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5-07 Release\"/>
    </mc:Choice>
  </mc:AlternateContent>
  <xr:revisionPtr revIDLastSave="0" documentId="13_ncr:1_{3A87644C-BA63-4192-AC2C-DD45530DEB01}" xr6:coauthVersionLast="47" xr6:coauthVersionMax="47" xr10:uidLastSave="{00000000-0000-0000-0000-000000000000}"/>
  <bookViews>
    <workbookView xWindow="-108" yWindow="-108" windowWidth="30936" windowHeight="16776" activeTab="1" xr2:uid="{ED7E947B-260A-402A-86B9-13059F07C92B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0" i="8" l="1"/>
  <c r="V321" i="8" s="1"/>
  <c r="U320" i="8"/>
  <c r="U321" i="8" s="1"/>
  <c r="T320" i="8"/>
  <c r="T321" i="8" s="1"/>
  <c r="S320" i="8"/>
  <c r="S321" i="8" s="1"/>
  <c r="R320" i="8"/>
  <c r="R321" i="8" s="1"/>
  <c r="Q320" i="8"/>
  <c r="Q321" i="8" s="1"/>
  <c r="P320" i="8"/>
  <c r="P321" i="8" s="1"/>
  <c r="O320" i="8"/>
  <c r="O321" i="8" s="1"/>
  <c r="V319" i="8"/>
  <c r="U319" i="8"/>
  <c r="T319" i="8"/>
  <c r="S319" i="8"/>
  <c r="R319" i="8"/>
  <c r="Q319" i="8"/>
  <c r="P319" i="8"/>
  <c r="O319" i="8"/>
  <c r="V318" i="8"/>
  <c r="U318" i="8"/>
  <c r="T318" i="8"/>
  <c r="S318" i="8"/>
  <c r="R318" i="8"/>
  <c r="Q318" i="8"/>
  <c r="P318" i="8"/>
  <c r="O318" i="8"/>
  <c r="V317" i="8"/>
  <c r="U317" i="8"/>
  <c r="T317" i="8"/>
  <c r="S317" i="8"/>
  <c r="R317" i="8"/>
  <c r="Q317" i="8"/>
  <c r="P317" i="8"/>
  <c r="O317" i="8"/>
  <c r="V316" i="8"/>
  <c r="U316" i="8"/>
  <c r="T316" i="8"/>
  <c r="S316" i="8"/>
  <c r="R316" i="8"/>
  <c r="Q316" i="8"/>
  <c r="P316" i="8"/>
  <c r="O316" i="8"/>
  <c r="S315" i="8"/>
  <c r="R315" i="8"/>
  <c r="Q315" i="8"/>
  <c r="P315" i="8"/>
  <c r="O315" i="8"/>
  <c r="V314" i="8"/>
  <c r="V315" i="8" s="1"/>
  <c r="U314" i="8"/>
  <c r="U315" i="8" s="1"/>
  <c r="T314" i="8"/>
  <c r="T315" i="8" s="1"/>
  <c r="S314" i="8"/>
  <c r="R314" i="8"/>
  <c r="Q314" i="8"/>
  <c r="P314" i="8"/>
  <c r="O314" i="8"/>
  <c r="V313" i="8"/>
  <c r="U313" i="8"/>
  <c r="T313" i="8"/>
  <c r="S313" i="8"/>
  <c r="R313" i="8"/>
  <c r="Q313" i="8"/>
  <c r="P313" i="8"/>
  <c r="O313" i="8"/>
  <c r="O308" i="8"/>
  <c r="V140" i="7"/>
  <c r="V141" i="7" s="1"/>
  <c r="U140" i="7"/>
  <c r="U141" i="7" s="1"/>
  <c r="T140" i="7"/>
  <c r="T141" i="7" s="1"/>
  <c r="S140" i="7"/>
  <c r="S141" i="7" s="1"/>
  <c r="R140" i="7"/>
  <c r="R141" i="7" s="1"/>
  <c r="Q140" i="7"/>
  <c r="Q141" i="7" s="1"/>
  <c r="P140" i="7"/>
  <c r="P141" i="7" s="1"/>
  <c r="O140" i="7"/>
  <c r="O141" i="7" s="1"/>
  <c r="V137" i="7"/>
  <c r="U137" i="7"/>
  <c r="T137" i="7"/>
  <c r="S137" i="7"/>
  <c r="R137" i="7"/>
  <c r="Q137" i="7"/>
  <c r="P137" i="7"/>
  <c r="O137" i="7"/>
  <c r="V136" i="7"/>
  <c r="U136" i="7"/>
  <c r="T136" i="7"/>
  <c r="S136" i="7"/>
  <c r="R136" i="7"/>
  <c r="Q136" i="7"/>
  <c r="P136" i="7"/>
  <c r="O136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0" i="7"/>
  <c r="U130" i="7"/>
  <c r="T130" i="7"/>
  <c r="S130" i="7"/>
  <c r="R130" i="7"/>
  <c r="Q130" i="7"/>
  <c r="P130" i="7"/>
  <c r="O130" i="7"/>
  <c r="N130" i="7"/>
  <c r="N137" i="7" s="1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X121" i="6"/>
  <c r="W121" i="6"/>
  <c r="V121" i="6"/>
  <c r="U121" i="6"/>
  <c r="T121" i="6"/>
  <c r="S121" i="6"/>
  <c r="R121" i="6"/>
  <c r="AD120" i="6"/>
  <c r="AD121" i="6" s="1"/>
  <c r="AC120" i="6"/>
  <c r="AC121" i="6" s="1"/>
  <c r="AB120" i="6"/>
  <c r="AB121" i="6" s="1"/>
  <c r="AA120" i="6"/>
  <c r="AA121" i="6" s="1"/>
  <c r="Z120" i="6"/>
  <c r="Z121" i="6" s="1"/>
  <c r="Y120" i="6"/>
  <c r="Y121" i="6" s="1"/>
  <c r="X120" i="6"/>
  <c r="W120" i="6"/>
  <c r="V120" i="6"/>
  <c r="U120" i="6"/>
  <c r="T120" i="6"/>
  <c r="S120" i="6"/>
  <c r="R120" i="6"/>
  <c r="Q120" i="6"/>
  <c r="Q121" i="6" s="1"/>
  <c r="P120" i="6"/>
  <c r="P121" i="6" s="1"/>
  <c r="O120" i="6"/>
  <c r="O121" i="6" s="1"/>
  <c r="N120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4" i="6"/>
  <c r="AC114" i="6"/>
  <c r="AB114" i="6"/>
  <c r="AA114" i="6"/>
  <c r="T114" i="6"/>
  <c r="R114" i="6"/>
  <c r="AD113" i="6"/>
  <c r="AC113" i="6"/>
  <c r="AB113" i="6"/>
  <c r="AA113" i="6"/>
  <c r="Z113" i="6"/>
  <c r="Z114" i="6" s="1"/>
  <c r="Y113" i="6"/>
  <c r="Y114" i="6" s="1"/>
  <c r="X113" i="6"/>
  <c r="X114" i="6" s="1"/>
  <c r="W113" i="6"/>
  <c r="W114" i="6" s="1"/>
  <c r="V113" i="6"/>
  <c r="V114" i="6" s="1"/>
  <c r="U113" i="6"/>
  <c r="U114" i="6" s="1"/>
  <c r="T113" i="6"/>
  <c r="S113" i="6"/>
  <c r="S114" i="6" s="1"/>
  <c r="R113" i="6"/>
  <c r="Q113" i="6"/>
  <c r="Q114" i="6" s="1"/>
  <c r="P113" i="6"/>
  <c r="P114" i="6" s="1"/>
  <c r="O113" i="6"/>
  <c r="O114" i="6" s="1"/>
  <c r="N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V141" i="5"/>
  <c r="V142" i="5" s="1"/>
  <c r="U141" i="5"/>
  <c r="U142" i="5" s="1"/>
  <c r="T141" i="5"/>
  <c r="T142" i="5" s="1"/>
  <c r="S141" i="5"/>
  <c r="S142" i="5" s="1"/>
  <c r="R141" i="5"/>
  <c r="R142" i="5" s="1"/>
  <c r="Q141" i="5"/>
  <c r="Q142" i="5" s="1"/>
  <c r="P141" i="5"/>
  <c r="P142" i="5" s="1"/>
  <c r="O141" i="5"/>
  <c r="O142" i="5" s="1"/>
  <c r="V139" i="5"/>
  <c r="U139" i="5"/>
  <c r="T139" i="5"/>
  <c r="S139" i="5"/>
  <c r="R139" i="5"/>
  <c r="Q139" i="5"/>
  <c r="P139" i="5"/>
  <c r="O139" i="5"/>
  <c r="V138" i="5"/>
  <c r="U138" i="5"/>
  <c r="T138" i="5"/>
  <c r="S138" i="5"/>
  <c r="R138" i="5"/>
  <c r="Q138" i="5"/>
  <c r="P138" i="5"/>
  <c r="O138" i="5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1" i="5"/>
  <c r="U131" i="5"/>
  <c r="T131" i="5"/>
  <c r="S131" i="5"/>
  <c r="R131" i="5"/>
  <c r="Q131" i="5"/>
  <c r="P131" i="5"/>
  <c r="O131" i="5"/>
  <c r="N131" i="5"/>
  <c r="N139" i="5" s="1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Z142" i="4"/>
  <c r="Z143" i="4" s="1"/>
  <c r="Y142" i="4"/>
  <c r="Y143" i="4" s="1"/>
  <c r="X142" i="4"/>
  <c r="X143" i="4" s="1"/>
  <c r="W142" i="4"/>
  <c r="W143" i="4" s="1"/>
  <c r="V142" i="4"/>
  <c r="V143" i="4" s="1"/>
  <c r="U142" i="4"/>
  <c r="U143" i="4" s="1"/>
  <c r="T142" i="4"/>
  <c r="T143" i="4" s="1"/>
  <c r="S142" i="4"/>
  <c r="S143" i="4" s="1"/>
  <c r="R142" i="4"/>
  <c r="R143" i="4" s="1"/>
  <c r="Q142" i="4"/>
  <c r="Q143" i="4" s="1"/>
  <c r="Z140" i="4"/>
  <c r="Y140" i="4"/>
  <c r="X140" i="4"/>
  <c r="W140" i="4"/>
  <c r="V140" i="4"/>
  <c r="U140" i="4"/>
  <c r="T140" i="4"/>
  <c r="S140" i="4"/>
  <c r="R140" i="4"/>
  <c r="Q140" i="4"/>
  <c r="P140" i="4"/>
  <c r="Z139" i="4"/>
  <c r="Y139" i="4"/>
  <c r="X139" i="4"/>
  <c r="W139" i="4"/>
  <c r="V139" i="4"/>
  <c r="U139" i="4"/>
  <c r="T139" i="4"/>
  <c r="S139" i="4"/>
  <c r="R139" i="4"/>
  <c r="Q139" i="4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2" i="4"/>
  <c r="Y132" i="4"/>
  <c r="X132" i="4"/>
  <c r="W132" i="4"/>
  <c r="V132" i="4"/>
  <c r="U132" i="4"/>
  <c r="T132" i="4"/>
  <c r="S132" i="4"/>
  <c r="R132" i="4"/>
  <c r="Q132" i="4"/>
  <c r="P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Q359" i="3"/>
  <c r="R359" i="3"/>
  <c r="S359" i="3"/>
  <c r="S358" i="3"/>
  <c r="R358" i="3"/>
  <c r="Q358" i="3"/>
  <c r="S357" i="3"/>
  <c r="R357" i="3"/>
  <c r="Q357" i="3"/>
  <c r="S356" i="3"/>
  <c r="R356" i="3"/>
  <c r="Q356" i="3"/>
  <c r="S355" i="3"/>
  <c r="R355" i="3"/>
  <c r="Q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P362" i="3"/>
  <c r="P363" i="3" s="1"/>
  <c r="L362" i="3"/>
  <c r="L363" i="3" s="1"/>
  <c r="M359" i="3"/>
  <c r="N359" i="3"/>
  <c r="O359" i="3"/>
  <c r="O358" i="3"/>
  <c r="N358" i="3"/>
  <c r="M358" i="3"/>
  <c r="O357" i="3"/>
  <c r="N357" i="3"/>
  <c r="M357" i="3"/>
  <c r="O356" i="3"/>
  <c r="N356" i="3"/>
  <c r="M356" i="3"/>
  <c r="O355" i="3"/>
  <c r="N355" i="3"/>
  <c r="M355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42" i="2"/>
  <c r="M342" i="2"/>
  <c r="L342" i="2"/>
  <c r="Q341" i="2"/>
  <c r="M341" i="2"/>
  <c r="L341" i="2"/>
  <c r="Q340" i="2"/>
  <c r="M340" i="2"/>
  <c r="L340" i="2"/>
  <c r="Q339" i="2"/>
  <c r="Q338" i="2"/>
  <c r="R338" i="2" s="1"/>
  <c r="M338" i="2"/>
  <c r="M339" i="2" s="1"/>
  <c r="L338" i="2"/>
  <c r="L339" i="2" s="1"/>
  <c r="T334" i="2"/>
  <c r="S334" i="2"/>
  <c r="R334" i="2"/>
  <c r="T333" i="2"/>
  <c r="S333" i="2"/>
  <c r="R333" i="2"/>
  <c r="T332" i="2"/>
  <c r="S332" i="2"/>
  <c r="R332" i="2"/>
  <c r="T331" i="2"/>
  <c r="S331" i="2"/>
  <c r="R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N335" i="2"/>
  <c r="O335" i="2"/>
  <c r="P335" i="2"/>
  <c r="P334" i="2"/>
  <c r="O334" i="2"/>
  <c r="N334" i="2"/>
  <c r="P333" i="2"/>
  <c r="O333" i="2"/>
  <c r="N333" i="2"/>
  <c r="P332" i="2"/>
  <c r="O332" i="2"/>
  <c r="N332" i="2"/>
  <c r="P331" i="2"/>
  <c r="O331" i="2"/>
  <c r="N331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N338" i="2" l="1"/>
  <c r="R368" i="1"/>
  <c r="M368" i="1"/>
  <c r="R367" i="1"/>
  <c r="M367" i="1"/>
  <c r="R366" i="1"/>
  <c r="M366" i="1"/>
  <c r="R364" i="1"/>
  <c r="R365" i="1" s="1"/>
  <c r="M364" i="1"/>
  <c r="M365" i="1" s="1"/>
  <c r="S359" i="1"/>
  <c r="T359" i="1"/>
  <c r="U359" i="1"/>
  <c r="U360" i="1"/>
  <c r="U358" i="1"/>
  <c r="T358" i="1"/>
  <c r="S358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59" i="1"/>
  <c r="O359" i="1"/>
  <c r="P359" i="1"/>
  <c r="P360" i="1"/>
  <c r="P358" i="1"/>
  <c r="O358" i="1"/>
  <c r="N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C11" i="10"/>
  <c r="B11" i="10"/>
  <c r="G133" i="10"/>
  <c r="G122" i="10"/>
  <c r="G111" i="10"/>
  <c r="G100" i="10"/>
  <c r="G89" i="10"/>
  <c r="G78" i="10"/>
  <c r="G67" i="10"/>
  <c r="G56" i="10"/>
  <c r="G45" i="10"/>
  <c r="G34" i="10"/>
  <c r="G23" i="10"/>
  <c r="G12" i="10"/>
  <c r="G2" i="10"/>
  <c r="F48" i="10"/>
  <c r="F36" i="10"/>
  <c r="F133" i="10"/>
  <c r="F122" i="10"/>
  <c r="F111" i="10"/>
  <c r="F100" i="10"/>
  <c r="F89" i="10"/>
  <c r="F78" i="10"/>
  <c r="F67" i="10"/>
  <c r="F56" i="10"/>
  <c r="F45" i="10"/>
  <c r="F34" i="10"/>
  <c r="F23" i="10"/>
  <c r="F12" i="10"/>
  <c r="F2" i="10"/>
  <c r="F14" i="10"/>
  <c r="G132" i="10"/>
  <c r="G121" i="10"/>
  <c r="G110" i="10"/>
  <c r="G99" i="10"/>
  <c r="G88" i="10"/>
  <c r="G77" i="10"/>
  <c r="G66" i="10"/>
  <c r="G55" i="10"/>
  <c r="G44" i="10"/>
  <c r="G33" i="10"/>
  <c r="G22" i="10"/>
  <c r="G11" i="10"/>
  <c r="F37" i="10"/>
  <c r="F4" i="10"/>
  <c r="F132" i="10"/>
  <c r="F121" i="10"/>
  <c r="F110" i="10"/>
  <c r="F99" i="10"/>
  <c r="F88" i="10"/>
  <c r="F77" i="10"/>
  <c r="F66" i="10"/>
  <c r="F55" i="10"/>
  <c r="F44" i="10"/>
  <c r="F33" i="10"/>
  <c r="F22" i="10"/>
  <c r="F11" i="10"/>
  <c r="F26" i="10"/>
  <c r="G131" i="10"/>
  <c r="G120" i="10"/>
  <c r="G109" i="10"/>
  <c r="G98" i="10"/>
  <c r="G87" i="10"/>
  <c r="G76" i="10"/>
  <c r="G65" i="10"/>
  <c r="G54" i="10"/>
  <c r="G43" i="10"/>
  <c r="G32" i="10"/>
  <c r="G21" i="10"/>
  <c r="F15" i="10"/>
  <c r="F131" i="10"/>
  <c r="F120" i="10"/>
  <c r="F109" i="10"/>
  <c r="F98" i="10"/>
  <c r="F87" i="10"/>
  <c r="F76" i="10"/>
  <c r="F65" i="10"/>
  <c r="F54" i="10"/>
  <c r="F43" i="10"/>
  <c r="F32" i="10"/>
  <c r="F21" i="10"/>
  <c r="F70" i="10"/>
  <c r="G124" i="10"/>
  <c r="G47" i="10"/>
  <c r="G14" i="10"/>
  <c r="F113" i="10"/>
  <c r="G130" i="10"/>
  <c r="G119" i="10"/>
  <c r="G108" i="10"/>
  <c r="G97" i="10"/>
  <c r="G86" i="10"/>
  <c r="G75" i="10"/>
  <c r="G64" i="10"/>
  <c r="G53" i="10"/>
  <c r="G42" i="10"/>
  <c r="G31" i="10"/>
  <c r="G20" i="10"/>
  <c r="G10" i="10"/>
  <c r="F130" i="10"/>
  <c r="F119" i="10"/>
  <c r="F108" i="10"/>
  <c r="F97" i="10"/>
  <c r="F86" i="10"/>
  <c r="F75" i="10"/>
  <c r="F64" i="10"/>
  <c r="F53" i="10"/>
  <c r="F42" i="10"/>
  <c r="F31" i="10"/>
  <c r="F20" i="10"/>
  <c r="F10" i="10"/>
  <c r="G58" i="10"/>
  <c r="G129" i="10"/>
  <c r="G118" i="10"/>
  <c r="G107" i="10"/>
  <c r="G96" i="10"/>
  <c r="G85" i="10"/>
  <c r="G74" i="10"/>
  <c r="G63" i="10"/>
  <c r="G52" i="10"/>
  <c r="G41" i="10"/>
  <c r="G30" i="10"/>
  <c r="G19" i="10"/>
  <c r="G9" i="10"/>
  <c r="F59" i="10"/>
  <c r="G102" i="10"/>
  <c r="F80" i="10"/>
  <c r="F129" i="10"/>
  <c r="F118" i="10"/>
  <c r="F107" i="10"/>
  <c r="F96" i="10"/>
  <c r="F85" i="10"/>
  <c r="F74" i="10"/>
  <c r="F63" i="10"/>
  <c r="F52" i="10"/>
  <c r="F41" i="10"/>
  <c r="F30" i="10"/>
  <c r="F19" i="10"/>
  <c r="F9" i="10"/>
  <c r="G128" i="10"/>
  <c r="G117" i="10"/>
  <c r="G106" i="10"/>
  <c r="G95" i="10"/>
  <c r="G84" i="10"/>
  <c r="G73" i="10"/>
  <c r="G62" i="10"/>
  <c r="G51" i="10"/>
  <c r="G40" i="10"/>
  <c r="G29" i="10"/>
  <c r="G18" i="10"/>
  <c r="G8" i="10"/>
  <c r="F103" i="10"/>
  <c r="G91" i="10"/>
  <c r="F69" i="10"/>
  <c r="F128" i="10"/>
  <c r="F117" i="10"/>
  <c r="F106" i="10"/>
  <c r="F95" i="10"/>
  <c r="F84" i="10"/>
  <c r="F73" i="10"/>
  <c r="F62" i="10"/>
  <c r="F51" i="10"/>
  <c r="F40" i="10"/>
  <c r="F29" i="10"/>
  <c r="F18" i="10"/>
  <c r="F8" i="10"/>
  <c r="F125" i="10"/>
  <c r="G80" i="10"/>
  <c r="F91" i="10"/>
  <c r="G127" i="10"/>
  <c r="G116" i="10"/>
  <c r="G105" i="10"/>
  <c r="G94" i="10"/>
  <c r="G83" i="10"/>
  <c r="G72" i="10"/>
  <c r="G61" i="10"/>
  <c r="G50" i="10"/>
  <c r="G39" i="10"/>
  <c r="G28" i="10"/>
  <c r="G17" i="10"/>
  <c r="G7" i="10"/>
  <c r="F127" i="10"/>
  <c r="F116" i="10"/>
  <c r="F105" i="10"/>
  <c r="F94" i="10"/>
  <c r="F83" i="10"/>
  <c r="F72" i="10"/>
  <c r="F61" i="10"/>
  <c r="F50" i="10"/>
  <c r="F39" i="10"/>
  <c r="F28" i="10"/>
  <c r="F17" i="10"/>
  <c r="F7" i="10"/>
  <c r="F124" i="10"/>
  <c r="G126" i="10"/>
  <c r="G115" i="10"/>
  <c r="G104" i="10"/>
  <c r="G93" i="10"/>
  <c r="G82" i="10"/>
  <c r="G71" i="10"/>
  <c r="G60" i="10"/>
  <c r="G49" i="10"/>
  <c r="G38" i="10"/>
  <c r="G27" i="10"/>
  <c r="G16" i="10"/>
  <c r="G6" i="10"/>
  <c r="G69" i="10"/>
  <c r="F47" i="10"/>
  <c r="F126" i="10"/>
  <c r="F115" i="10"/>
  <c r="F104" i="10"/>
  <c r="F93" i="10"/>
  <c r="F82" i="10"/>
  <c r="F71" i="10"/>
  <c r="F60" i="10"/>
  <c r="F49" i="10"/>
  <c r="F38" i="10"/>
  <c r="F27" i="10"/>
  <c r="F16" i="10"/>
  <c r="F6" i="10"/>
  <c r="F114" i="10"/>
  <c r="G113" i="10"/>
  <c r="G36" i="10"/>
  <c r="G25" i="10"/>
  <c r="G4" i="10"/>
  <c r="F102" i="10"/>
  <c r="G125" i="10"/>
  <c r="G114" i="10"/>
  <c r="G103" i="10"/>
  <c r="G92" i="10"/>
  <c r="G81" i="10"/>
  <c r="G70" i="10"/>
  <c r="G59" i="10"/>
  <c r="G48" i="10"/>
  <c r="G37" i="10"/>
  <c r="G26" i="10"/>
  <c r="G15" i="10"/>
  <c r="G5" i="10"/>
  <c r="F5" i="10"/>
  <c r="F25" i="10"/>
  <c r="G123" i="10"/>
  <c r="G112" i="10"/>
  <c r="G101" i="10"/>
  <c r="G90" i="10"/>
  <c r="G79" i="10"/>
  <c r="G68" i="10"/>
  <c r="G57" i="10"/>
  <c r="G46" i="10"/>
  <c r="G35" i="10"/>
  <c r="G24" i="10"/>
  <c r="G13" i="10"/>
  <c r="G3" i="10"/>
  <c r="F81" i="10"/>
  <c r="F123" i="10"/>
  <c r="F112" i="10"/>
  <c r="F101" i="10"/>
  <c r="F90" i="10"/>
  <c r="F79" i="10"/>
  <c r="F68" i="10"/>
  <c r="F57" i="10"/>
  <c r="F46" i="10"/>
  <c r="F35" i="10"/>
  <c r="F24" i="10"/>
  <c r="F13" i="10"/>
  <c r="F3" i="10"/>
  <c r="F92" i="10"/>
  <c r="F58" i="10"/>
  <c r="N364" i="1" l="1"/>
  <c r="S364" i="1"/>
</calcChain>
</file>

<file path=xl/sharedStrings.xml><?xml version="1.0" encoding="utf-8"?>
<sst xmlns="http://schemas.openxmlformats.org/spreadsheetml/2006/main" count="5961" uniqueCount="149">
  <si>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</si>
  <si>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</si>
  <si>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</si>
  <si>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</si>
  <si>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</si>
  <si>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</si>
  <si>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</si>
  <si>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</si>
  <si>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</si>
  <si>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</si>
  <si>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</si>
  <si>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</si>
  <si>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</si>
  <si>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</si>
  <si>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</si>
  <si>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</si>
  <si>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</si>
  <si>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</si>
  <si>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</si>
  <si>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</si>
  <si>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</si>
  <si>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</si>
  <si>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</si>
  <si>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</si>
  <si>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</si>
  <si>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</si>
  <si>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</si>
  <si>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</si>
  <si>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</si>
  <si>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</si>
  <si>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</si>
  <si>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</si>
  <si>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</si>
  <si>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</si>
  <si>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</si>
  <si>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</si>
  <si>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</si>
  <si>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</si>
  <si>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</si>
  <si>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</si>
  <si>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</si>
  <si>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</si>
  <si>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</si>
  <si>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</si>
  <si>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</si>
  <si>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</si>
  <si>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</si>
  <si>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</si>
  <si>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</si>
  <si>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</si>
  <si>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</si>
  <si>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</si>
  <si>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</si>
  <si>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</si>
  <si>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</si>
  <si>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</si>
  <si>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</si>
  <si>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</si>
  <si>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</si>
  <si>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</si>
  <si>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</si>
  <si>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</si>
  <si>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</si>
  <si>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</si>
  <si>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</si>
  <si>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</si>
  <si>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</si>
  <si>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</si>
  <si>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</si>
  <si>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</si>
  <si>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</si>
  <si>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</si>
  <si>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</si>
  <si>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</si>
  <si>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2025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</si>
  <si>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</si>
  <si>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</si>
  <si>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</si>
  <si>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</si>
  <si>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</si>
  <si>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</si>
  <si>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</si>
  <si>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</si>
  <si>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</si>
  <si>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</si>
  <si>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</si>
  <si>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</si>
  <si>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</si>
  <si>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</si>
  <si>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</si>
  <si>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</si>
  <si>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June of 2025</t>
  </si>
  <si>
    <t>U.S. Pair Volume, Data through June of 2025</t>
  </si>
  <si>
    <t>U.S. Distress Sale Pairs Percentage,Data through June of 2025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</si>
  <si>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</si>
  <si>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</si>
  <si>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</si>
  <si>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</si>
  <si>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</si>
  <si>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</si>
  <si>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</si>
  <si>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</si>
  <si>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min</t>
  </si>
  <si>
    <t>from trough</t>
  </si>
  <si>
    <t>y/y</t>
  </si>
  <si>
    <t>q/q</t>
  </si>
  <si>
    <t>m/m</t>
  </si>
  <si>
    <t>Composite</t>
  </si>
  <si>
    <t>IG</t>
  </si>
  <si>
    <t>GC</t>
  </si>
  <si>
    <t>IG M/M</t>
  </si>
  <si>
    <t>IG Q/Q</t>
  </si>
  <si>
    <t>IG Y/Y</t>
  </si>
  <si>
    <t>GC M/M</t>
  </si>
  <si>
    <t>GC Q/Q</t>
  </si>
  <si>
    <t>GC Y/Y</t>
  </si>
  <si>
    <t>EX APT M/M</t>
  </si>
  <si>
    <t>EX APT Q/Q</t>
  </si>
  <si>
    <t>EX APT Y/Y</t>
  </si>
  <si>
    <t>EX-APT</t>
  </si>
  <si>
    <t>APT</t>
  </si>
  <si>
    <t>to trough</t>
  </si>
  <si>
    <t>MF M/M</t>
  </si>
  <si>
    <t>MF Q/Q</t>
  </si>
  <si>
    <t>MF Y/Y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</si>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</sst>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9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0" fontId="10" fillId="5" borderId="0" xfId="0" applyFont="1" applyFill="1"/>
    <xf numFmtId="168" fontId="1" fillId="5" borderId="0" xfId="0" applyNumberFormat="1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67" fontId="7" fillId="7" borderId="0" xfId="2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0" fontId="16" fillId="8" borderId="0" xfId="3" applyFont="1" applyFill="1" applyAlignment="1">
      <alignment horizontal="center" vertical="center" wrapText="1"/>
    </xf>
    <xf numFmtId="10" fontId="16" fillId="8" borderId="0" xfId="2" applyNumberFormat="1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166" fontId="7" fillId="8" borderId="0" xfId="6" applyNumberFormat="1" applyFont="1" applyFill="1" applyAlignment="1">
      <alignment horizontal="center" vertical="center"/>
    </xf>
    <xf numFmtId="0" fontId="7" fillId="8" borderId="0" xfId="0" applyFont="1" applyFill="1"/>
    <xf numFmtId="167" fontId="7" fillId="8" borderId="0" xfId="2" applyNumberFormat="1" applyFont="1" applyFill="1" applyAlignment="1">
      <alignment horizontal="center" vertical="center"/>
    </xf>
    <xf numFmtId="167" fontId="7" fillId="8" borderId="0" xfId="2" applyNumberFormat="1" applyFont="1" applyFill="1"/>
    <xf numFmtId="0" fontId="4" fillId="7" borderId="0" xfId="0" applyFont="1" applyFill="1"/>
    <xf numFmtId="0" fontId="4" fillId="5" borderId="0" xfId="0" applyFont="1" applyFill="1"/>
    <xf numFmtId="165" fontId="17" fillId="5" borderId="0" xfId="5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0" fillId="8" borderId="0" xfId="0" applyFill="1"/>
    <xf numFmtId="38" fontId="7" fillId="8" borderId="0" xfId="5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6" fillId="8" borderId="0" xfId="0" applyFont="1" applyFill="1"/>
    <xf numFmtId="167" fontId="1" fillId="8" borderId="0" xfId="2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830C6417-3FFB-4F2E-9B70-0E2D6679B58A}"/>
    <cellStyle name="40% - Accent5" xfId="3" builtinId="47"/>
    <cellStyle name="Comma" xfId="1" builtinId="3"/>
    <cellStyle name="Comma 2" xfId="4" xr:uid="{82629936-1809-4EFA-BD3A-3944465BB129}"/>
    <cellStyle name="Normal" xfId="0" builtinId="0"/>
    <cellStyle name="Normal 10" xfId="7" xr:uid="{3203E0FE-E3B7-4F6C-AFCC-2269BA7EAC4F}"/>
    <cellStyle name="Normal 15" xfId="6" xr:uid="{B8D9E4CC-70A3-48E4-A2FE-AEE3A6714734}"/>
    <cellStyle name="Normal 16" xfId="5" xr:uid="{ED1CDFD8-584B-42A0-A67E-DA891DE827D2}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VW'!$Q$6:$Q$359</c:f>
              <c:numCache>
                <c:formatCode>[$-409]mmm\-yy;@</c:formatCode>
                <c:ptCount val="35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</c:numCache>
            </c:numRef>
          </c:xVal>
          <c:yVal>
            <c:numRef>
              <c:f>'U.S. EW &amp; VW'!$R$6:$R$359</c:f>
              <c:numCache>
                <c:formatCode>0</c:formatCode>
                <c:ptCount val="354"/>
                <c:pt idx="0">
                  <c:v>65.948831312801005</c:v>
                </c:pt>
                <c:pt idx="1">
                  <c:v>65.181709352827795</c:v>
                </c:pt>
                <c:pt idx="2">
                  <c:v>64.433811854667397</c:v>
                </c:pt>
                <c:pt idx="3">
                  <c:v>64.070795602084999</c:v>
                </c:pt>
                <c:pt idx="4">
                  <c:v>63.577542325255401</c:v>
                </c:pt>
                <c:pt idx="5">
                  <c:v>63.998795867888802</c:v>
                </c:pt>
                <c:pt idx="6">
                  <c:v>64.476818557173104</c:v>
                </c:pt>
                <c:pt idx="7">
                  <c:v>64.858981958745801</c:v>
                </c:pt>
                <c:pt idx="8">
                  <c:v>64.763780238652203</c:v>
                </c:pt>
                <c:pt idx="9">
                  <c:v>64.448535442824195</c:v>
                </c:pt>
                <c:pt idx="10">
                  <c:v>65.347189217657103</c:v>
                </c:pt>
                <c:pt idx="11">
                  <c:v>67.314140368245901</c:v>
                </c:pt>
                <c:pt idx="12">
                  <c:v>69.680975512653504</c:v>
                </c:pt>
                <c:pt idx="13">
                  <c:v>70.954150476153501</c:v>
                </c:pt>
                <c:pt idx="14">
                  <c:v>71.038062663700103</c:v>
                </c:pt>
                <c:pt idx="15">
                  <c:v>70.851912923237506</c:v>
                </c:pt>
                <c:pt idx="16">
                  <c:v>71.275732429395205</c:v>
                </c:pt>
                <c:pt idx="17">
                  <c:v>71.9060289509044</c:v>
                </c:pt>
                <c:pt idx="18">
                  <c:v>72.891460594434506</c:v>
                </c:pt>
                <c:pt idx="19">
                  <c:v>73.165553928305002</c:v>
                </c:pt>
                <c:pt idx="20">
                  <c:v>74.674923039545803</c:v>
                </c:pt>
                <c:pt idx="21">
                  <c:v>75.663851508622002</c:v>
                </c:pt>
                <c:pt idx="22">
                  <c:v>78.549496883058595</c:v>
                </c:pt>
                <c:pt idx="23">
                  <c:v>80.382849626675807</c:v>
                </c:pt>
                <c:pt idx="24">
                  <c:v>83.513792604099294</c:v>
                </c:pt>
                <c:pt idx="25">
                  <c:v>82.835879051161996</c:v>
                </c:pt>
                <c:pt idx="26">
                  <c:v>81.754882773215897</c:v>
                </c:pt>
                <c:pt idx="27">
                  <c:v>80.296836440687898</c:v>
                </c:pt>
                <c:pt idx="28">
                  <c:v>81.571290474399405</c:v>
                </c:pt>
                <c:pt idx="29">
                  <c:v>83.840380215872401</c:v>
                </c:pt>
                <c:pt idx="30">
                  <c:v>84.673831008765006</c:v>
                </c:pt>
                <c:pt idx="31">
                  <c:v>85.498800345959296</c:v>
                </c:pt>
                <c:pt idx="32">
                  <c:v>85.618794089849402</c:v>
                </c:pt>
                <c:pt idx="33">
                  <c:v>86.714017783242298</c:v>
                </c:pt>
                <c:pt idx="34">
                  <c:v>87.042651271371298</c:v>
                </c:pt>
                <c:pt idx="35">
                  <c:v>87.096418789814805</c:v>
                </c:pt>
                <c:pt idx="36">
                  <c:v>86.919021958719895</c:v>
                </c:pt>
                <c:pt idx="37">
                  <c:v>85.714989457585702</c:v>
                </c:pt>
                <c:pt idx="38">
                  <c:v>84.093962854645994</c:v>
                </c:pt>
                <c:pt idx="39">
                  <c:v>82.745828267461107</c:v>
                </c:pt>
                <c:pt idx="40">
                  <c:v>82.491497247365999</c:v>
                </c:pt>
                <c:pt idx="41">
                  <c:v>84.033877560748195</c:v>
                </c:pt>
                <c:pt idx="42">
                  <c:v>85.853207527982306</c:v>
                </c:pt>
                <c:pt idx="43">
                  <c:v>88.667116145840694</c:v>
                </c:pt>
                <c:pt idx="44">
                  <c:v>90.202053308077495</c:v>
                </c:pt>
                <c:pt idx="45">
                  <c:v>91.437773555412903</c:v>
                </c:pt>
                <c:pt idx="46">
                  <c:v>91.330474851048507</c:v>
                </c:pt>
                <c:pt idx="47">
                  <c:v>91.186831738114194</c:v>
                </c:pt>
                <c:pt idx="48">
                  <c:v>91.425642481103793</c:v>
                </c:pt>
                <c:pt idx="49">
                  <c:v>89.637206522234294</c:v>
                </c:pt>
                <c:pt idx="50">
                  <c:v>88.322861597482401</c:v>
                </c:pt>
                <c:pt idx="51">
                  <c:v>87.224217434533898</c:v>
                </c:pt>
                <c:pt idx="52">
                  <c:v>89.912962294573006</c:v>
                </c:pt>
                <c:pt idx="53">
                  <c:v>92.845567368496901</c:v>
                </c:pt>
                <c:pt idx="54">
                  <c:v>95.059583216918099</c:v>
                </c:pt>
                <c:pt idx="55">
                  <c:v>96.103239775843306</c:v>
                </c:pt>
                <c:pt idx="56">
                  <c:v>97.359099286530196</c:v>
                </c:pt>
                <c:pt idx="57">
                  <c:v>98.773441946758993</c:v>
                </c:pt>
                <c:pt idx="58">
                  <c:v>99.705441823422603</c:v>
                </c:pt>
                <c:pt idx="59">
                  <c:v>100</c:v>
                </c:pt>
                <c:pt idx="60">
                  <c:v>100.14622329926701</c:v>
                </c:pt>
                <c:pt idx="61">
                  <c:v>99.877578311748195</c:v>
                </c:pt>
                <c:pt idx="62">
                  <c:v>99.480363815165603</c:v>
                </c:pt>
                <c:pt idx="63">
                  <c:v>99.196675443046502</c:v>
                </c:pt>
                <c:pt idx="64">
                  <c:v>99.639861673700594</c:v>
                </c:pt>
                <c:pt idx="65">
                  <c:v>100.297770431817</c:v>
                </c:pt>
                <c:pt idx="66">
                  <c:v>101.118923366855</c:v>
                </c:pt>
                <c:pt idx="67">
                  <c:v>101.08016763650301</c:v>
                </c:pt>
                <c:pt idx="68">
                  <c:v>100.889573335983</c:v>
                </c:pt>
                <c:pt idx="69">
                  <c:v>99.502223818851206</c:v>
                </c:pt>
                <c:pt idx="70">
                  <c:v>98.5761042512556</c:v>
                </c:pt>
                <c:pt idx="71">
                  <c:v>97.658228357551096</c:v>
                </c:pt>
                <c:pt idx="72">
                  <c:v>98.702507339461903</c:v>
                </c:pt>
                <c:pt idx="73">
                  <c:v>99.983026268263004</c:v>
                </c:pt>
                <c:pt idx="74">
                  <c:v>101.158935409009</c:v>
                </c:pt>
                <c:pt idx="75">
                  <c:v>101.062918175935</c:v>
                </c:pt>
                <c:pt idx="76">
                  <c:v>100.84852904812099</c:v>
                </c:pt>
                <c:pt idx="77">
                  <c:v>100.928406104351</c:v>
                </c:pt>
                <c:pt idx="78">
                  <c:v>101.16107028627501</c:v>
                </c:pt>
                <c:pt idx="79">
                  <c:v>101.369700857246</c:v>
                </c:pt>
                <c:pt idx="80">
                  <c:v>101.58098494442</c:v>
                </c:pt>
                <c:pt idx="81">
                  <c:v>102.27546884783099</c:v>
                </c:pt>
                <c:pt idx="82">
                  <c:v>103.899451536435</c:v>
                </c:pt>
                <c:pt idx="83">
                  <c:v>106.06556695340301</c:v>
                </c:pt>
                <c:pt idx="84">
                  <c:v>108.498824656031</c:v>
                </c:pt>
                <c:pt idx="85">
                  <c:v>109.47254081734199</c:v>
                </c:pt>
                <c:pt idx="86">
                  <c:v>109.632070897804</c:v>
                </c:pt>
                <c:pt idx="87">
                  <c:v>108.80454332428801</c:v>
                </c:pt>
                <c:pt idx="88">
                  <c:v>109.357947846066</c:v>
                </c:pt>
                <c:pt idx="89">
                  <c:v>109.75546122825401</c:v>
                </c:pt>
                <c:pt idx="90">
                  <c:v>110.385324718411</c:v>
                </c:pt>
                <c:pt idx="91">
                  <c:v>108.76576679451701</c:v>
                </c:pt>
                <c:pt idx="92">
                  <c:v>107.563949164611</c:v>
                </c:pt>
                <c:pt idx="93">
                  <c:v>106.991219447791</c:v>
                </c:pt>
                <c:pt idx="94">
                  <c:v>107.746624894807</c:v>
                </c:pt>
                <c:pt idx="95">
                  <c:v>109.12404223361899</c:v>
                </c:pt>
                <c:pt idx="96">
                  <c:v>109.942213224668</c:v>
                </c:pt>
                <c:pt idx="97">
                  <c:v>112.81360461217901</c:v>
                </c:pt>
                <c:pt idx="98">
                  <c:v>114.443872258724</c:v>
                </c:pt>
                <c:pt idx="99">
                  <c:v>116.86199643743799</c:v>
                </c:pt>
                <c:pt idx="100">
                  <c:v>117.489989686027</c:v>
                </c:pt>
                <c:pt idx="101">
                  <c:v>119.90637472561301</c:v>
                </c:pt>
                <c:pt idx="102">
                  <c:v>122.499612190325</c:v>
                </c:pt>
                <c:pt idx="103">
                  <c:v>125.252581595355</c:v>
                </c:pt>
                <c:pt idx="104">
                  <c:v>127.103070489259</c:v>
                </c:pt>
                <c:pt idx="105">
                  <c:v>127.986594510964</c:v>
                </c:pt>
                <c:pt idx="106">
                  <c:v>127.62162015347999</c:v>
                </c:pt>
                <c:pt idx="107">
                  <c:v>127.149907889151</c:v>
                </c:pt>
                <c:pt idx="108">
                  <c:v>127.155068547407</c:v>
                </c:pt>
                <c:pt idx="109">
                  <c:v>130.03109367724099</c:v>
                </c:pt>
                <c:pt idx="110">
                  <c:v>132.589499158455</c:v>
                </c:pt>
                <c:pt idx="111">
                  <c:v>134.55834603589</c:v>
                </c:pt>
                <c:pt idx="112">
                  <c:v>134.59934477914101</c:v>
                </c:pt>
                <c:pt idx="113">
                  <c:v>135.47303985614201</c:v>
                </c:pt>
                <c:pt idx="114">
                  <c:v>137.41845415456601</c:v>
                </c:pt>
                <c:pt idx="115">
                  <c:v>139.77585286841301</c:v>
                </c:pt>
                <c:pt idx="116">
                  <c:v>142.41846525559501</c:v>
                </c:pt>
                <c:pt idx="117">
                  <c:v>145.19353726843201</c:v>
                </c:pt>
                <c:pt idx="118">
                  <c:v>147.22181207821799</c:v>
                </c:pt>
                <c:pt idx="119">
                  <c:v>147.74514479957199</c:v>
                </c:pt>
                <c:pt idx="120">
                  <c:v>147.36189669223799</c:v>
                </c:pt>
                <c:pt idx="121">
                  <c:v>148.19720712306301</c:v>
                </c:pt>
                <c:pt idx="122">
                  <c:v>150.155564113335</c:v>
                </c:pt>
                <c:pt idx="123">
                  <c:v>152.093570393227</c:v>
                </c:pt>
                <c:pt idx="124">
                  <c:v>153.17481194084399</c:v>
                </c:pt>
                <c:pt idx="125">
                  <c:v>154.09237800649601</c:v>
                </c:pt>
                <c:pt idx="126">
                  <c:v>155.68153798537799</c:v>
                </c:pt>
                <c:pt idx="127">
                  <c:v>156.79140563174499</c:v>
                </c:pt>
                <c:pt idx="128">
                  <c:v>156.82328902590501</c:v>
                </c:pt>
                <c:pt idx="129">
                  <c:v>158.133418803833</c:v>
                </c:pt>
                <c:pt idx="130">
                  <c:v>160.26562343364401</c:v>
                </c:pt>
                <c:pt idx="131">
                  <c:v>164.089758486172</c:v>
                </c:pt>
                <c:pt idx="132">
                  <c:v>164.89080378022399</c:v>
                </c:pt>
                <c:pt idx="133">
                  <c:v>165.576177466639</c:v>
                </c:pt>
                <c:pt idx="134">
                  <c:v>164.75698598161901</c:v>
                </c:pt>
                <c:pt idx="135">
                  <c:v>166.00668270629501</c:v>
                </c:pt>
                <c:pt idx="136">
                  <c:v>167.59575325709901</c:v>
                </c:pt>
                <c:pt idx="137">
                  <c:v>169.86733024208601</c:v>
                </c:pt>
                <c:pt idx="138">
                  <c:v>171.513560992793</c:v>
                </c:pt>
                <c:pt idx="139">
                  <c:v>171.55316148242699</c:v>
                </c:pt>
                <c:pt idx="140">
                  <c:v>171.47479480080401</c:v>
                </c:pt>
                <c:pt idx="141">
                  <c:v>170.20598485079</c:v>
                </c:pt>
                <c:pt idx="142">
                  <c:v>170.19541749307399</c:v>
                </c:pt>
                <c:pt idx="143">
                  <c:v>168.878022188665</c:v>
                </c:pt>
                <c:pt idx="144">
                  <c:v>167.865325242561</c:v>
                </c:pt>
                <c:pt idx="145">
                  <c:v>163.198715811461</c:v>
                </c:pt>
                <c:pt idx="146">
                  <c:v>159.33539102472801</c:v>
                </c:pt>
                <c:pt idx="147">
                  <c:v>155.12272014151401</c:v>
                </c:pt>
                <c:pt idx="148">
                  <c:v>156.67901586655699</c:v>
                </c:pt>
                <c:pt idx="149">
                  <c:v>158.808832158581</c:v>
                </c:pt>
                <c:pt idx="150">
                  <c:v>161.42943654876899</c:v>
                </c:pt>
                <c:pt idx="151">
                  <c:v>158.95453570994201</c:v>
                </c:pt>
                <c:pt idx="152">
                  <c:v>156.637190334042</c:v>
                </c:pt>
                <c:pt idx="153">
                  <c:v>154.149807383156</c:v>
                </c:pt>
                <c:pt idx="154">
                  <c:v>151.43673911569499</c:v>
                </c:pt>
                <c:pt idx="155">
                  <c:v>147.29534882577499</c:v>
                </c:pt>
                <c:pt idx="156">
                  <c:v>143.90001029618301</c:v>
                </c:pt>
                <c:pt idx="157">
                  <c:v>142.774058024325</c:v>
                </c:pt>
                <c:pt idx="158">
                  <c:v>139.96301030884001</c:v>
                </c:pt>
                <c:pt idx="159">
                  <c:v>135.16635409120499</c:v>
                </c:pt>
                <c:pt idx="160">
                  <c:v>126.336081577369</c:v>
                </c:pt>
                <c:pt idx="161">
                  <c:v>119.924046067897</c:v>
                </c:pt>
                <c:pt idx="162">
                  <c:v>114.770612222224</c:v>
                </c:pt>
                <c:pt idx="163">
                  <c:v>114.978045576095</c:v>
                </c:pt>
                <c:pt idx="164">
                  <c:v>114.945301375227</c:v>
                </c:pt>
                <c:pt idx="165">
                  <c:v>114.45411567504399</c:v>
                </c:pt>
                <c:pt idx="166">
                  <c:v>111.409847008425</c:v>
                </c:pt>
                <c:pt idx="167">
                  <c:v>108.816957087624</c:v>
                </c:pt>
                <c:pt idx="168">
                  <c:v>107.892570484809</c:v>
                </c:pt>
                <c:pt idx="169">
                  <c:v>108.957316992572</c:v>
                </c:pt>
                <c:pt idx="170">
                  <c:v>111.322602142788</c:v>
                </c:pt>
                <c:pt idx="171">
                  <c:v>114.451966690671</c:v>
                </c:pt>
                <c:pt idx="172">
                  <c:v>116.88142935177601</c:v>
                </c:pt>
                <c:pt idx="173">
                  <c:v>118.04890615081401</c:v>
                </c:pt>
                <c:pt idx="174">
                  <c:v>118.00891109435899</c:v>
                </c:pt>
                <c:pt idx="175">
                  <c:v>119.416210151597</c:v>
                </c:pt>
                <c:pt idx="176">
                  <c:v>121.584364787298</c:v>
                </c:pt>
                <c:pt idx="177">
                  <c:v>123.91776272244201</c:v>
                </c:pt>
                <c:pt idx="178">
                  <c:v>123.77872875713599</c:v>
                </c:pt>
                <c:pt idx="179">
                  <c:v>124.148529444998</c:v>
                </c:pt>
                <c:pt idx="180">
                  <c:v>125.070141379752</c:v>
                </c:pt>
                <c:pt idx="181">
                  <c:v>126.44811228759301</c:v>
                </c:pt>
                <c:pt idx="182">
                  <c:v>125.88704782628</c:v>
                </c:pt>
                <c:pt idx="183">
                  <c:v>124.63999228325601</c:v>
                </c:pt>
                <c:pt idx="184">
                  <c:v>124.21117370709101</c:v>
                </c:pt>
                <c:pt idx="185">
                  <c:v>124.853459709685</c:v>
                </c:pt>
                <c:pt idx="186">
                  <c:v>124.947002015031</c:v>
                </c:pt>
                <c:pt idx="187">
                  <c:v>125.561403488126</c:v>
                </c:pt>
                <c:pt idx="188">
                  <c:v>127.41944142921101</c:v>
                </c:pt>
                <c:pt idx="189">
                  <c:v>130.19583971327501</c:v>
                </c:pt>
                <c:pt idx="190">
                  <c:v>132.476756760222</c:v>
                </c:pt>
                <c:pt idx="191">
                  <c:v>133.34152214346199</c:v>
                </c:pt>
                <c:pt idx="192">
                  <c:v>133.480447717309</c:v>
                </c:pt>
                <c:pt idx="193">
                  <c:v>132.68691468990099</c:v>
                </c:pt>
                <c:pt idx="194">
                  <c:v>131.205824725648</c:v>
                </c:pt>
                <c:pt idx="195">
                  <c:v>130.63807850770601</c:v>
                </c:pt>
                <c:pt idx="196">
                  <c:v>130.56578241360299</c:v>
                </c:pt>
                <c:pt idx="197">
                  <c:v>131.68677285207801</c:v>
                </c:pt>
                <c:pt idx="198">
                  <c:v>133.23163188987701</c:v>
                </c:pt>
                <c:pt idx="199">
                  <c:v>135.22359766058901</c:v>
                </c:pt>
                <c:pt idx="200">
                  <c:v>136.86988302317801</c:v>
                </c:pt>
                <c:pt idx="201">
                  <c:v>137.879780699398</c:v>
                </c:pt>
                <c:pt idx="202">
                  <c:v>138.304159997304</c:v>
                </c:pt>
                <c:pt idx="203">
                  <c:v>139.040563338346</c:v>
                </c:pt>
                <c:pt idx="204">
                  <c:v>138.91111641517799</c:v>
                </c:pt>
                <c:pt idx="205">
                  <c:v>139.68304577166799</c:v>
                </c:pt>
                <c:pt idx="206">
                  <c:v>140.38459307188299</c:v>
                </c:pt>
                <c:pt idx="207">
                  <c:v>141.95601631573501</c:v>
                </c:pt>
                <c:pt idx="208">
                  <c:v>144.09648941709401</c:v>
                </c:pt>
                <c:pt idx="209">
                  <c:v>146.54729281809401</c:v>
                </c:pt>
                <c:pt idx="210">
                  <c:v>149.52919953652901</c:v>
                </c:pt>
                <c:pt idx="211">
                  <c:v>150.78014509544201</c:v>
                </c:pt>
                <c:pt idx="212">
                  <c:v>152.988834296666</c:v>
                </c:pt>
                <c:pt idx="213">
                  <c:v>154.115355460199</c:v>
                </c:pt>
                <c:pt idx="214">
                  <c:v>155.61785573104399</c:v>
                </c:pt>
                <c:pt idx="215">
                  <c:v>154.80193505207501</c:v>
                </c:pt>
                <c:pt idx="216">
                  <c:v>154.84487678910301</c:v>
                </c:pt>
                <c:pt idx="217">
                  <c:v>154.376285995866</c:v>
                </c:pt>
                <c:pt idx="218">
                  <c:v>155.20792850852001</c:v>
                </c:pt>
                <c:pt idx="219">
                  <c:v>155.740760822981</c:v>
                </c:pt>
                <c:pt idx="220">
                  <c:v>156.052017103135</c:v>
                </c:pt>
                <c:pt idx="221">
                  <c:v>156.407185417596</c:v>
                </c:pt>
                <c:pt idx="222">
                  <c:v>156.63534126423599</c:v>
                </c:pt>
                <c:pt idx="223">
                  <c:v>159.750571681888</c:v>
                </c:pt>
                <c:pt idx="224">
                  <c:v>162.14798256266599</c:v>
                </c:pt>
                <c:pt idx="225">
                  <c:v>165.00910530213301</c:v>
                </c:pt>
                <c:pt idx="226">
                  <c:v>166.11384875612001</c:v>
                </c:pt>
                <c:pt idx="227">
                  <c:v>169.407078516155</c:v>
                </c:pt>
                <c:pt idx="228">
                  <c:v>172.350108137685</c:v>
                </c:pt>
                <c:pt idx="229">
                  <c:v>175.12901129437199</c:v>
                </c:pt>
                <c:pt idx="230">
                  <c:v>174.554873649472</c:v>
                </c:pt>
                <c:pt idx="231">
                  <c:v>175.47474509990101</c:v>
                </c:pt>
                <c:pt idx="232">
                  <c:v>176.46098592760799</c:v>
                </c:pt>
                <c:pt idx="233">
                  <c:v>178.840237715065</c:v>
                </c:pt>
                <c:pt idx="234">
                  <c:v>179.31262574419301</c:v>
                </c:pt>
                <c:pt idx="235">
                  <c:v>179.36266932198399</c:v>
                </c:pt>
                <c:pt idx="236">
                  <c:v>179.67577428048199</c:v>
                </c:pt>
                <c:pt idx="237">
                  <c:v>178.88140057827101</c:v>
                </c:pt>
                <c:pt idx="238">
                  <c:v>179.37487108604</c:v>
                </c:pt>
                <c:pt idx="239">
                  <c:v>179.70358389687701</c:v>
                </c:pt>
                <c:pt idx="240">
                  <c:v>181.894680121173</c:v>
                </c:pt>
                <c:pt idx="241">
                  <c:v>181.65193192475999</c:v>
                </c:pt>
                <c:pt idx="242">
                  <c:v>181.64218027854099</c:v>
                </c:pt>
                <c:pt idx="243">
                  <c:v>180.59077234083699</c:v>
                </c:pt>
                <c:pt idx="244">
                  <c:v>182.409708023489</c:v>
                </c:pt>
                <c:pt idx="245">
                  <c:v>184.22311283211599</c:v>
                </c:pt>
                <c:pt idx="246">
                  <c:v>187.49737470403699</c:v>
                </c:pt>
                <c:pt idx="247">
                  <c:v>189.213731266129</c:v>
                </c:pt>
                <c:pt idx="248">
                  <c:v>190.46467235920099</c:v>
                </c:pt>
                <c:pt idx="249">
                  <c:v>191.40289712696099</c:v>
                </c:pt>
                <c:pt idx="250">
                  <c:v>191.55121375781499</c:v>
                </c:pt>
                <c:pt idx="251">
                  <c:v>191.032365141143</c:v>
                </c:pt>
                <c:pt idx="252">
                  <c:v>188.58720075125501</c:v>
                </c:pt>
                <c:pt idx="253">
                  <c:v>186.98485782857901</c:v>
                </c:pt>
                <c:pt idx="254">
                  <c:v>187.59333029736399</c:v>
                </c:pt>
                <c:pt idx="255">
                  <c:v>191.32229460456</c:v>
                </c:pt>
                <c:pt idx="256">
                  <c:v>195.552226227717</c:v>
                </c:pt>
                <c:pt idx="257">
                  <c:v>198.380925845565</c:v>
                </c:pt>
                <c:pt idx="258">
                  <c:v>198.174890114064</c:v>
                </c:pt>
                <c:pt idx="259">
                  <c:v>198.23271413573801</c:v>
                </c:pt>
                <c:pt idx="260">
                  <c:v>198.83717382934799</c:v>
                </c:pt>
                <c:pt idx="261">
                  <c:v>201.338573956744</c:v>
                </c:pt>
                <c:pt idx="262">
                  <c:v>202.51536715026401</c:v>
                </c:pt>
                <c:pt idx="263">
                  <c:v>202.40696022604499</c:v>
                </c:pt>
                <c:pt idx="264">
                  <c:v>201.31104374063901</c:v>
                </c:pt>
                <c:pt idx="265">
                  <c:v>202.65081281381899</c:v>
                </c:pt>
                <c:pt idx="266">
                  <c:v>205.852052017581</c:v>
                </c:pt>
                <c:pt idx="267">
                  <c:v>209.06944698706201</c:v>
                </c:pt>
                <c:pt idx="268">
                  <c:v>208.37453354673599</c:v>
                </c:pt>
                <c:pt idx="269">
                  <c:v>206.22643058312599</c:v>
                </c:pt>
                <c:pt idx="270">
                  <c:v>205.60663411059099</c:v>
                </c:pt>
                <c:pt idx="271">
                  <c:v>207.58400841023999</c:v>
                </c:pt>
                <c:pt idx="272">
                  <c:v>209.587969086898</c:v>
                </c:pt>
                <c:pt idx="273">
                  <c:v>209.29359457657</c:v>
                </c:pt>
                <c:pt idx="274">
                  <c:v>208.30079123082999</c:v>
                </c:pt>
                <c:pt idx="275">
                  <c:v>208.04597321560601</c:v>
                </c:pt>
                <c:pt idx="276">
                  <c:v>209.5622357849</c:v>
                </c:pt>
                <c:pt idx="277">
                  <c:v>211.81976030154499</c:v>
                </c:pt>
                <c:pt idx="278">
                  <c:v>213.655087024236</c:v>
                </c:pt>
                <c:pt idx="279">
                  <c:v>216.198736248681</c:v>
                </c:pt>
                <c:pt idx="280">
                  <c:v>218.68763434460001</c:v>
                </c:pt>
                <c:pt idx="281">
                  <c:v>221.67944673673799</c:v>
                </c:pt>
                <c:pt idx="282">
                  <c:v>222.881508008846</c:v>
                </c:pt>
                <c:pt idx="283">
                  <c:v>223.046458132391</c:v>
                </c:pt>
                <c:pt idx="284">
                  <c:v>222.41230370762301</c:v>
                </c:pt>
                <c:pt idx="285">
                  <c:v>221.28571546958599</c:v>
                </c:pt>
                <c:pt idx="286">
                  <c:v>221.09901251143501</c:v>
                </c:pt>
                <c:pt idx="287">
                  <c:v>221.69723949889899</c:v>
                </c:pt>
                <c:pt idx="288">
                  <c:v>223.28743169588199</c:v>
                </c:pt>
                <c:pt idx="289">
                  <c:v>224.78750780830001</c:v>
                </c:pt>
                <c:pt idx="290">
                  <c:v>225.92346601366199</c:v>
                </c:pt>
                <c:pt idx="291">
                  <c:v>226.871720649689</c:v>
                </c:pt>
                <c:pt idx="292">
                  <c:v>225.72801662233101</c:v>
                </c:pt>
                <c:pt idx="293">
                  <c:v>224.54102085397099</c:v>
                </c:pt>
                <c:pt idx="294">
                  <c:v>223.70685874867601</c:v>
                </c:pt>
                <c:pt idx="295">
                  <c:v>225.69170841626601</c:v>
                </c:pt>
                <c:pt idx="296">
                  <c:v>228.535454622743</c:v>
                </c:pt>
                <c:pt idx="297">
                  <c:v>232.461254430146</c:v>
                </c:pt>
                <c:pt idx="298">
                  <c:v>236.13871319186001</c:v>
                </c:pt>
                <c:pt idx="299">
                  <c:v>237.85537597824199</c:v>
                </c:pt>
                <c:pt idx="300">
                  <c:v>237.83151411000301</c:v>
                </c:pt>
                <c:pt idx="301">
                  <c:v>236.59645240286201</c:v>
                </c:pt>
                <c:pt idx="302">
                  <c:v>238.62673052448099</c:v>
                </c:pt>
                <c:pt idx="303">
                  <c:v>240.915120250369</c:v>
                </c:pt>
                <c:pt idx="304">
                  <c:v>244.46986782236701</c:v>
                </c:pt>
                <c:pt idx="305">
                  <c:v>248.43841130837899</c:v>
                </c:pt>
                <c:pt idx="306">
                  <c:v>255.32810658346401</c:v>
                </c:pt>
                <c:pt idx="307">
                  <c:v>263.27779521030101</c:v>
                </c:pt>
                <c:pt idx="308">
                  <c:v>269.80008611829902</c:v>
                </c:pt>
                <c:pt idx="309">
                  <c:v>274.52672069566302</c:v>
                </c:pt>
                <c:pt idx="310">
                  <c:v>280.67333242276902</c:v>
                </c:pt>
                <c:pt idx="311">
                  <c:v>285.933615656386</c:v>
                </c:pt>
                <c:pt idx="312">
                  <c:v>289.34310139344899</c:v>
                </c:pt>
                <c:pt idx="313">
                  <c:v>285.71719164008999</c:v>
                </c:pt>
                <c:pt idx="314">
                  <c:v>282.95636852340698</c:v>
                </c:pt>
                <c:pt idx="315">
                  <c:v>283.55344762586202</c:v>
                </c:pt>
                <c:pt idx="316">
                  <c:v>289.79087802928598</c:v>
                </c:pt>
                <c:pt idx="317">
                  <c:v>295.69028404171098</c:v>
                </c:pt>
                <c:pt idx="318">
                  <c:v>299.48563849667698</c:v>
                </c:pt>
                <c:pt idx="319">
                  <c:v>297.485705408851</c:v>
                </c:pt>
                <c:pt idx="320">
                  <c:v>292.682216377911</c:v>
                </c:pt>
                <c:pt idx="321">
                  <c:v>283.84615573992602</c:v>
                </c:pt>
                <c:pt idx="322">
                  <c:v>278.24881279738599</c:v>
                </c:pt>
                <c:pt idx="323">
                  <c:v>274.36171401874702</c:v>
                </c:pt>
                <c:pt idx="324">
                  <c:v>272.83186109154701</c:v>
                </c:pt>
                <c:pt idx="325">
                  <c:v>270.52489862030399</c:v>
                </c:pt>
                <c:pt idx="326">
                  <c:v>265.24716944305698</c:v>
                </c:pt>
                <c:pt idx="327">
                  <c:v>263.27411649847397</c:v>
                </c:pt>
                <c:pt idx="328">
                  <c:v>262.339889223471</c:v>
                </c:pt>
                <c:pt idx="329">
                  <c:v>267.43395293339103</c:v>
                </c:pt>
                <c:pt idx="330">
                  <c:v>268.29876848203003</c:v>
                </c:pt>
                <c:pt idx="331">
                  <c:v>269.26648290129799</c:v>
                </c:pt>
                <c:pt idx="332">
                  <c:v>264.29277385644099</c:v>
                </c:pt>
                <c:pt idx="333">
                  <c:v>260.22858843188999</c:v>
                </c:pt>
                <c:pt idx="334">
                  <c:v>253.66493653163801</c:v>
                </c:pt>
                <c:pt idx="335">
                  <c:v>250.54505047196901</c:v>
                </c:pt>
                <c:pt idx="336">
                  <c:v>244.740913459697</c:v>
                </c:pt>
                <c:pt idx="337">
                  <c:v>241.86999102486399</c:v>
                </c:pt>
                <c:pt idx="338">
                  <c:v>237.46164065418401</c:v>
                </c:pt>
                <c:pt idx="339">
                  <c:v>239.453643170606</c:v>
                </c:pt>
                <c:pt idx="340">
                  <c:v>239.42631829678999</c:v>
                </c:pt>
                <c:pt idx="341">
                  <c:v>240.211827244316</c:v>
                </c:pt>
                <c:pt idx="342">
                  <c:v>237.94173326179799</c:v>
                </c:pt>
                <c:pt idx="343">
                  <c:v>238.76161957233899</c:v>
                </c:pt>
                <c:pt idx="344">
                  <c:v>240.939074799357</c:v>
                </c:pt>
                <c:pt idx="345">
                  <c:v>245.006794628286</c:v>
                </c:pt>
                <c:pt idx="346">
                  <c:v>245.97076290364399</c:v>
                </c:pt>
                <c:pt idx="347">
                  <c:v>246.41064039456199</c:v>
                </c:pt>
                <c:pt idx="348">
                  <c:v>243.96696093144701</c:v>
                </c:pt>
                <c:pt idx="349">
                  <c:v>244.54993291599101</c:v>
                </c:pt>
                <c:pt idx="350">
                  <c:v>241.828157463221</c:v>
                </c:pt>
                <c:pt idx="351">
                  <c:v>238.410534684086</c:v>
                </c:pt>
                <c:pt idx="352">
                  <c:v>233.95684380671801</c:v>
                </c:pt>
                <c:pt idx="353">
                  <c:v>231.94712428559001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44-4865-B866-E99AE426AB37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VW'!$L$30:$L$359</c:f>
              <c:numCache>
                <c:formatCode>[$-409]mmm\-yy;@</c:formatCode>
                <c:ptCount val="3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</c:numCache>
            </c:numRef>
          </c:xVal>
          <c:yVal>
            <c:numRef>
              <c:f>'U.S. EW &amp; VW'!$M$30:$M$359</c:f>
              <c:numCache>
                <c:formatCode>_(* #,##0_);_(* \(#,##0\);_(* "-"??_);_(@_)</c:formatCode>
                <c:ptCount val="330"/>
                <c:pt idx="0">
                  <c:v>78.281524536128899</c:v>
                </c:pt>
                <c:pt idx="1">
                  <c:v>78.028667641942505</c:v>
                </c:pt>
                <c:pt idx="2">
                  <c:v>77.9041240786717</c:v>
                </c:pt>
                <c:pt idx="3">
                  <c:v>78.773937489763995</c:v>
                </c:pt>
                <c:pt idx="4">
                  <c:v>79.904740890784595</c:v>
                </c:pt>
                <c:pt idx="5">
                  <c:v>80.996862050300507</c:v>
                </c:pt>
                <c:pt idx="6">
                  <c:v>80.682797356450095</c:v>
                </c:pt>
                <c:pt idx="7">
                  <c:v>79.943777255881898</c:v>
                </c:pt>
                <c:pt idx="8">
                  <c:v>79.6725710650759</c:v>
                </c:pt>
                <c:pt idx="9">
                  <c:v>80.685888518059699</c:v>
                </c:pt>
                <c:pt idx="10">
                  <c:v>82.5378986226102</c:v>
                </c:pt>
                <c:pt idx="11">
                  <c:v>83.851661558043503</c:v>
                </c:pt>
                <c:pt idx="12">
                  <c:v>84.098997533497993</c:v>
                </c:pt>
                <c:pt idx="13">
                  <c:v>83.743316157311298</c:v>
                </c:pt>
                <c:pt idx="14">
                  <c:v>83.937850700843597</c:v>
                </c:pt>
                <c:pt idx="15">
                  <c:v>85.118721703621006</c:v>
                </c:pt>
                <c:pt idx="16">
                  <c:v>86.631010709786295</c:v>
                </c:pt>
                <c:pt idx="17">
                  <c:v>87.874489492100693</c:v>
                </c:pt>
                <c:pt idx="18">
                  <c:v>88.318853976789697</c:v>
                </c:pt>
                <c:pt idx="19">
                  <c:v>88.624270281152107</c:v>
                </c:pt>
                <c:pt idx="20">
                  <c:v>89.077493549167201</c:v>
                </c:pt>
                <c:pt idx="21">
                  <c:v>89.762687823708802</c:v>
                </c:pt>
                <c:pt idx="22">
                  <c:v>90.827938139178698</c:v>
                </c:pt>
                <c:pt idx="23">
                  <c:v>91.3240404400443</c:v>
                </c:pt>
                <c:pt idx="24">
                  <c:v>92.265132119537498</c:v>
                </c:pt>
                <c:pt idx="25">
                  <c:v>92.614216451204101</c:v>
                </c:pt>
                <c:pt idx="26">
                  <c:v>93.275660550268398</c:v>
                </c:pt>
                <c:pt idx="27">
                  <c:v>93.901555996928394</c:v>
                </c:pt>
                <c:pt idx="28">
                  <c:v>95.690381849658294</c:v>
                </c:pt>
                <c:pt idx="29">
                  <c:v>97.611188518840805</c:v>
                </c:pt>
                <c:pt idx="30">
                  <c:v>98.135810370297904</c:v>
                </c:pt>
                <c:pt idx="31">
                  <c:v>97.738824647955497</c:v>
                </c:pt>
                <c:pt idx="32">
                  <c:v>97.235782309476903</c:v>
                </c:pt>
                <c:pt idx="33">
                  <c:v>98.1838562448864</c:v>
                </c:pt>
                <c:pt idx="34">
                  <c:v>99.319618734136299</c:v>
                </c:pt>
                <c:pt idx="35">
                  <c:v>100</c:v>
                </c:pt>
                <c:pt idx="36">
                  <c:v>100.129432214465</c:v>
                </c:pt>
                <c:pt idx="37">
                  <c:v>100.331854263189</c:v>
                </c:pt>
                <c:pt idx="38">
                  <c:v>100.447976031756</c:v>
                </c:pt>
                <c:pt idx="39">
                  <c:v>100.48752313828599</c:v>
                </c:pt>
                <c:pt idx="40">
                  <c:v>100.848535872024</c:v>
                </c:pt>
                <c:pt idx="41">
                  <c:v>102.242279328499</c:v>
                </c:pt>
                <c:pt idx="42">
                  <c:v>103.96178927834499</c:v>
                </c:pt>
                <c:pt idx="43">
                  <c:v>105.980767371631</c:v>
                </c:pt>
                <c:pt idx="44">
                  <c:v>106.94903569262701</c:v>
                </c:pt>
                <c:pt idx="45">
                  <c:v>106.54161225886899</c:v>
                </c:pt>
                <c:pt idx="46">
                  <c:v>105.430834165064</c:v>
                </c:pt>
                <c:pt idx="47">
                  <c:v>104.085544896188</c:v>
                </c:pt>
                <c:pt idx="48">
                  <c:v>104.354783495345</c:v>
                </c:pt>
                <c:pt idx="49">
                  <c:v>105.58055709444901</c:v>
                </c:pt>
                <c:pt idx="50">
                  <c:v>107.56781444553199</c:v>
                </c:pt>
                <c:pt idx="51">
                  <c:v>108.555348710624</c:v>
                </c:pt>
                <c:pt idx="52">
                  <c:v>109.271945134101</c:v>
                </c:pt>
                <c:pt idx="53">
                  <c:v>109.706230278033</c:v>
                </c:pt>
                <c:pt idx="54">
                  <c:v>110.627705532067</c:v>
                </c:pt>
                <c:pt idx="55">
                  <c:v>111.797508286731</c:v>
                </c:pt>
                <c:pt idx="56">
                  <c:v>113.29297847808201</c:v>
                </c:pt>
                <c:pt idx="57">
                  <c:v>115.058248304884</c:v>
                </c:pt>
                <c:pt idx="58">
                  <c:v>116.840451671027</c:v>
                </c:pt>
                <c:pt idx="59">
                  <c:v>117.792424892223</c:v>
                </c:pt>
                <c:pt idx="60">
                  <c:v>117.60841922912</c:v>
                </c:pt>
                <c:pt idx="61">
                  <c:v>117.51166976433301</c:v>
                </c:pt>
                <c:pt idx="62">
                  <c:v>118.489957374235</c:v>
                </c:pt>
                <c:pt idx="63">
                  <c:v>120.244256591743</c:v>
                </c:pt>
                <c:pt idx="64">
                  <c:v>121.824849950391</c:v>
                </c:pt>
                <c:pt idx="65">
                  <c:v>122.606611104343</c:v>
                </c:pt>
                <c:pt idx="66">
                  <c:v>123.535882550873</c:v>
                </c:pt>
                <c:pt idx="67">
                  <c:v>124.855298912474</c:v>
                </c:pt>
                <c:pt idx="68">
                  <c:v>126.55905248558901</c:v>
                </c:pt>
                <c:pt idx="69">
                  <c:v>127.597972311639</c:v>
                </c:pt>
                <c:pt idx="70">
                  <c:v>128.00559090541799</c:v>
                </c:pt>
                <c:pt idx="71">
                  <c:v>128.46963845695299</c:v>
                </c:pt>
                <c:pt idx="72">
                  <c:v>129.59336898213201</c:v>
                </c:pt>
                <c:pt idx="73">
                  <c:v>132.15905223561501</c:v>
                </c:pt>
                <c:pt idx="74">
                  <c:v>134.72316765688501</c:v>
                </c:pt>
                <c:pt idx="75">
                  <c:v>137.289755017754</c:v>
                </c:pt>
                <c:pt idx="76">
                  <c:v>138.815607651867</c:v>
                </c:pt>
                <c:pt idx="77">
                  <c:v>140.91594081247101</c:v>
                </c:pt>
                <c:pt idx="78">
                  <c:v>142.84503146204301</c:v>
                </c:pt>
                <c:pt idx="79">
                  <c:v>145.160947553304</c:v>
                </c:pt>
                <c:pt idx="80">
                  <c:v>146.045272937568</c:v>
                </c:pt>
                <c:pt idx="81">
                  <c:v>145.65496991165</c:v>
                </c:pt>
                <c:pt idx="82">
                  <c:v>145.434807133514</c:v>
                </c:pt>
                <c:pt idx="83">
                  <c:v>146.68756961908201</c:v>
                </c:pt>
                <c:pt idx="84">
                  <c:v>149.90063008458699</c:v>
                </c:pt>
                <c:pt idx="85">
                  <c:v>153.736614973352</c:v>
                </c:pt>
                <c:pt idx="86">
                  <c:v>157.08149298579201</c:v>
                </c:pt>
                <c:pt idx="87">
                  <c:v>159.19458898601499</c:v>
                </c:pt>
                <c:pt idx="88">
                  <c:v>160.87830734406501</c:v>
                </c:pt>
                <c:pt idx="89">
                  <c:v>162.29054937861699</c:v>
                </c:pt>
                <c:pt idx="90">
                  <c:v>163.95164568965399</c:v>
                </c:pt>
                <c:pt idx="91">
                  <c:v>166.24068615636</c:v>
                </c:pt>
                <c:pt idx="92">
                  <c:v>167.99931480792301</c:v>
                </c:pt>
                <c:pt idx="93">
                  <c:v>169.20761479134001</c:v>
                </c:pt>
                <c:pt idx="94">
                  <c:v>169.17115237915999</c:v>
                </c:pt>
                <c:pt idx="95">
                  <c:v>170.69912509565199</c:v>
                </c:pt>
                <c:pt idx="96">
                  <c:v>172.344633309389</c:v>
                </c:pt>
                <c:pt idx="97">
                  <c:v>175.20272899075499</c:v>
                </c:pt>
                <c:pt idx="98">
                  <c:v>175.88860806603401</c:v>
                </c:pt>
                <c:pt idx="99">
                  <c:v>177.059120431499</c:v>
                </c:pt>
                <c:pt idx="100">
                  <c:v>177.60403264076399</c:v>
                </c:pt>
                <c:pt idx="101">
                  <c:v>179.211541652813</c:v>
                </c:pt>
                <c:pt idx="102">
                  <c:v>178.82460717086801</c:v>
                </c:pt>
                <c:pt idx="103">
                  <c:v>178.14214192212199</c:v>
                </c:pt>
                <c:pt idx="104">
                  <c:v>176.26180134054999</c:v>
                </c:pt>
                <c:pt idx="105">
                  <c:v>175.03553318152501</c:v>
                </c:pt>
                <c:pt idx="106">
                  <c:v>175.452211700562</c:v>
                </c:pt>
                <c:pt idx="107">
                  <c:v>177.00544258005999</c:v>
                </c:pt>
                <c:pt idx="108">
                  <c:v>179.696426543711</c:v>
                </c:pt>
                <c:pt idx="109">
                  <c:v>181.901195229629</c:v>
                </c:pt>
                <c:pt idx="110">
                  <c:v>183.523942023529</c:v>
                </c:pt>
                <c:pt idx="111">
                  <c:v>185.181514142504</c:v>
                </c:pt>
                <c:pt idx="112">
                  <c:v>185.45755038748399</c:v>
                </c:pt>
                <c:pt idx="113">
                  <c:v>186.525654532755</c:v>
                </c:pt>
                <c:pt idx="114">
                  <c:v>186.26331124327001</c:v>
                </c:pt>
                <c:pt idx="115">
                  <c:v>187.16171838866899</c:v>
                </c:pt>
                <c:pt idx="116">
                  <c:v>185.32696558858001</c:v>
                </c:pt>
                <c:pt idx="117">
                  <c:v>182.226244960607</c:v>
                </c:pt>
                <c:pt idx="118">
                  <c:v>179.43166235535301</c:v>
                </c:pt>
                <c:pt idx="119">
                  <c:v>178.947238000559</c:v>
                </c:pt>
                <c:pt idx="120">
                  <c:v>180.510071939336</c:v>
                </c:pt>
                <c:pt idx="121">
                  <c:v>180.383197542527</c:v>
                </c:pt>
                <c:pt idx="122">
                  <c:v>178.41909050352899</c:v>
                </c:pt>
                <c:pt idx="123">
                  <c:v>175.201151998895</c:v>
                </c:pt>
                <c:pt idx="124">
                  <c:v>173.70724241660099</c:v>
                </c:pt>
                <c:pt idx="125">
                  <c:v>173.047084193042</c:v>
                </c:pt>
                <c:pt idx="126">
                  <c:v>172.653508321343</c:v>
                </c:pt>
                <c:pt idx="127">
                  <c:v>171.58859049797701</c:v>
                </c:pt>
                <c:pt idx="128">
                  <c:v>167.97427975356899</c:v>
                </c:pt>
                <c:pt idx="129">
                  <c:v>163.795052766981</c:v>
                </c:pt>
                <c:pt idx="130">
                  <c:v>157.93233774680201</c:v>
                </c:pt>
                <c:pt idx="131">
                  <c:v>155.16670899305001</c:v>
                </c:pt>
                <c:pt idx="132">
                  <c:v>151.53789548589501</c:v>
                </c:pt>
                <c:pt idx="133">
                  <c:v>149.21958800542799</c:v>
                </c:pt>
                <c:pt idx="134">
                  <c:v>144.47945348348901</c:v>
                </c:pt>
                <c:pt idx="135">
                  <c:v>141.32813768723301</c:v>
                </c:pt>
                <c:pt idx="136">
                  <c:v>139.24231158713701</c:v>
                </c:pt>
                <c:pt idx="137">
                  <c:v>139.554227651936</c:v>
                </c:pt>
                <c:pt idx="138">
                  <c:v>139.852112853732</c:v>
                </c:pt>
                <c:pt idx="139">
                  <c:v>138.91299551293099</c:v>
                </c:pt>
                <c:pt idx="140">
                  <c:v>135.10436559110701</c:v>
                </c:pt>
                <c:pt idx="141">
                  <c:v>130.43078614601299</c:v>
                </c:pt>
                <c:pt idx="142">
                  <c:v>128.51706152304999</c:v>
                </c:pt>
                <c:pt idx="143">
                  <c:v>129.028742738463</c:v>
                </c:pt>
                <c:pt idx="144">
                  <c:v>131.25118896497</c:v>
                </c:pt>
                <c:pt idx="145">
                  <c:v>132.45607709628399</c:v>
                </c:pt>
                <c:pt idx="146">
                  <c:v>131.79969454981</c:v>
                </c:pt>
                <c:pt idx="147">
                  <c:v>129.266398775277</c:v>
                </c:pt>
                <c:pt idx="148">
                  <c:v>125.875308486584</c:v>
                </c:pt>
                <c:pt idx="149">
                  <c:v>123.919905102367</c:v>
                </c:pt>
                <c:pt idx="150">
                  <c:v>123.624501359942</c:v>
                </c:pt>
                <c:pt idx="151">
                  <c:v>124.47998073426</c:v>
                </c:pt>
                <c:pt idx="152">
                  <c:v>124.157733606276</c:v>
                </c:pt>
                <c:pt idx="153">
                  <c:v>123.201307917146</c:v>
                </c:pt>
                <c:pt idx="154">
                  <c:v>122.56987330148699</c:v>
                </c:pt>
                <c:pt idx="155">
                  <c:v>123.144111164221</c:v>
                </c:pt>
                <c:pt idx="156">
                  <c:v>122.42053608438199</c:v>
                </c:pt>
                <c:pt idx="157">
                  <c:v>120.896503054224</c:v>
                </c:pt>
                <c:pt idx="158">
                  <c:v>119.59002463565599</c:v>
                </c:pt>
                <c:pt idx="159">
                  <c:v>120.100788768313</c:v>
                </c:pt>
                <c:pt idx="160">
                  <c:v>120.931539543261</c:v>
                </c:pt>
                <c:pt idx="161">
                  <c:v>120.789908099207</c:v>
                </c:pt>
                <c:pt idx="162">
                  <c:v>120.387493967571</c:v>
                </c:pt>
                <c:pt idx="163">
                  <c:v>121.107013209597</c:v>
                </c:pt>
                <c:pt idx="164">
                  <c:v>122.696849117406</c:v>
                </c:pt>
                <c:pt idx="165">
                  <c:v>123.94004194905</c:v>
                </c:pt>
                <c:pt idx="166">
                  <c:v>124.14801856194001</c:v>
                </c:pt>
                <c:pt idx="167">
                  <c:v>123.66553253559</c:v>
                </c:pt>
                <c:pt idx="168">
                  <c:v>122.124714951043</c:v>
                </c:pt>
                <c:pt idx="169">
                  <c:v>120.314196171869</c:v>
                </c:pt>
                <c:pt idx="170">
                  <c:v>120.29020652590501</c:v>
                </c:pt>
                <c:pt idx="171">
                  <c:v>120.997767062503</c:v>
                </c:pt>
                <c:pt idx="172">
                  <c:v>122.55429460027</c:v>
                </c:pt>
                <c:pt idx="173">
                  <c:v>123.205381991815</c:v>
                </c:pt>
                <c:pt idx="174">
                  <c:v>124.265671808279</c:v>
                </c:pt>
                <c:pt idx="175">
                  <c:v>125.59097334596299</c:v>
                </c:pt>
                <c:pt idx="176">
                  <c:v>126.886729669007</c:v>
                </c:pt>
                <c:pt idx="177">
                  <c:v>128.75786170915299</c:v>
                </c:pt>
                <c:pt idx="178">
                  <c:v>129.72091902008799</c:v>
                </c:pt>
                <c:pt idx="179">
                  <c:v>130.43205248397399</c:v>
                </c:pt>
                <c:pt idx="180">
                  <c:v>128.74774417298701</c:v>
                </c:pt>
                <c:pt idx="181">
                  <c:v>127.170179928395</c:v>
                </c:pt>
                <c:pt idx="182">
                  <c:v>126.848925724637</c:v>
                </c:pt>
                <c:pt idx="183">
                  <c:v>129.14151827508201</c:v>
                </c:pt>
                <c:pt idx="184">
                  <c:v>131.90672949676099</c:v>
                </c:pt>
                <c:pt idx="185">
                  <c:v>134.41286006684501</c:v>
                </c:pt>
                <c:pt idx="186">
                  <c:v>135.396077107607</c:v>
                </c:pt>
                <c:pt idx="187">
                  <c:v>136.228738114473</c:v>
                </c:pt>
                <c:pt idx="188">
                  <c:v>136.92860590895799</c:v>
                </c:pt>
                <c:pt idx="189">
                  <c:v>137.59094517755099</c:v>
                </c:pt>
                <c:pt idx="190">
                  <c:v>138.44912726877899</c:v>
                </c:pt>
                <c:pt idx="191">
                  <c:v>139.81735124371301</c:v>
                </c:pt>
                <c:pt idx="192">
                  <c:v>141.85554853644001</c:v>
                </c:pt>
                <c:pt idx="193">
                  <c:v>142.667966073885</c:v>
                </c:pt>
                <c:pt idx="194">
                  <c:v>143.13066930359301</c:v>
                </c:pt>
                <c:pt idx="195">
                  <c:v>143.365507279984</c:v>
                </c:pt>
                <c:pt idx="196">
                  <c:v>145.42700919339401</c:v>
                </c:pt>
                <c:pt idx="197">
                  <c:v>147.75775486740099</c:v>
                </c:pt>
                <c:pt idx="198">
                  <c:v>150.267732129351</c:v>
                </c:pt>
                <c:pt idx="199">
                  <c:v>151.82835161388701</c:v>
                </c:pt>
                <c:pt idx="200">
                  <c:v>153.04520722937301</c:v>
                </c:pt>
                <c:pt idx="201">
                  <c:v>153.56558057963099</c:v>
                </c:pt>
                <c:pt idx="202">
                  <c:v>154.60699962907901</c:v>
                </c:pt>
                <c:pt idx="203">
                  <c:v>155.56001267342</c:v>
                </c:pt>
                <c:pt idx="204">
                  <c:v>157.148482258651</c:v>
                </c:pt>
                <c:pt idx="205">
                  <c:v>157.829978454696</c:v>
                </c:pt>
                <c:pt idx="206">
                  <c:v>158.71371499285399</c:v>
                </c:pt>
                <c:pt idx="207">
                  <c:v>159.43298377854899</c:v>
                </c:pt>
                <c:pt idx="208">
                  <c:v>161.48760846176</c:v>
                </c:pt>
                <c:pt idx="209">
                  <c:v>163.578749972879</c:v>
                </c:pt>
                <c:pt idx="210">
                  <c:v>165.85521052114399</c:v>
                </c:pt>
                <c:pt idx="211">
                  <c:v>167.19732953660801</c:v>
                </c:pt>
                <c:pt idx="212">
                  <c:v>167.43474973513301</c:v>
                </c:pt>
                <c:pt idx="213">
                  <c:v>166.25825604450301</c:v>
                </c:pt>
                <c:pt idx="214">
                  <c:v>166.305267422642</c:v>
                </c:pt>
                <c:pt idx="215">
                  <c:v>167.43659384390099</c:v>
                </c:pt>
                <c:pt idx="216">
                  <c:v>170.56240834757699</c:v>
                </c:pt>
                <c:pt idx="217">
                  <c:v>171.646526470385</c:v>
                </c:pt>
                <c:pt idx="218">
                  <c:v>171.71742126202</c:v>
                </c:pt>
                <c:pt idx="219">
                  <c:v>170.589785204539</c:v>
                </c:pt>
                <c:pt idx="220">
                  <c:v>172.42032564620999</c:v>
                </c:pt>
                <c:pt idx="221">
                  <c:v>175.05092763887899</c:v>
                </c:pt>
                <c:pt idx="222">
                  <c:v>179.33113265422301</c:v>
                </c:pt>
                <c:pt idx="223">
                  <c:v>181.584657635659</c:v>
                </c:pt>
                <c:pt idx="224">
                  <c:v>182.82115970176699</c:v>
                </c:pt>
                <c:pt idx="225">
                  <c:v>181.777433210536</c:v>
                </c:pt>
                <c:pt idx="226">
                  <c:v>181.29342534151201</c:v>
                </c:pt>
                <c:pt idx="227">
                  <c:v>182.26675525652499</c:v>
                </c:pt>
                <c:pt idx="228">
                  <c:v>185.852033162975</c:v>
                </c:pt>
                <c:pt idx="229">
                  <c:v>190.67496579730201</c:v>
                </c:pt>
                <c:pt idx="230">
                  <c:v>193.88004115111301</c:v>
                </c:pt>
                <c:pt idx="231">
                  <c:v>195.87893613022101</c:v>
                </c:pt>
                <c:pt idx="232">
                  <c:v>198.10890549178001</c:v>
                </c:pt>
                <c:pt idx="233">
                  <c:v>202.19280978271601</c:v>
                </c:pt>
                <c:pt idx="234">
                  <c:v>204.42301124764001</c:v>
                </c:pt>
                <c:pt idx="235">
                  <c:v>204.85372400441801</c:v>
                </c:pt>
                <c:pt idx="236">
                  <c:v>203.01767526596299</c:v>
                </c:pt>
                <c:pt idx="237">
                  <c:v>202.66921566911901</c:v>
                </c:pt>
                <c:pt idx="238">
                  <c:v>204.36747256516099</c:v>
                </c:pt>
                <c:pt idx="239">
                  <c:v>207.21630129818701</c:v>
                </c:pt>
                <c:pt idx="240">
                  <c:v>209.37786176026501</c:v>
                </c:pt>
                <c:pt idx="241">
                  <c:v>208.435608634776</c:v>
                </c:pt>
                <c:pt idx="242">
                  <c:v>206.03643970114999</c:v>
                </c:pt>
                <c:pt idx="243">
                  <c:v>205.39973878503801</c:v>
                </c:pt>
                <c:pt idx="244">
                  <c:v>207.50174122026999</c:v>
                </c:pt>
                <c:pt idx="245">
                  <c:v>212.15474415121599</c:v>
                </c:pt>
                <c:pt idx="246">
                  <c:v>214.530912271933</c:v>
                </c:pt>
                <c:pt idx="247">
                  <c:v>215.73413083678099</c:v>
                </c:pt>
                <c:pt idx="248">
                  <c:v>214.28574170528299</c:v>
                </c:pt>
                <c:pt idx="249">
                  <c:v>214.74263323977101</c:v>
                </c:pt>
                <c:pt idx="250">
                  <c:v>215.95277463080501</c:v>
                </c:pt>
                <c:pt idx="251">
                  <c:v>217.98040644890801</c:v>
                </c:pt>
                <c:pt idx="252">
                  <c:v>219.53234826018101</c:v>
                </c:pt>
                <c:pt idx="253">
                  <c:v>219.72158477788</c:v>
                </c:pt>
                <c:pt idx="254">
                  <c:v>220.177866760672</c:v>
                </c:pt>
                <c:pt idx="255">
                  <c:v>220.33759195296901</c:v>
                </c:pt>
                <c:pt idx="256">
                  <c:v>221.70930814978101</c:v>
                </c:pt>
                <c:pt idx="257">
                  <c:v>223.13275925462</c:v>
                </c:pt>
                <c:pt idx="258">
                  <c:v>224.973163949156</c:v>
                </c:pt>
                <c:pt idx="259">
                  <c:v>226.54206035945401</c:v>
                </c:pt>
                <c:pt idx="260">
                  <c:v>227.14090875411799</c:v>
                </c:pt>
                <c:pt idx="261">
                  <c:v>226.47344145748201</c:v>
                </c:pt>
                <c:pt idx="262">
                  <c:v>225.85333753928401</c:v>
                </c:pt>
                <c:pt idx="263">
                  <c:v>226.952152051307</c:v>
                </c:pt>
                <c:pt idx="264">
                  <c:v>229.572301501765</c:v>
                </c:pt>
                <c:pt idx="265">
                  <c:v>233.11292064928199</c:v>
                </c:pt>
                <c:pt idx="266">
                  <c:v>234.421581864975</c:v>
                </c:pt>
                <c:pt idx="267">
                  <c:v>233.876336401987</c:v>
                </c:pt>
                <c:pt idx="268">
                  <c:v>230.85035190367901</c:v>
                </c:pt>
                <c:pt idx="269">
                  <c:v>229.78884277431601</c:v>
                </c:pt>
                <c:pt idx="270">
                  <c:v>229.14630369685699</c:v>
                </c:pt>
                <c:pt idx="271">
                  <c:v>231.31506906855401</c:v>
                </c:pt>
                <c:pt idx="272">
                  <c:v>234.36005736968099</c:v>
                </c:pt>
                <c:pt idx="273">
                  <c:v>240.63845855749301</c:v>
                </c:pt>
                <c:pt idx="274">
                  <c:v>244.797797111774</c:v>
                </c:pt>
                <c:pt idx="275">
                  <c:v>247.20313327399199</c:v>
                </c:pt>
                <c:pt idx="276">
                  <c:v>246.03548320315201</c:v>
                </c:pt>
                <c:pt idx="277">
                  <c:v>244.818580544442</c:v>
                </c:pt>
                <c:pt idx="278">
                  <c:v>246.460931397991</c:v>
                </c:pt>
                <c:pt idx="279">
                  <c:v>250.86813696551201</c:v>
                </c:pt>
                <c:pt idx="280">
                  <c:v>255.337194298002</c:v>
                </c:pt>
                <c:pt idx="281">
                  <c:v>259.81887019069399</c:v>
                </c:pt>
                <c:pt idx="282">
                  <c:v>263.22745579679599</c:v>
                </c:pt>
                <c:pt idx="283">
                  <c:v>267.062980140251</c:v>
                </c:pt>
                <c:pt idx="284">
                  <c:v>269.16852063367401</c:v>
                </c:pt>
                <c:pt idx="285">
                  <c:v>275.32063582762697</c:v>
                </c:pt>
                <c:pt idx="286">
                  <c:v>279.405323774039</c:v>
                </c:pt>
                <c:pt idx="287">
                  <c:v>283.492541454682</c:v>
                </c:pt>
                <c:pt idx="288">
                  <c:v>281.97213311676097</c:v>
                </c:pt>
                <c:pt idx="289">
                  <c:v>281.41744213365098</c:v>
                </c:pt>
                <c:pt idx="290">
                  <c:v>284.701038789091</c:v>
                </c:pt>
                <c:pt idx="291">
                  <c:v>293.86260321925801</c:v>
                </c:pt>
                <c:pt idx="292">
                  <c:v>300.22878367992098</c:v>
                </c:pt>
                <c:pt idx="293">
                  <c:v>302.60412058453602</c:v>
                </c:pt>
                <c:pt idx="294">
                  <c:v>300.63407809038898</c:v>
                </c:pt>
                <c:pt idx="295">
                  <c:v>300.19324229028001</c:v>
                </c:pt>
                <c:pt idx="296">
                  <c:v>299.61205494239698</c:v>
                </c:pt>
                <c:pt idx="297">
                  <c:v>301.75378145999503</c:v>
                </c:pt>
                <c:pt idx="298">
                  <c:v>299.31522189405501</c:v>
                </c:pt>
                <c:pt idx="299">
                  <c:v>297.62653080074898</c:v>
                </c:pt>
                <c:pt idx="300">
                  <c:v>295.673907330161</c:v>
                </c:pt>
                <c:pt idx="301">
                  <c:v>295.60562102526399</c:v>
                </c:pt>
                <c:pt idx="302">
                  <c:v>297.36698727837597</c:v>
                </c:pt>
                <c:pt idx="303">
                  <c:v>298.34276005869498</c:v>
                </c:pt>
                <c:pt idx="304">
                  <c:v>301.716042088574</c:v>
                </c:pt>
                <c:pt idx="305">
                  <c:v>303.04754808082703</c:v>
                </c:pt>
                <c:pt idx="306">
                  <c:v>308.53158255108599</c:v>
                </c:pt>
                <c:pt idx="307">
                  <c:v>307.883689209789</c:v>
                </c:pt>
                <c:pt idx="308">
                  <c:v>309.66140601296701</c:v>
                </c:pt>
                <c:pt idx="309">
                  <c:v>307.72084349660702</c:v>
                </c:pt>
                <c:pt idx="310">
                  <c:v>307.62341044670802</c:v>
                </c:pt>
                <c:pt idx="311">
                  <c:v>305.02230753492</c:v>
                </c:pt>
                <c:pt idx="312">
                  <c:v>308.30275406918503</c:v>
                </c:pt>
                <c:pt idx="313">
                  <c:v>306.93633114741601</c:v>
                </c:pt>
                <c:pt idx="314">
                  <c:v>310.43172254911002</c:v>
                </c:pt>
                <c:pt idx="315">
                  <c:v>311.04474857619601</c:v>
                </c:pt>
                <c:pt idx="316">
                  <c:v>311.98967413510098</c:v>
                </c:pt>
                <c:pt idx="317">
                  <c:v>309.488786496155</c:v>
                </c:pt>
                <c:pt idx="318">
                  <c:v>309.49368630920901</c:v>
                </c:pt>
                <c:pt idx="319">
                  <c:v>309.66860969989699</c:v>
                </c:pt>
                <c:pt idx="320">
                  <c:v>313.39927528112401</c:v>
                </c:pt>
                <c:pt idx="321">
                  <c:v>313.98634367180802</c:v>
                </c:pt>
                <c:pt idx="322">
                  <c:v>311.84047931796999</c:v>
                </c:pt>
                <c:pt idx="323">
                  <c:v>307.57119351660998</c:v>
                </c:pt>
                <c:pt idx="324">
                  <c:v>309.21379270958101</c:v>
                </c:pt>
                <c:pt idx="325">
                  <c:v>312.55003714938499</c:v>
                </c:pt>
                <c:pt idx="326">
                  <c:v>317.69746831275103</c:v>
                </c:pt>
                <c:pt idx="327">
                  <c:v>314.62253063582602</c:v>
                </c:pt>
                <c:pt idx="328">
                  <c:v>313.22449874740602</c:v>
                </c:pt>
                <c:pt idx="329">
                  <c:v>309.10384907059301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44-4865-B866-E99AE426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8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Segment'!$K$6:$K$335</c:f>
              <c:numCache>
                <c:formatCode>[$-409]mmm\-yy;@</c:formatCode>
                <c:ptCount val="3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</c:numCache>
            </c:numRef>
          </c:xVal>
          <c:yVal>
            <c:numRef>
              <c:f>'U.S. EW - By Segment'!$M$6:$M$335</c:f>
              <c:numCache>
                <c:formatCode>#,##0_);[Red]\(#,##0\)</c:formatCode>
                <c:ptCount val="330"/>
                <c:pt idx="0">
                  <c:v>84.123610532923195</c:v>
                </c:pt>
                <c:pt idx="1">
                  <c:v>83.494545217916297</c:v>
                </c:pt>
                <c:pt idx="2">
                  <c:v>83.766851165676798</c:v>
                </c:pt>
                <c:pt idx="3">
                  <c:v>85.509662515010803</c:v>
                </c:pt>
                <c:pt idx="4">
                  <c:v>86.969495625524502</c:v>
                </c:pt>
                <c:pt idx="5">
                  <c:v>86.558436586776295</c:v>
                </c:pt>
                <c:pt idx="6">
                  <c:v>85.4838154243741</c:v>
                </c:pt>
                <c:pt idx="7">
                  <c:v>83.740137485668598</c:v>
                </c:pt>
                <c:pt idx="8">
                  <c:v>85.102066504331503</c:v>
                </c:pt>
                <c:pt idx="9">
                  <c:v>86.304388530265896</c:v>
                </c:pt>
                <c:pt idx="10">
                  <c:v>90.249329190406797</c:v>
                </c:pt>
                <c:pt idx="11">
                  <c:v>91.346632426979298</c:v>
                </c:pt>
                <c:pt idx="12">
                  <c:v>91.728412197374496</c:v>
                </c:pt>
                <c:pt idx="13">
                  <c:v>88.225522263234296</c:v>
                </c:pt>
                <c:pt idx="14">
                  <c:v>86.973823395892097</c:v>
                </c:pt>
                <c:pt idx="15">
                  <c:v>87.410004184556897</c:v>
                </c:pt>
                <c:pt idx="16">
                  <c:v>92.283294658734704</c:v>
                </c:pt>
                <c:pt idx="17">
                  <c:v>94.588679231840402</c:v>
                </c:pt>
                <c:pt idx="18">
                  <c:v>97.2129182472097</c:v>
                </c:pt>
                <c:pt idx="19">
                  <c:v>95.653421732477995</c:v>
                </c:pt>
                <c:pt idx="20">
                  <c:v>95.761406338251703</c:v>
                </c:pt>
                <c:pt idx="21">
                  <c:v>94.290352244606197</c:v>
                </c:pt>
                <c:pt idx="22">
                  <c:v>96.216611448752204</c:v>
                </c:pt>
                <c:pt idx="23">
                  <c:v>95.941869296236106</c:v>
                </c:pt>
                <c:pt idx="24">
                  <c:v>97.953232481797997</c:v>
                </c:pt>
                <c:pt idx="25">
                  <c:v>97.710841613774406</c:v>
                </c:pt>
                <c:pt idx="26">
                  <c:v>98.622647974383199</c:v>
                </c:pt>
                <c:pt idx="27">
                  <c:v>97.216553002206197</c:v>
                </c:pt>
                <c:pt idx="28">
                  <c:v>98.992954749590695</c:v>
                </c:pt>
                <c:pt idx="29">
                  <c:v>101.723673145481</c:v>
                </c:pt>
                <c:pt idx="30">
                  <c:v>106.041263203442</c:v>
                </c:pt>
                <c:pt idx="31">
                  <c:v>107.17626367702999</c:v>
                </c:pt>
                <c:pt idx="32">
                  <c:v>105.161630728608</c:v>
                </c:pt>
                <c:pt idx="33">
                  <c:v>102.102008044299</c:v>
                </c:pt>
                <c:pt idx="34">
                  <c:v>100.312210966026</c:v>
                </c:pt>
                <c:pt idx="35">
                  <c:v>100</c:v>
                </c:pt>
                <c:pt idx="36">
                  <c:v>101.545345533727</c:v>
                </c:pt>
                <c:pt idx="37">
                  <c:v>104.229886613707</c:v>
                </c:pt>
                <c:pt idx="38">
                  <c:v>105.33694259561901</c:v>
                </c:pt>
                <c:pt idx="39">
                  <c:v>104.188902100145</c:v>
                </c:pt>
                <c:pt idx="40">
                  <c:v>103.246833348615</c:v>
                </c:pt>
                <c:pt idx="41">
                  <c:v>103.548059844294</c:v>
                </c:pt>
                <c:pt idx="42">
                  <c:v>105.895647724694</c:v>
                </c:pt>
                <c:pt idx="43">
                  <c:v>108.156174527647</c:v>
                </c:pt>
                <c:pt idx="44">
                  <c:v>108.058303413866</c:v>
                </c:pt>
                <c:pt idx="45">
                  <c:v>104.87398246150801</c:v>
                </c:pt>
                <c:pt idx="46">
                  <c:v>103.578820249458</c:v>
                </c:pt>
                <c:pt idx="47">
                  <c:v>103.13197626670301</c:v>
                </c:pt>
                <c:pt idx="48">
                  <c:v>104.547636788368</c:v>
                </c:pt>
                <c:pt idx="49">
                  <c:v>103.50888923175501</c:v>
                </c:pt>
                <c:pt idx="50">
                  <c:v>102.334715230147</c:v>
                </c:pt>
                <c:pt idx="51">
                  <c:v>101.326422834238</c:v>
                </c:pt>
                <c:pt idx="52">
                  <c:v>101.20847160442</c:v>
                </c:pt>
                <c:pt idx="53">
                  <c:v>101.640470038263</c:v>
                </c:pt>
                <c:pt idx="54">
                  <c:v>102.374603240889</c:v>
                </c:pt>
                <c:pt idx="55">
                  <c:v>105.25629546366601</c:v>
                </c:pt>
                <c:pt idx="56">
                  <c:v>107.54555216791201</c:v>
                </c:pt>
                <c:pt idx="57">
                  <c:v>110.51097520882</c:v>
                </c:pt>
                <c:pt idx="58">
                  <c:v>110.51561016766399</c:v>
                </c:pt>
                <c:pt idx="59">
                  <c:v>109.874632674184</c:v>
                </c:pt>
                <c:pt idx="60">
                  <c:v>108.278574718816</c:v>
                </c:pt>
                <c:pt idx="61">
                  <c:v>108.951851613889</c:v>
                </c:pt>
                <c:pt idx="62">
                  <c:v>111.243348810182</c:v>
                </c:pt>
                <c:pt idx="63">
                  <c:v>113.80708837973999</c:v>
                </c:pt>
                <c:pt idx="64">
                  <c:v>115.022290697408</c:v>
                </c:pt>
                <c:pt idx="65">
                  <c:v>114.282413452152</c:v>
                </c:pt>
                <c:pt idx="66">
                  <c:v>113.351535920269</c:v>
                </c:pt>
                <c:pt idx="67">
                  <c:v>112.925933990395</c:v>
                </c:pt>
                <c:pt idx="68">
                  <c:v>113.737743916336</c:v>
                </c:pt>
                <c:pt idx="69">
                  <c:v>115.251356462367</c:v>
                </c:pt>
                <c:pt idx="70">
                  <c:v>116.53556710933699</c:v>
                </c:pt>
                <c:pt idx="71">
                  <c:v>117.055032933058</c:v>
                </c:pt>
                <c:pt idx="72">
                  <c:v>117.534846141557</c:v>
                </c:pt>
                <c:pt idx="73">
                  <c:v>119.73670075389001</c:v>
                </c:pt>
                <c:pt idx="74">
                  <c:v>122.03641653167401</c:v>
                </c:pt>
                <c:pt idx="75">
                  <c:v>124.03204701952799</c:v>
                </c:pt>
                <c:pt idx="76">
                  <c:v>124.360877354302</c:v>
                </c:pt>
                <c:pt idx="77">
                  <c:v>125.297553441316</c:v>
                </c:pt>
                <c:pt idx="78">
                  <c:v>126.041968281762</c:v>
                </c:pt>
                <c:pt idx="79">
                  <c:v>128.227112921464</c:v>
                </c:pt>
                <c:pt idx="80">
                  <c:v>129.85555176748801</c:v>
                </c:pt>
                <c:pt idx="81">
                  <c:v>131.728648847279</c:v>
                </c:pt>
                <c:pt idx="82">
                  <c:v>131.732559961589</c:v>
                </c:pt>
                <c:pt idx="83">
                  <c:v>132.19827932806299</c:v>
                </c:pt>
                <c:pt idx="84">
                  <c:v>131.88039452841201</c:v>
                </c:pt>
                <c:pt idx="85">
                  <c:v>134.506181363564</c:v>
                </c:pt>
                <c:pt idx="86">
                  <c:v>136.01236726061899</c:v>
                </c:pt>
                <c:pt idx="87">
                  <c:v>138.130864756406</c:v>
                </c:pt>
                <c:pt idx="88">
                  <c:v>139.35950018150299</c:v>
                </c:pt>
                <c:pt idx="89">
                  <c:v>140.73506163450401</c:v>
                </c:pt>
                <c:pt idx="90">
                  <c:v>144.178993944485</c:v>
                </c:pt>
                <c:pt idx="91">
                  <c:v>148.19828017216801</c:v>
                </c:pt>
                <c:pt idx="92">
                  <c:v>152.17039864719899</c:v>
                </c:pt>
                <c:pt idx="93">
                  <c:v>152.81082598569</c:v>
                </c:pt>
                <c:pt idx="94">
                  <c:v>151.45791506765599</c:v>
                </c:pt>
                <c:pt idx="95">
                  <c:v>150.742144284841</c:v>
                </c:pt>
                <c:pt idx="96">
                  <c:v>151.17253936041899</c:v>
                </c:pt>
                <c:pt idx="97">
                  <c:v>153.69532617364101</c:v>
                </c:pt>
                <c:pt idx="98">
                  <c:v>154.32392994422599</c:v>
                </c:pt>
                <c:pt idx="99">
                  <c:v>155.435236031671</c:v>
                </c:pt>
                <c:pt idx="100">
                  <c:v>155.16420443029099</c:v>
                </c:pt>
                <c:pt idx="101">
                  <c:v>156.45780708986999</c:v>
                </c:pt>
                <c:pt idx="102">
                  <c:v>156.34317971162801</c:v>
                </c:pt>
                <c:pt idx="103">
                  <c:v>157.42788373290799</c:v>
                </c:pt>
                <c:pt idx="104">
                  <c:v>156.577951663931</c:v>
                </c:pt>
                <c:pt idx="105">
                  <c:v>157.440420364749</c:v>
                </c:pt>
                <c:pt idx="106">
                  <c:v>158.65984613080801</c:v>
                </c:pt>
                <c:pt idx="107">
                  <c:v>162.48480585782201</c:v>
                </c:pt>
                <c:pt idx="108">
                  <c:v>165.22577154202</c:v>
                </c:pt>
                <c:pt idx="109">
                  <c:v>168.015216234348</c:v>
                </c:pt>
                <c:pt idx="110">
                  <c:v>167.449829433774</c:v>
                </c:pt>
                <c:pt idx="111">
                  <c:v>168.87604708357</c:v>
                </c:pt>
                <c:pt idx="112">
                  <c:v>168.67548655926501</c:v>
                </c:pt>
                <c:pt idx="113">
                  <c:v>170.909137767739</c:v>
                </c:pt>
                <c:pt idx="114">
                  <c:v>170.55905141126999</c:v>
                </c:pt>
                <c:pt idx="115">
                  <c:v>170.62065092788899</c:v>
                </c:pt>
                <c:pt idx="116">
                  <c:v>166.26972629117</c:v>
                </c:pt>
                <c:pt idx="117">
                  <c:v>161.71377153250299</c:v>
                </c:pt>
                <c:pt idx="118">
                  <c:v>156.057298459186</c:v>
                </c:pt>
                <c:pt idx="119">
                  <c:v>154.15204149726401</c:v>
                </c:pt>
                <c:pt idx="120">
                  <c:v>154.48467706535001</c:v>
                </c:pt>
                <c:pt idx="121">
                  <c:v>159.33269041659099</c:v>
                </c:pt>
                <c:pt idx="122">
                  <c:v>161.86839095101399</c:v>
                </c:pt>
                <c:pt idx="123">
                  <c:v>161.758525493446</c:v>
                </c:pt>
                <c:pt idx="124">
                  <c:v>157.15086388447301</c:v>
                </c:pt>
                <c:pt idx="125">
                  <c:v>153.80181355617401</c:v>
                </c:pt>
                <c:pt idx="126">
                  <c:v>153.51302366107001</c:v>
                </c:pt>
                <c:pt idx="127">
                  <c:v>155.834672713537</c:v>
                </c:pt>
                <c:pt idx="128">
                  <c:v>154.04397968221099</c:v>
                </c:pt>
                <c:pt idx="129">
                  <c:v>145.88689421011699</c:v>
                </c:pt>
                <c:pt idx="130">
                  <c:v>135.69744135266399</c:v>
                </c:pt>
                <c:pt idx="131">
                  <c:v>130.886734515125</c:v>
                </c:pt>
                <c:pt idx="132">
                  <c:v>128.63212742501199</c:v>
                </c:pt>
                <c:pt idx="133">
                  <c:v>126.374143723996</c:v>
                </c:pt>
                <c:pt idx="134">
                  <c:v>118.58631631177001</c:v>
                </c:pt>
                <c:pt idx="135">
                  <c:v>114.68056549687</c:v>
                </c:pt>
                <c:pt idx="136">
                  <c:v>110.713879861476</c:v>
                </c:pt>
                <c:pt idx="137">
                  <c:v>111.551910834022</c:v>
                </c:pt>
                <c:pt idx="138">
                  <c:v>109.495589842435</c:v>
                </c:pt>
                <c:pt idx="139">
                  <c:v>108.20813618410099</c:v>
                </c:pt>
                <c:pt idx="140">
                  <c:v>104.92669605871301</c:v>
                </c:pt>
                <c:pt idx="141">
                  <c:v>102.477633336051</c:v>
                </c:pt>
                <c:pt idx="142">
                  <c:v>101.41766757483001</c:v>
                </c:pt>
                <c:pt idx="143">
                  <c:v>101.331205876372</c:v>
                </c:pt>
                <c:pt idx="144">
                  <c:v>101.111970993501</c:v>
                </c:pt>
                <c:pt idx="145">
                  <c:v>101.379348937183</c:v>
                </c:pt>
                <c:pt idx="146">
                  <c:v>102.850095131788</c:v>
                </c:pt>
                <c:pt idx="147">
                  <c:v>106.613134677068</c:v>
                </c:pt>
                <c:pt idx="148">
                  <c:v>108.375918793214</c:v>
                </c:pt>
                <c:pt idx="149">
                  <c:v>107.971107943213</c:v>
                </c:pt>
                <c:pt idx="150">
                  <c:v>104.453343728569</c:v>
                </c:pt>
                <c:pt idx="151">
                  <c:v>103.346207981174</c:v>
                </c:pt>
                <c:pt idx="152">
                  <c:v>103.399885063024</c:v>
                </c:pt>
                <c:pt idx="153">
                  <c:v>106.559903128313</c:v>
                </c:pt>
                <c:pt idx="154">
                  <c:v>109.51891600073699</c:v>
                </c:pt>
                <c:pt idx="155">
                  <c:v>112.302643873642</c:v>
                </c:pt>
                <c:pt idx="156">
                  <c:v>110.97232280410699</c:v>
                </c:pt>
                <c:pt idx="157">
                  <c:v>106.26818089094699</c:v>
                </c:pt>
                <c:pt idx="158">
                  <c:v>101.836195302101</c:v>
                </c:pt>
                <c:pt idx="159">
                  <c:v>101.103397880149</c:v>
                </c:pt>
                <c:pt idx="160">
                  <c:v>103.552028190911</c:v>
                </c:pt>
                <c:pt idx="161">
                  <c:v>106.265048322629</c:v>
                </c:pt>
                <c:pt idx="162">
                  <c:v>108.72046180503899</c:v>
                </c:pt>
                <c:pt idx="163">
                  <c:v>110.769690791252</c:v>
                </c:pt>
                <c:pt idx="164">
                  <c:v>112.14843203935</c:v>
                </c:pt>
                <c:pt idx="165">
                  <c:v>114.63000867285599</c:v>
                </c:pt>
                <c:pt idx="166">
                  <c:v>114.740830511699</c:v>
                </c:pt>
                <c:pt idx="167">
                  <c:v>114.93764035036899</c:v>
                </c:pt>
                <c:pt idx="168">
                  <c:v>111.3096961864</c:v>
                </c:pt>
                <c:pt idx="169">
                  <c:v>109.46103402289199</c:v>
                </c:pt>
                <c:pt idx="170">
                  <c:v>108.57053880623199</c:v>
                </c:pt>
                <c:pt idx="171">
                  <c:v>110.60174537608</c:v>
                </c:pt>
                <c:pt idx="172">
                  <c:v>111.63118044029601</c:v>
                </c:pt>
                <c:pt idx="173">
                  <c:v>113.026732231037</c:v>
                </c:pt>
                <c:pt idx="174">
                  <c:v>114.48226214550699</c:v>
                </c:pt>
                <c:pt idx="175">
                  <c:v>117.28486514137499</c:v>
                </c:pt>
                <c:pt idx="176">
                  <c:v>117.960819947651</c:v>
                </c:pt>
                <c:pt idx="177">
                  <c:v>118.63599449782799</c:v>
                </c:pt>
                <c:pt idx="178">
                  <c:v>117.379430305878</c:v>
                </c:pt>
                <c:pt idx="179">
                  <c:v>117.67132363896</c:v>
                </c:pt>
                <c:pt idx="180">
                  <c:v>115.906646989381</c:v>
                </c:pt>
                <c:pt idx="181">
                  <c:v>117.14332731399401</c:v>
                </c:pt>
                <c:pt idx="182">
                  <c:v>118.356461690589</c:v>
                </c:pt>
                <c:pt idx="183">
                  <c:v>122.606321755897</c:v>
                </c:pt>
                <c:pt idx="184">
                  <c:v>123.728339045697</c:v>
                </c:pt>
                <c:pt idx="185">
                  <c:v>125.05154070303701</c:v>
                </c:pt>
                <c:pt idx="186">
                  <c:v>124.447881233156</c:v>
                </c:pt>
                <c:pt idx="187">
                  <c:v>125.230983062633</c:v>
                </c:pt>
                <c:pt idx="188">
                  <c:v>125.43657477940199</c:v>
                </c:pt>
                <c:pt idx="189">
                  <c:v>126.22857706133</c:v>
                </c:pt>
                <c:pt idx="190">
                  <c:v>127.118171776381</c:v>
                </c:pt>
                <c:pt idx="191">
                  <c:v>127.78230992957999</c:v>
                </c:pt>
                <c:pt idx="192">
                  <c:v>129.63556207369001</c:v>
                </c:pt>
                <c:pt idx="193">
                  <c:v>130.84279800223899</c:v>
                </c:pt>
                <c:pt idx="194">
                  <c:v>133.207528897418</c:v>
                </c:pt>
                <c:pt idx="195">
                  <c:v>134.693786042781</c:v>
                </c:pt>
                <c:pt idx="196">
                  <c:v>136.045367887368</c:v>
                </c:pt>
                <c:pt idx="197">
                  <c:v>136.99001041680401</c:v>
                </c:pt>
                <c:pt idx="198">
                  <c:v>137.561108342312</c:v>
                </c:pt>
                <c:pt idx="199">
                  <c:v>139.313864355108</c:v>
                </c:pt>
                <c:pt idx="200">
                  <c:v>140.95847390575599</c:v>
                </c:pt>
                <c:pt idx="201">
                  <c:v>142.606409004342</c:v>
                </c:pt>
                <c:pt idx="202">
                  <c:v>144.02258161401701</c:v>
                </c:pt>
                <c:pt idx="203">
                  <c:v>145.69926756063501</c:v>
                </c:pt>
                <c:pt idx="204">
                  <c:v>148.16719195706901</c:v>
                </c:pt>
                <c:pt idx="205">
                  <c:v>149.19313975417899</c:v>
                </c:pt>
                <c:pt idx="206">
                  <c:v>150.47568518260201</c:v>
                </c:pt>
                <c:pt idx="207">
                  <c:v>150.529296557272</c:v>
                </c:pt>
                <c:pt idx="208">
                  <c:v>151.63534606327701</c:v>
                </c:pt>
                <c:pt idx="209">
                  <c:v>151.85278571335601</c:v>
                </c:pt>
                <c:pt idx="210">
                  <c:v>153.74999900029201</c:v>
                </c:pt>
                <c:pt idx="211">
                  <c:v>155.591968009895</c:v>
                </c:pt>
                <c:pt idx="212">
                  <c:v>156.05970053777901</c:v>
                </c:pt>
                <c:pt idx="213">
                  <c:v>154.30987127485599</c:v>
                </c:pt>
                <c:pt idx="214">
                  <c:v>153.478164812176</c:v>
                </c:pt>
                <c:pt idx="215">
                  <c:v>155.10353089639599</c:v>
                </c:pt>
                <c:pt idx="216">
                  <c:v>159.61445055872599</c:v>
                </c:pt>
                <c:pt idx="217">
                  <c:v>161.54253521877499</c:v>
                </c:pt>
                <c:pt idx="218">
                  <c:v>160.79535732955</c:v>
                </c:pt>
                <c:pt idx="219">
                  <c:v>158.43706783170799</c:v>
                </c:pt>
                <c:pt idx="220">
                  <c:v>159.29019424967899</c:v>
                </c:pt>
                <c:pt idx="221">
                  <c:v>162.299458566982</c:v>
                </c:pt>
                <c:pt idx="222">
                  <c:v>166.56398438216999</c:v>
                </c:pt>
                <c:pt idx="223">
                  <c:v>168.86951460307199</c:v>
                </c:pt>
                <c:pt idx="224">
                  <c:v>169.663013182139</c:v>
                </c:pt>
                <c:pt idx="225">
                  <c:v>168.44472431673401</c:v>
                </c:pt>
                <c:pt idx="226">
                  <c:v>166.967368330434</c:v>
                </c:pt>
                <c:pt idx="227">
                  <c:v>165.27997367265601</c:v>
                </c:pt>
                <c:pt idx="228">
                  <c:v>166.43201978559301</c:v>
                </c:pt>
                <c:pt idx="229">
                  <c:v>169.336861980332</c:v>
                </c:pt>
                <c:pt idx="230">
                  <c:v>173.54302226434601</c:v>
                </c:pt>
                <c:pt idx="231">
                  <c:v>175.961540088807</c:v>
                </c:pt>
                <c:pt idx="232">
                  <c:v>176.78924916541999</c:v>
                </c:pt>
                <c:pt idx="233">
                  <c:v>177.01738983825001</c:v>
                </c:pt>
                <c:pt idx="234">
                  <c:v>175.71774640954999</c:v>
                </c:pt>
                <c:pt idx="235">
                  <c:v>177.59013553093399</c:v>
                </c:pt>
                <c:pt idx="236">
                  <c:v>179.10618216623101</c:v>
                </c:pt>
                <c:pt idx="237">
                  <c:v>182.391005276577</c:v>
                </c:pt>
                <c:pt idx="238">
                  <c:v>181.50548728930301</c:v>
                </c:pt>
                <c:pt idx="239">
                  <c:v>181.97134238421</c:v>
                </c:pt>
                <c:pt idx="240">
                  <c:v>182.95350942719301</c:v>
                </c:pt>
                <c:pt idx="241">
                  <c:v>187.480395308178</c:v>
                </c:pt>
                <c:pt idx="242">
                  <c:v>190.197451171132</c:v>
                </c:pt>
                <c:pt idx="243">
                  <c:v>189.87124596386101</c:v>
                </c:pt>
                <c:pt idx="244">
                  <c:v>187.856013314877</c:v>
                </c:pt>
                <c:pt idx="245">
                  <c:v>187.99320877031499</c:v>
                </c:pt>
                <c:pt idx="246">
                  <c:v>190.88522162160501</c:v>
                </c:pt>
                <c:pt idx="247">
                  <c:v>194.67946250573101</c:v>
                </c:pt>
                <c:pt idx="248">
                  <c:v>197.07566675139401</c:v>
                </c:pt>
                <c:pt idx="249">
                  <c:v>197.345629131858</c:v>
                </c:pt>
                <c:pt idx="250">
                  <c:v>195.55895625362501</c:v>
                </c:pt>
                <c:pt idx="251">
                  <c:v>194.087659619557</c:v>
                </c:pt>
                <c:pt idx="252">
                  <c:v>195.41807576829001</c:v>
                </c:pt>
                <c:pt idx="253">
                  <c:v>198.88048203487901</c:v>
                </c:pt>
                <c:pt idx="254">
                  <c:v>203.44254338658499</c:v>
                </c:pt>
                <c:pt idx="255">
                  <c:v>204.24756873070299</c:v>
                </c:pt>
                <c:pt idx="256">
                  <c:v>204.85181449122601</c:v>
                </c:pt>
                <c:pt idx="257">
                  <c:v>205.06940710707099</c:v>
                </c:pt>
                <c:pt idx="258">
                  <c:v>205.41940418905801</c:v>
                </c:pt>
                <c:pt idx="259">
                  <c:v>202.90906519280301</c:v>
                </c:pt>
                <c:pt idx="260">
                  <c:v>201.89004145307601</c:v>
                </c:pt>
                <c:pt idx="261">
                  <c:v>202.25876474625699</c:v>
                </c:pt>
                <c:pt idx="262">
                  <c:v>206.789546665898</c:v>
                </c:pt>
                <c:pt idx="263">
                  <c:v>210.656930499922</c:v>
                </c:pt>
                <c:pt idx="264">
                  <c:v>216.28480387764199</c:v>
                </c:pt>
                <c:pt idx="265">
                  <c:v>218.813660318627</c:v>
                </c:pt>
                <c:pt idx="266">
                  <c:v>219.33820225185099</c:v>
                </c:pt>
                <c:pt idx="267">
                  <c:v>213.508131238202</c:v>
                </c:pt>
                <c:pt idx="268">
                  <c:v>205.84704442947</c:v>
                </c:pt>
                <c:pt idx="269">
                  <c:v>204.68928279239</c:v>
                </c:pt>
                <c:pt idx="270">
                  <c:v>204.13978236679699</c:v>
                </c:pt>
                <c:pt idx="271">
                  <c:v>207.95100630744599</c:v>
                </c:pt>
                <c:pt idx="272">
                  <c:v>209.716757268272</c:v>
                </c:pt>
                <c:pt idx="273">
                  <c:v>217.44509549051901</c:v>
                </c:pt>
                <c:pt idx="274">
                  <c:v>223.36835300260901</c:v>
                </c:pt>
                <c:pt idx="275">
                  <c:v>230.113119139991</c:v>
                </c:pt>
                <c:pt idx="276">
                  <c:v>230.36372700272099</c:v>
                </c:pt>
                <c:pt idx="277">
                  <c:v>228.30392184070999</c:v>
                </c:pt>
                <c:pt idx="278">
                  <c:v>227.498890866138</c:v>
                </c:pt>
                <c:pt idx="279">
                  <c:v>231.957231591485</c:v>
                </c:pt>
                <c:pt idx="280">
                  <c:v>237.316137257652</c:v>
                </c:pt>
                <c:pt idx="281">
                  <c:v>240.982321488998</c:v>
                </c:pt>
                <c:pt idx="282">
                  <c:v>245.450917881853</c:v>
                </c:pt>
                <c:pt idx="283">
                  <c:v>249.149162065935</c:v>
                </c:pt>
                <c:pt idx="284">
                  <c:v>254.90694331314199</c:v>
                </c:pt>
                <c:pt idx="285">
                  <c:v>262.998142470559</c:v>
                </c:pt>
                <c:pt idx="286">
                  <c:v>267.76190037242401</c:v>
                </c:pt>
                <c:pt idx="287">
                  <c:v>269.348244558381</c:v>
                </c:pt>
                <c:pt idx="288">
                  <c:v>262.81608828151298</c:v>
                </c:pt>
                <c:pt idx="289">
                  <c:v>258.16689165203002</c:v>
                </c:pt>
                <c:pt idx="290">
                  <c:v>261.99548308207301</c:v>
                </c:pt>
                <c:pt idx="291">
                  <c:v>280.49485065020099</c:v>
                </c:pt>
                <c:pt idx="292">
                  <c:v>291.64777933974602</c:v>
                </c:pt>
                <c:pt idx="293">
                  <c:v>293.220487811905</c:v>
                </c:pt>
                <c:pt idx="294">
                  <c:v>283.98835594595698</c:v>
                </c:pt>
                <c:pt idx="295">
                  <c:v>279.12048252799298</c:v>
                </c:pt>
                <c:pt idx="296">
                  <c:v>276.622119803158</c:v>
                </c:pt>
                <c:pt idx="297">
                  <c:v>278.60477592357603</c:v>
                </c:pt>
                <c:pt idx="298">
                  <c:v>271.04940096276601</c:v>
                </c:pt>
                <c:pt idx="299">
                  <c:v>265.51881581165298</c:v>
                </c:pt>
                <c:pt idx="300">
                  <c:v>258.13185680152299</c:v>
                </c:pt>
                <c:pt idx="301">
                  <c:v>255.26950657846501</c:v>
                </c:pt>
                <c:pt idx="302">
                  <c:v>250.363713146013</c:v>
                </c:pt>
                <c:pt idx="303">
                  <c:v>248.00916375391901</c:v>
                </c:pt>
                <c:pt idx="304">
                  <c:v>253.32179431251899</c:v>
                </c:pt>
                <c:pt idx="305">
                  <c:v>262.27940929283602</c:v>
                </c:pt>
                <c:pt idx="306">
                  <c:v>271.20732093123797</c:v>
                </c:pt>
                <c:pt idx="307">
                  <c:v>260.561856622915</c:v>
                </c:pt>
                <c:pt idx="308">
                  <c:v>249.764375409161</c:v>
                </c:pt>
                <c:pt idx="309">
                  <c:v>234.12806778591201</c:v>
                </c:pt>
                <c:pt idx="310">
                  <c:v>234.87440060415901</c:v>
                </c:pt>
                <c:pt idx="311">
                  <c:v>233.77686769321801</c:v>
                </c:pt>
                <c:pt idx="312">
                  <c:v>247.026299878397</c:v>
                </c:pt>
                <c:pt idx="313">
                  <c:v>243.06531061512001</c:v>
                </c:pt>
                <c:pt idx="314">
                  <c:v>249.93839875861201</c:v>
                </c:pt>
                <c:pt idx="315">
                  <c:v>244.191205880117</c:v>
                </c:pt>
                <c:pt idx="316">
                  <c:v>247.76020645589401</c:v>
                </c:pt>
                <c:pt idx="317">
                  <c:v>242.231994175496</c:v>
                </c:pt>
                <c:pt idx="318">
                  <c:v>245.34922334466</c:v>
                </c:pt>
                <c:pt idx="319">
                  <c:v>239.34537203320599</c:v>
                </c:pt>
                <c:pt idx="320">
                  <c:v>242.42742457532901</c:v>
                </c:pt>
                <c:pt idx="321">
                  <c:v>235.91185907912501</c:v>
                </c:pt>
                <c:pt idx="322">
                  <c:v>237.249079461338</c:v>
                </c:pt>
                <c:pt idx="323">
                  <c:v>231.62647950784401</c:v>
                </c:pt>
                <c:pt idx="324">
                  <c:v>243.052823703261</c:v>
                </c:pt>
                <c:pt idx="325">
                  <c:v>243.00413554053799</c:v>
                </c:pt>
                <c:pt idx="326">
                  <c:v>250.567510796672</c:v>
                </c:pt>
                <c:pt idx="327">
                  <c:v>233.06641542096</c:v>
                </c:pt>
                <c:pt idx="328">
                  <c:v>229.56120578772101</c:v>
                </c:pt>
                <c:pt idx="329">
                  <c:v>226.30512707222101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FA-41AA-8E82-7DDA629D9101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Segment'!$K$6:$K$335</c:f>
              <c:numCache>
                <c:formatCode>[$-409]mmm\-yy;@</c:formatCode>
                <c:ptCount val="3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</c:numCache>
            </c:numRef>
          </c:xVal>
          <c:yVal>
            <c:numRef>
              <c:f>'U.S. EW - By Segment'!$Q$6:$Q$335</c:f>
              <c:numCache>
                <c:formatCode>#,##0_);[Red]\(#,##0\)</c:formatCode>
                <c:ptCount val="330"/>
                <c:pt idx="0">
                  <c:v>76.1650181304055</c:v>
                </c:pt>
                <c:pt idx="1">
                  <c:v>76.318134637116103</c:v>
                </c:pt>
                <c:pt idx="2">
                  <c:v>76.167939714863707</c:v>
                </c:pt>
                <c:pt idx="3">
                  <c:v>76.853825703395898</c:v>
                </c:pt>
                <c:pt idx="4">
                  <c:v>77.792176335815199</c:v>
                </c:pt>
                <c:pt idx="5">
                  <c:v>79.279267872764706</c:v>
                </c:pt>
                <c:pt idx="6">
                  <c:v>79.247812688015898</c:v>
                </c:pt>
                <c:pt idx="7">
                  <c:v>78.892633000025896</c:v>
                </c:pt>
                <c:pt idx="8">
                  <c:v>78.350170982313898</c:v>
                </c:pt>
                <c:pt idx="9">
                  <c:v>79.415516419027497</c:v>
                </c:pt>
                <c:pt idx="10">
                  <c:v>80.889384440684495</c:v>
                </c:pt>
                <c:pt idx="11">
                  <c:v>82.332046309987206</c:v>
                </c:pt>
                <c:pt idx="12">
                  <c:v>82.534042945086398</c:v>
                </c:pt>
                <c:pt idx="13">
                  <c:v>82.765059906408894</c:v>
                </c:pt>
                <c:pt idx="14">
                  <c:v>83.208019442162694</c:v>
                </c:pt>
                <c:pt idx="15">
                  <c:v>84.466380640647898</c:v>
                </c:pt>
                <c:pt idx="16">
                  <c:v>85.324521732418205</c:v>
                </c:pt>
                <c:pt idx="17">
                  <c:v>86.230064788011703</c:v>
                </c:pt>
                <c:pt idx="18">
                  <c:v>86.244531691548602</c:v>
                </c:pt>
                <c:pt idx="19">
                  <c:v>86.853324864502795</c:v>
                </c:pt>
                <c:pt idx="20">
                  <c:v>87.3388266559963</c:v>
                </c:pt>
                <c:pt idx="21">
                  <c:v>88.308041081477796</c:v>
                </c:pt>
                <c:pt idx="22">
                  <c:v>89.264162143210001</c:v>
                </c:pt>
                <c:pt idx="23">
                  <c:v>90.122940758056103</c:v>
                </c:pt>
                <c:pt idx="24">
                  <c:v>91.095096255695296</c:v>
                </c:pt>
                <c:pt idx="25">
                  <c:v>91.613099457578599</c:v>
                </c:pt>
                <c:pt idx="26">
                  <c:v>92.171587282777494</c:v>
                </c:pt>
                <c:pt idx="27">
                  <c:v>93.090842766981297</c:v>
                </c:pt>
                <c:pt idx="28">
                  <c:v>94.966221897529806</c:v>
                </c:pt>
                <c:pt idx="29">
                  <c:v>96.775331384242605</c:v>
                </c:pt>
                <c:pt idx="30">
                  <c:v>96.727952778488103</c:v>
                </c:pt>
                <c:pt idx="31">
                  <c:v>95.811376823981902</c:v>
                </c:pt>
                <c:pt idx="32">
                  <c:v>95.381865113143604</c:v>
                </c:pt>
                <c:pt idx="33">
                  <c:v>96.935206894083706</c:v>
                </c:pt>
                <c:pt idx="34">
                  <c:v>98.846993697309799</c:v>
                </c:pt>
                <c:pt idx="35">
                  <c:v>100</c:v>
                </c:pt>
                <c:pt idx="36">
                  <c:v>100.045636335015</c:v>
                </c:pt>
                <c:pt idx="37">
                  <c:v>99.801093973559702</c:v>
                </c:pt>
                <c:pt idx="38">
                  <c:v>99.613212708504406</c:v>
                </c:pt>
                <c:pt idx="39">
                  <c:v>99.653740529724999</c:v>
                </c:pt>
                <c:pt idx="40">
                  <c:v>100.24078085653299</c:v>
                </c:pt>
                <c:pt idx="41">
                  <c:v>101.822496236985</c:v>
                </c:pt>
                <c:pt idx="42">
                  <c:v>103.628792960505</c:v>
                </c:pt>
                <c:pt idx="43">
                  <c:v>105.611612982737</c:v>
                </c:pt>
                <c:pt idx="44">
                  <c:v>106.702145485023</c:v>
                </c:pt>
                <c:pt idx="45">
                  <c:v>106.44757434268701</c:v>
                </c:pt>
                <c:pt idx="46">
                  <c:v>105.418342545797</c:v>
                </c:pt>
                <c:pt idx="47">
                  <c:v>104.02005609677001</c:v>
                </c:pt>
                <c:pt idx="48">
                  <c:v>104.428466046426</c:v>
                </c:pt>
                <c:pt idx="49">
                  <c:v>105.980533686272</c:v>
                </c:pt>
                <c:pt idx="50">
                  <c:v>108.38232253098499</c:v>
                </c:pt>
                <c:pt idx="51">
                  <c:v>109.574876450761</c:v>
                </c:pt>
                <c:pt idx="52">
                  <c:v>110.413184395741</c:v>
                </c:pt>
                <c:pt idx="53">
                  <c:v>110.903494755745</c:v>
                </c:pt>
                <c:pt idx="54">
                  <c:v>111.80711960854001</c:v>
                </c:pt>
                <c:pt idx="55">
                  <c:v>112.707569440271</c:v>
                </c:pt>
                <c:pt idx="56">
                  <c:v>113.999730923011</c:v>
                </c:pt>
                <c:pt idx="57">
                  <c:v>115.684484237295</c:v>
                </c:pt>
                <c:pt idx="58">
                  <c:v>117.846449116187</c:v>
                </c:pt>
                <c:pt idx="59">
                  <c:v>119.24376015944399</c:v>
                </c:pt>
                <c:pt idx="60">
                  <c:v>119.317663742902</c:v>
                </c:pt>
                <c:pt idx="61">
                  <c:v>119.04388133209</c:v>
                </c:pt>
                <c:pt idx="62">
                  <c:v>119.63377497374201</c:v>
                </c:pt>
                <c:pt idx="63">
                  <c:v>121.154419936379</c:v>
                </c:pt>
                <c:pt idx="64">
                  <c:v>122.779603713753</c:v>
                </c:pt>
                <c:pt idx="65">
                  <c:v>123.91328484324799</c:v>
                </c:pt>
                <c:pt idx="66">
                  <c:v>125.306891224136</c:v>
                </c:pt>
                <c:pt idx="67">
                  <c:v>127.035525288172</c:v>
                </c:pt>
                <c:pt idx="68">
                  <c:v>128.95009053933299</c:v>
                </c:pt>
                <c:pt idx="69">
                  <c:v>129.90310483176901</c:v>
                </c:pt>
                <c:pt idx="70">
                  <c:v>130.22342964256299</c:v>
                </c:pt>
                <c:pt idx="71">
                  <c:v>130.77103025185201</c:v>
                </c:pt>
                <c:pt idx="72">
                  <c:v>132.01158396970999</c:v>
                </c:pt>
                <c:pt idx="73">
                  <c:v>134.56272433557399</c:v>
                </c:pt>
                <c:pt idx="74">
                  <c:v>137.10494751862899</c:v>
                </c:pt>
                <c:pt idx="75">
                  <c:v>139.74166818151599</c:v>
                </c:pt>
                <c:pt idx="76">
                  <c:v>141.58049459263401</c:v>
                </c:pt>
                <c:pt idx="77">
                  <c:v>143.944833936778</c:v>
                </c:pt>
                <c:pt idx="78">
                  <c:v>146.128392222695</c:v>
                </c:pt>
                <c:pt idx="79">
                  <c:v>148.49021443340601</c:v>
                </c:pt>
                <c:pt idx="80">
                  <c:v>149.25205955334599</c:v>
                </c:pt>
                <c:pt idx="81">
                  <c:v>148.52610775999099</c:v>
                </c:pt>
                <c:pt idx="82">
                  <c:v>148.34337578807501</c:v>
                </c:pt>
                <c:pt idx="83">
                  <c:v>149.846606734929</c:v>
                </c:pt>
                <c:pt idx="84">
                  <c:v>153.68748675172699</c:v>
                </c:pt>
                <c:pt idx="85">
                  <c:v>157.673860103051</c:v>
                </c:pt>
                <c:pt idx="86">
                  <c:v>161.426573666368</c:v>
                </c:pt>
                <c:pt idx="87">
                  <c:v>163.70351390529399</c:v>
                </c:pt>
                <c:pt idx="88">
                  <c:v>165.771689209318</c:v>
                </c:pt>
                <c:pt idx="89">
                  <c:v>167.40481097572899</c:v>
                </c:pt>
                <c:pt idx="90">
                  <c:v>168.760888989861</c:v>
                </c:pt>
                <c:pt idx="91">
                  <c:v>170.59767296746301</c:v>
                </c:pt>
                <c:pt idx="92">
                  <c:v>171.59226522719001</c:v>
                </c:pt>
                <c:pt idx="93">
                  <c:v>172.852026558277</c:v>
                </c:pt>
                <c:pt idx="94">
                  <c:v>173.14495820206599</c:v>
                </c:pt>
                <c:pt idx="95">
                  <c:v>175.35147553552201</c:v>
                </c:pt>
                <c:pt idx="96">
                  <c:v>177.18105675474899</c:v>
                </c:pt>
                <c:pt idx="97">
                  <c:v>179.895305902053</c:v>
                </c:pt>
                <c:pt idx="98">
                  <c:v>180.35573580635599</c:v>
                </c:pt>
                <c:pt idx="99">
                  <c:v>181.45806692423599</c:v>
                </c:pt>
                <c:pt idx="100">
                  <c:v>182.24324435538699</c:v>
                </c:pt>
                <c:pt idx="101">
                  <c:v>184.04284153984699</c:v>
                </c:pt>
                <c:pt idx="102">
                  <c:v>183.78515817751699</c:v>
                </c:pt>
                <c:pt idx="103">
                  <c:v>182.76529791224701</c:v>
                </c:pt>
                <c:pt idx="104">
                  <c:v>180.57795819508101</c:v>
                </c:pt>
                <c:pt idx="105">
                  <c:v>178.68308089143801</c:v>
                </c:pt>
                <c:pt idx="106">
                  <c:v>178.74862150962201</c:v>
                </c:pt>
                <c:pt idx="107">
                  <c:v>179.65004899064201</c:v>
                </c:pt>
                <c:pt idx="108">
                  <c:v>182.38926858308801</c:v>
                </c:pt>
                <c:pt idx="109">
                  <c:v>184.52437593368199</c:v>
                </c:pt>
                <c:pt idx="110">
                  <c:v>186.74957936937301</c:v>
                </c:pt>
                <c:pt idx="111">
                  <c:v>188.40844253697699</c:v>
                </c:pt>
                <c:pt idx="112">
                  <c:v>188.78196479491399</c:v>
                </c:pt>
                <c:pt idx="113">
                  <c:v>189.488424696897</c:v>
                </c:pt>
                <c:pt idx="114">
                  <c:v>189.15811154533901</c:v>
                </c:pt>
                <c:pt idx="115">
                  <c:v>190.24160937797899</c:v>
                </c:pt>
                <c:pt idx="116">
                  <c:v>188.98486943222201</c:v>
                </c:pt>
                <c:pt idx="117">
                  <c:v>186.37213486183799</c:v>
                </c:pt>
                <c:pt idx="118">
                  <c:v>184.23099993071199</c:v>
                </c:pt>
                <c:pt idx="119">
                  <c:v>183.95076338518899</c:v>
                </c:pt>
                <c:pt idx="120">
                  <c:v>185.52605204622401</c:v>
                </c:pt>
                <c:pt idx="121">
                  <c:v>184.33346684002001</c:v>
                </c:pt>
                <c:pt idx="122">
                  <c:v>181.59771008982699</c:v>
                </c:pt>
                <c:pt idx="123">
                  <c:v>177.93876701110099</c:v>
                </c:pt>
                <c:pt idx="124">
                  <c:v>176.96338356928399</c:v>
                </c:pt>
                <c:pt idx="125">
                  <c:v>176.75801364265101</c:v>
                </c:pt>
                <c:pt idx="126">
                  <c:v>176.29980281363899</c:v>
                </c:pt>
                <c:pt idx="127">
                  <c:v>174.674083813739</c:v>
                </c:pt>
                <c:pt idx="128">
                  <c:v>170.755003962069</c:v>
                </c:pt>
                <c:pt idx="129">
                  <c:v>167.103748048574</c:v>
                </c:pt>
                <c:pt idx="130">
                  <c:v>161.816765131035</c:v>
                </c:pt>
                <c:pt idx="131">
                  <c:v>159.26136207608701</c:v>
                </c:pt>
                <c:pt idx="132">
                  <c:v>155.40283619393099</c:v>
                </c:pt>
                <c:pt idx="133">
                  <c:v>153.14319402456201</c:v>
                </c:pt>
                <c:pt idx="134">
                  <c:v>148.84007375831399</c:v>
                </c:pt>
                <c:pt idx="135">
                  <c:v>145.758666637706</c:v>
                </c:pt>
                <c:pt idx="136">
                  <c:v>143.82454092469601</c:v>
                </c:pt>
                <c:pt idx="137">
                  <c:v>144.14160330161701</c:v>
                </c:pt>
                <c:pt idx="138">
                  <c:v>145.14795747939399</c:v>
                </c:pt>
                <c:pt idx="139">
                  <c:v>144.90653424366701</c:v>
                </c:pt>
                <c:pt idx="140">
                  <c:v>141.58764711608001</c:v>
                </c:pt>
                <c:pt idx="141">
                  <c:v>136.679598953094</c:v>
                </c:pt>
                <c:pt idx="142">
                  <c:v>134.31669318873901</c:v>
                </c:pt>
                <c:pt idx="143">
                  <c:v>134.530820307657</c:v>
                </c:pt>
                <c:pt idx="144">
                  <c:v>136.744658461109</c:v>
                </c:pt>
                <c:pt idx="145">
                  <c:v>138.02673309177101</c:v>
                </c:pt>
                <c:pt idx="146">
                  <c:v>137.093101246413</c:v>
                </c:pt>
                <c:pt idx="147">
                  <c:v>133.54921348038201</c:v>
                </c:pt>
                <c:pt idx="148">
                  <c:v>129.267101988587</c:v>
                </c:pt>
                <c:pt idx="149">
                  <c:v>127.051265660176</c:v>
                </c:pt>
                <c:pt idx="150">
                  <c:v>127.588950581052</c:v>
                </c:pt>
                <c:pt idx="151">
                  <c:v>128.97284047965601</c:v>
                </c:pt>
                <c:pt idx="152">
                  <c:v>128.653626234613</c:v>
                </c:pt>
                <c:pt idx="153">
                  <c:v>126.562047833742</c:v>
                </c:pt>
                <c:pt idx="154">
                  <c:v>124.925191841892</c:v>
                </c:pt>
                <c:pt idx="155">
                  <c:v>124.828125136959</c:v>
                </c:pt>
                <c:pt idx="156">
                  <c:v>124.240176092691</c:v>
                </c:pt>
                <c:pt idx="157">
                  <c:v>123.60408890529401</c:v>
                </c:pt>
                <c:pt idx="158">
                  <c:v>123.147967081188</c:v>
                </c:pt>
                <c:pt idx="159">
                  <c:v>124.03353989857</c:v>
                </c:pt>
                <c:pt idx="160">
                  <c:v>124.419023823321</c:v>
                </c:pt>
                <c:pt idx="161">
                  <c:v>123.57367997163399</c:v>
                </c:pt>
                <c:pt idx="162">
                  <c:v>122.522202004493</c:v>
                </c:pt>
                <c:pt idx="163">
                  <c:v>122.92386100113499</c:v>
                </c:pt>
                <c:pt idx="164">
                  <c:v>124.454006340584</c:v>
                </c:pt>
                <c:pt idx="165">
                  <c:v>125.402013203382</c:v>
                </c:pt>
                <c:pt idx="166">
                  <c:v>125.59424040105201</c:v>
                </c:pt>
                <c:pt idx="167">
                  <c:v>124.95584268211</c:v>
                </c:pt>
                <c:pt idx="168">
                  <c:v>123.893457691827</c:v>
                </c:pt>
                <c:pt idx="169">
                  <c:v>122.11465036459499</c:v>
                </c:pt>
                <c:pt idx="170">
                  <c:v>122.35550189465999</c:v>
                </c:pt>
                <c:pt idx="171">
                  <c:v>122.840586667895</c:v>
                </c:pt>
                <c:pt idx="172">
                  <c:v>124.58856674641601</c:v>
                </c:pt>
                <c:pt idx="173">
                  <c:v>125.072583542578</c:v>
                </c:pt>
                <c:pt idx="174">
                  <c:v>126.051868001974</c:v>
                </c:pt>
                <c:pt idx="175">
                  <c:v>126.966866252469</c:v>
                </c:pt>
                <c:pt idx="176">
                  <c:v>128.37361095049201</c:v>
                </c:pt>
                <c:pt idx="177">
                  <c:v>130.41907868087401</c:v>
                </c:pt>
                <c:pt idx="178">
                  <c:v>131.841157988437</c:v>
                </c:pt>
                <c:pt idx="179">
                  <c:v>132.59228366326599</c:v>
                </c:pt>
                <c:pt idx="180">
                  <c:v>130.93629159621599</c:v>
                </c:pt>
                <c:pt idx="181">
                  <c:v>128.83498179801401</c:v>
                </c:pt>
                <c:pt idx="182">
                  <c:v>128.21241829499601</c:v>
                </c:pt>
                <c:pt idx="183">
                  <c:v>130.04119956832801</c:v>
                </c:pt>
                <c:pt idx="184">
                  <c:v>133.055780681252</c:v>
                </c:pt>
                <c:pt idx="185">
                  <c:v>135.785834112213</c:v>
                </c:pt>
                <c:pt idx="186">
                  <c:v>137.210519221255</c:v>
                </c:pt>
                <c:pt idx="187">
                  <c:v>138.092139419273</c:v>
                </c:pt>
                <c:pt idx="188">
                  <c:v>138.84868845303001</c:v>
                </c:pt>
                <c:pt idx="189">
                  <c:v>139.41706759467499</c:v>
                </c:pt>
                <c:pt idx="190">
                  <c:v>140.221568232453</c:v>
                </c:pt>
                <c:pt idx="191">
                  <c:v>141.81029565985801</c:v>
                </c:pt>
                <c:pt idx="192">
                  <c:v>143.93192942288999</c:v>
                </c:pt>
                <c:pt idx="193">
                  <c:v>144.71125740367299</c:v>
                </c:pt>
                <c:pt idx="194">
                  <c:v>144.71972971648901</c:v>
                </c:pt>
                <c:pt idx="195">
                  <c:v>144.622584075856</c:v>
                </c:pt>
                <c:pt idx="196">
                  <c:v>146.76472281778899</c:v>
                </c:pt>
                <c:pt idx="197">
                  <c:v>149.35794314545799</c:v>
                </c:pt>
                <c:pt idx="198">
                  <c:v>152.31652912427199</c:v>
                </c:pt>
                <c:pt idx="199">
                  <c:v>153.84057309686901</c:v>
                </c:pt>
                <c:pt idx="200">
                  <c:v>154.89580566287199</c:v>
                </c:pt>
                <c:pt idx="201">
                  <c:v>155.07582802700901</c:v>
                </c:pt>
                <c:pt idx="202">
                  <c:v>155.97885285633299</c:v>
                </c:pt>
                <c:pt idx="203">
                  <c:v>156.81290388805701</c:v>
                </c:pt>
                <c:pt idx="204">
                  <c:v>158.28180100108</c:v>
                </c:pt>
                <c:pt idx="205">
                  <c:v>158.99246575082401</c:v>
                </c:pt>
                <c:pt idx="206">
                  <c:v>159.80952588264</c:v>
                </c:pt>
                <c:pt idx="207">
                  <c:v>160.72771335994801</c:v>
                </c:pt>
                <c:pt idx="208">
                  <c:v>162.91825841319601</c:v>
                </c:pt>
                <c:pt idx="209">
                  <c:v>165.38837197938801</c:v>
                </c:pt>
                <c:pt idx="210">
                  <c:v>167.724373004992</c:v>
                </c:pt>
                <c:pt idx="211">
                  <c:v>168.93289535022799</c:v>
                </c:pt>
                <c:pt idx="212">
                  <c:v>169.10395119211699</c:v>
                </c:pt>
                <c:pt idx="213">
                  <c:v>168.06663429523101</c:v>
                </c:pt>
                <c:pt idx="214">
                  <c:v>168.32636223848999</c:v>
                </c:pt>
                <c:pt idx="215">
                  <c:v>169.32208752766999</c:v>
                </c:pt>
                <c:pt idx="216">
                  <c:v>172.192698996172</c:v>
                </c:pt>
                <c:pt idx="217">
                  <c:v>173.14705655685299</c:v>
                </c:pt>
                <c:pt idx="218">
                  <c:v>173.53478230509501</c:v>
                </c:pt>
                <c:pt idx="219">
                  <c:v>172.62877979388401</c:v>
                </c:pt>
                <c:pt idx="220">
                  <c:v>174.607881773624</c:v>
                </c:pt>
                <c:pt idx="221">
                  <c:v>177.05543649722301</c:v>
                </c:pt>
                <c:pt idx="222">
                  <c:v>181.326727238068</c:v>
                </c:pt>
                <c:pt idx="223">
                  <c:v>183.50739692725901</c:v>
                </c:pt>
                <c:pt idx="224">
                  <c:v>184.81063100261801</c:v>
                </c:pt>
                <c:pt idx="225">
                  <c:v>183.81051805888899</c:v>
                </c:pt>
                <c:pt idx="226">
                  <c:v>183.582890300835</c:v>
                </c:pt>
                <c:pt idx="227">
                  <c:v>185.301208828483</c:v>
                </c:pt>
                <c:pt idx="228">
                  <c:v>189.53294879172401</c:v>
                </c:pt>
                <c:pt idx="229">
                  <c:v>194.87181711870801</c:v>
                </c:pt>
                <c:pt idx="230">
                  <c:v>197.77274779387699</c:v>
                </c:pt>
                <c:pt idx="231">
                  <c:v>199.72196263652501</c:v>
                </c:pt>
                <c:pt idx="232">
                  <c:v>202.52933242620099</c:v>
                </c:pt>
                <c:pt idx="233">
                  <c:v>208.10197724091</c:v>
                </c:pt>
                <c:pt idx="234">
                  <c:v>211.822056956273</c:v>
                </c:pt>
                <c:pt idx="235">
                  <c:v>211.618472718807</c:v>
                </c:pt>
                <c:pt idx="236">
                  <c:v>208.52009078073601</c:v>
                </c:pt>
                <c:pt idx="237">
                  <c:v>206.77707006185599</c:v>
                </c:pt>
                <c:pt idx="238">
                  <c:v>209.242612304624</c:v>
                </c:pt>
                <c:pt idx="239">
                  <c:v>212.796584038546</c:v>
                </c:pt>
                <c:pt idx="240">
                  <c:v>215.09115107909801</c:v>
                </c:pt>
                <c:pt idx="241">
                  <c:v>212.40466676314301</c:v>
                </c:pt>
                <c:pt idx="242">
                  <c:v>208.48679771666801</c:v>
                </c:pt>
                <c:pt idx="243">
                  <c:v>207.93576320196999</c:v>
                </c:pt>
                <c:pt idx="244">
                  <c:v>211.06299748537501</c:v>
                </c:pt>
                <c:pt idx="245">
                  <c:v>217.035920277841</c:v>
                </c:pt>
                <c:pt idx="246">
                  <c:v>219.320362267685</c:v>
                </c:pt>
                <c:pt idx="247">
                  <c:v>219.730753136228</c:v>
                </c:pt>
                <c:pt idx="248">
                  <c:v>217.21785536682501</c:v>
                </c:pt>
                <c:pt idx="249">
                  <c:v>217.85511006112199</c:v>
                </c:pt>
                <c:pt idx="250">
                  <c:v>219.90652564771801</c:v>
                </c:pt>
                <c:pt idx="251">
                  <c:v>223.01165611687799</c:v>
                </c:pt>
                <c:pt idx="252">
                  <c:v>224.437312376092</c:v>
                </c:pt>
                <c:pt idx="253">
                  <c:v>223.52615345420901</c:v>
                </c:pt>
                <c:pt idx="254">
                  <c:v>222.67423996074601</c:v>
                </c:pt>
                <c:pt idx="255">
                  <c:v>222.74193754082299</c:v>
                </c:pt>
                <c:pt idx="256">
                  <c:v>224.212855925822</c:v>
                </c:pt>
                <c:pt idx="257">
                  <c:v>226.01673902591801</c:v>
                </c:pt>
                <c:pt idx="258">
                  <c:v>228.17779207453799</c:v>
                </c:pt>
                <c:pt idx="259">
                  <c:v>231.14845898295101</c:v>
                </c:pt>
                <c:pt idx="260">
                  <c:v>232.110325222825</c:v>
                </c:pt>
                <c:pt idx="261">
                  <c:v>231.21817165574899</c:v>
                </c:pt>
                <c:pt idx="262">
                  <c:v>228.95535954860401</c:v>
                </c:pt>
                <c:pt idx="263">
                  <c:v>229.32383348771901</c:v>
                </c:pt>
                <c:pt idx="264">
                  <c:v>231.34800047017501</c:v>
                </c:pt>
                <c:pt idx="265">
                  <c:v>235.19283153746099</c:v>
                </c:pt>
                <c:pt idx="266">
                  <c:v>236.82153736837699</c:v>
                </c:pt>
                <c:pt idx="267">
                  <c:v>237.31331434696</c:v>
                </c:pt>
                <c:pt idx="268">
                  <c:v>235.30633335069601</c:v>
                </c:pt>
                <c:pt idx="269">
                  <c:v>234.26152476624199</c:v>
                </c:pt>
                <c:pt idx="270">
                  <c:v>233.696538644345</c:v>
                </c:pt>
                <c:pt idx="271">
                  <c:v>235.49383968271599</c:v>
                </c:pt>
                <c:pt idx="272">
                  <c:v>238.81465294674501</c:v>
                </c:pt>
                <c:pt idx="273">
                  <c:v>244.49616498625701</c:v>
                </c:pt>
                <c:pt idx="274">
                  <c:v>248.16834201362599</c:v>
                </c:pt>
                <c:pt idx="275">
                  <c:v>249.60564342976801</c:v>
                </c:pt>
                <c:pt idx="276">
                  <c:v>248.43606648618001</c:v>
                </c:pt>
                <c:pt idx="277">
                  <c:v>247.710834427105</c:v>
                </c:pt>
                <c:pt idx="278">
                  <c:v>249.73364209980099</c:v>
                </c:pt>
                <c:pt idx="279">
                  <c:v>254.06665096788601</c:v>
                </c:pt>
                <c:pt idx="280">
                  <c:v>258.028242332042</c:v>
                </c:pt>
                <c:pt idx="281">
                  <c:v>262.61883616561198</c:v>
                </c:pt>
                <c:pt idx="282">
                  <c:v>265.94338721417</c:v>
                </c:pt>
                <c:pt idx="283">
                  <c:v>269.99620159874303</c:v>
                </c:pt>
                <c:pt idx="284">
                  <c:v>271.48648651754797</c:v>
                </c:pt>
                <c:pt idx="285">
                  <c:v>276.82219808080998</c:v>
                </c:pt>
                <c:pt idx="286">
                  <c:v>280.46260335604802</c:v>
                </c:pt>
                <c:pt idx="287">
                  <c:v>284.78461389952002</c:v>
                </c:pt>
                <c:pt idx="288">
                  <c:v>284.83315992015702</c:v>
                </c:pt>
                <c:pt idx="289">
                  <c:v>285.633692111752</c:v>
                </c:pt>
                <c:pt idx="290">
                  <c:v>289.19080700530998</c:v>
                </c:pt>
                <c:pt idx="291">
                  <c:v>296.47209673765002</c:v>
                </c:pt>
                <c:pt idx="292">
                  <c:v>301.52625628028699</c:v>
                </c:pt>
                <c:pt idx="293">
                  <c:v>303.72214023751201</c:v>
                </c:pt>
                <c:pt idx="294">
                  <c:v>303.24481040736401</c:v>
                </c:pt>
                <c:pt idx="295">
                  <c:v>303.86740607566003</c:v>
                </c:pt>
                <c:pt idx="296">
                  <c:v>303.704997071663</c:v>
                </c:pt>
                <c:pt idx="297">
                  <c:v>305.97554322494398</c:v>
                </c:pt>
                <c:pt idx="298">
                  <c:v>304.75022308280001</c:v>
                </c:pt>
                <c:pt idx="299">
                  <c:v>304.34592582155898</c:v>
                </c:pt>
                <c:pt idx="300">
                  <c:v>303.36555680847198</c:v>
                </c:pt>
                <c:pt idx="301">
                  <c:v>303.43982437232398</c:v>
                </c:pt>
                <c:pt idx="302">
                  <c:v>305.42613367123499</c:v>
                </c:pt>
                <c:pt idx="303">
                  <c:v>306.511678703364</c:v>
                </c:pt>
                <c:pt idx="304">
                  <c:v>309.702016205272</c:v>
                </c:pt>
                <c:pt idx="305">
                  <c:v>310.53321741975202</c:v>
                </c:pt>
                <c:pt idx="306">
                  <c:v>316.14255893177898</c:v>
                </c:pt>
                <c:pt idx="307">
                  <c:v>317.355443827827</c:v>
                </c:pt>
                <c:pt idx="308">
                  <c:v>320.87820203520999</c:v>
                </c:pt>
                <c:pt idx="309">
                  <c:v>320.59696259307498</c:v>
                </c:pt>
                <c:pt idx="310">
                  <c:v>320.29478386793801</c:v>
                </c:pt>
                <c:pt idx="311">
                  <c:v>318.08395977962999</c:v>
                </c:pt>
                <c:pt idx="312">
                  <c:v>319.89769905586098</c:v>
                </c:pt>
                <c:pt idx="313">
                  <c:v>319.443632526844</c:v>
                </c:pt>
                <c:pt idx="314">
                  <c:v>321.91320967156298</c:v>
                </c:pt>
                <c:pt idx="315">
                  <c:v>323.40892603894298</c:v>
                </c:pt>
                <c:pt idx="316">
                  <c:v>323.046202022648</c:v>
                </c:pt>
                <c:pt idx="317">
                  <c:v>321.270388072</c:v>
                </c:pt>
                <c:pt idx="318">
                  <c:v>321.13541571104003</c:v>
                </c:pt>
                <c:pt idx="319">
                  <c:v>323.39253469709502</c:v>
                </c:pt>
                <c:pt idx="320">
                  <c:v>327.78310345829601</c:v>
                </c:pt>
                <c:pt idx="321">
                  <c:v>330.21403274479098</c:v>
                </c:pt>
                <c:pt idx="322">
                  <c:v>327.895390584349</c:v>
                </c:pt>
                <c:pt idx="323">
                  <c:v>323.89540572625498</c:v>
                </c:pt>
                <c:pt idx="324">
                  <c:v>323.13863856739698</c:v>
                </c:pt>
                <c:pt idx="325">
                  <c:v>325.974815816991</c:v>
                </c:pt>
                <c:pt idx="326">
                  <c:v>330.26081633866102</c:v>
                </c:pt>
                <c:pt idx="327">
                  <c:v>331.16849141873598</c:v>
                </c:pt>
                <c:pt idx="328">
                  <c:v>331.51880021780403</c:v>
                </c:pt>
                <c:pt idx="329">
                  <c:v>327.01908468991701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FA-41AA-8E82-7DDA629D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8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Segment'!$K$6:$K$359</c:f>
              <c:numCache>
                <c:formatCode>[$-409]mmm\-yy;@</c:formatCode>
                <c:ptCount val="35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</c:numCache>
            </c:numRef>
          </c:xVal>
          <c:yVal>
            <c:numRef>
              <c:f>'U.S. VW - By Segment'!$L$6:$L$359</c:f>
              <c:numCache>
                <c:formatCode>0</c:formatCode>
                <c:ptCount val="354"/>
                <c:pt idx="0">
                  <c:v>64.459737771243695</c:v>
                </c:pt>
                <c:pt idx="1">
                  <c:v>64.024422834148595</c:v>
                </c:pt>
                <c:pt idx="2">
                  <c:v>63.714521035459597</c:v>
                </c:pt>
                <c:pt idx="3">
                  <c:v>63.723913377550303</c:v>
                </c:pt>
                <c:pt idx="4">
                  <c:v>63.497974022382898</c:v>
                </c:pt>
                <c:pt idx="5">
                  <c:v>63.690358600340701</c:v>
                </c:pt>
                <c:pt idx="6">
                  <c:v>63.774296343161197</c:v>
                </c:pt>
                <c:pt idx="7">
                  <c:v>63.5189712039287</c:v>
                </c:pt>
                <c:pt idx="8">
                  <c:v>63.246649074801297</c:v>
                </c:pt>
                <c:pt idx="9">
                  <c:v>62.797787749491803</c:v>
                </c:pt>
                <c:pt idx="10">
                  <c:v>64.428009358177107</c:v>
                </c:pt>
                <c:pt idx="11">
                  <c:v>67.118175033205205</c:v>
                </c:pt>
                <c:pt idx="12">
                  <c:v>70.615026673324394</c:v>
                </c:pt>
                <c:pt idx="13">
                  <c:v>72.061792194878706</c:v>
                </c:pt>
                <c:pt idx="14">
                  <c:v>72.373324910682001</c:v>
                </c:pt>
                <c:pt idx="15">
                  <c:v>71.761992864365396</c:v>
                </c:pt>
                <c:pt idx="16">
                  <c:v>71.986497151348701</c:v>
                </c:pt>
                <c:pt idx="17">
                  <c:v>72.526061157367593</c:v>
                </c:pt>
                <c:pt idx="18">
                  <c:v>73.478187373841195</c:v>
                </c:pt>
                <c:pt idx="19">
                  <c:v>73.695077534873406</c:v>
                </c:pt>
                <c:pt idx="20">
                  <c:v>74.695114794591305</c:v>
                </c:pt>
                <c:pt idx="21">
                  <c:v>75.559397431637507</c:v>
                </c:pt>
                <c:pt idx="22">
                  <c:v>78.974189300802806</c:v>
                </c:pt>
                <c:pt idx="23">
                  <c:v>81.494840915673194</c:v>
                </c:pt>
                <c:pt idx="24">
                  <c:v>85.613483138327695</c:v>
                </c:pt>
                <c:pt idx="25">
                  <c:v>84.422990119231102</c:v>
                </c:pt>
                <c:pt idx="26">
                  <c:v>82.908216358922502</c:v>
                </c:pt>
                <c:pt idx="27">
                  <c:v>81.003712856075595</c:v>
                </c:pt>
                <c:pt idx="28">
                  <c:v>83.1509334707345</c:v>
                </c:pt>
                <c:pt idx="29">
                  <c:v>86.358174349116894</c:v>
                </c:pt>
                <c:pt idx="30">
                  <c:v>87.054644945369901</c:v>
                </c:pt>
                <c:pt idx="31">
                  <c:v>87.092044665979401</c:v>
                </c:pt>
                <c:pt idx="32">
                  <c:v>86.434108772971996</c:v>
                </c:pt>
                <c:pt idx="33">
                  <c:v>87.692804411571899</c:v>
                </c:pt>
                <c:pt idx="34">
                  <c:v>87.989449187310598</c:v>
                </c:pt>
                <c:pt idx="35">
                  <c:v>88.0251821703487</c:v>
                </c:pt>
                <c:pt idx="36">
                  <c:v>87.571204166103698</c:v>
                </c:pt>
                <c:pt idx="37">
                  <c:v>86.611643424381995</c:v>
                </c:pt>
                <c:pt idx="38">
                  <c:v>84.921532800684801</c:v>
                </c:pt>
                <c:pt idx="39">
                  <c:v>83.447957222543707</c:v>
                </c:pt>
                <c:pt idx="40">
                  <c:v>83.144579233263997</c:v>
                </c:pt>
                <c:pt idx="41">
                  <c:v>84.878581144061798</c:v>
                </c:pt>
                <c:pt idx="42">
                  <c:v>86.692839176125901</c:v>
                </c:pt>
                <c:pt idx="43">
                  <c:v>88.781996010780404</c:v>
                </c:pt>
                <c:pt idx="44">
                  <c:v>89.374116939923795</c:v>
                </c:pt>
                <c:pt idx="45">
                  <c:v>90.124017142715701</c:v>
                </c:pt>
                <c:pt idx="46">
                  <c:v>90.275242190488598</c:v>
                </c:pt>
                <c:pt idx="47">
                  <c:v>90.575866621534303</c:v>
                </c:pt>
                <c:pt idx="48">
                  <c:v>91.268711126220495</c:v>
                </c:pt>
                <c:pt idx="49">
                  <c:v>88.423413373332593</c:v>
                </c:pt>
                <c:pt idx="50">
                  <c:v>86.066166404531899</c:v>
                </c:pt>
                <c:pt idx="51">
                  <c:v>84.193670745184306</c:v>
                </c:pt>
                <c:pt idx="52">
                  <c:v>87.745724144612197</c:v>
                </c:pt>
                <c:pt idx="53">
                  <c:v>92.022651397183694</c:v>
                </c:pt>
                <c:pt idx="54">
                  <c:v>95.171600358795203</c:v>
                </c:pt>
                <c:pt idx="55">
                  <c:v>96.725748868414499</c:v>
                </c:pt>
                <c:pt idx="56">
                  <c:v>98.199165625378498</c:v>
                </c:pt>
                <c:pt idx="57">
                  <c:v>99.619124200852994</c:v>
                </c:pt>
                <c:pt idx="58">
                  <c:v>100.406852394827</c:v>
                </c:pt>
                <c:pt idx="59">
                  <c:v>100</c:v>
                </c:pt>
                <c:pt idx="60">
                  <c:v>99.720330213060294</c:v>
                </c:pt>
                <c:pt idx="61">
                  <c:v>98.910008426866099</c:v>
                </c:pt>
                <c:pt idx="62">
                  <c:v>98.789093289798103</c:v>
                </c:pt>
                <c:pt idx="63">
                  <c:v>98.852160916412203</c:v>
                </c:pt>
                <c:pt idx="64">
                  <c:v>99.359273278975095</c:v>
                </c:pt>
                <c:pt idx="65">
                  <c:v>99.778318566661994</c:v>
                </c:pt>
                <c:pt idx="66">
                  <c:v>100.479623204719</c:v>
                </c:pt>
                <c:pt idx="67">
                  <c:v>100.704864393251</c:v>
                </c:pt>
                <c:pt idx="68">
                  <c:v>100.48207123056</c:v>
                </c:pt>
                <c:pt idx="69">
                  <c:v>98.645607432623294</c:v>
                </c:pt>
                <c:pt idx="70">
                  <c:v>96.951715345115701</c:v>
                </c:pt>
                <c:pt idx="71">
                  <c:v>95.421704993121594</c:v>
                </c:pt>
                <c:pt idx="72">
                  <c:v>96.129095246140594</c:v>
                </c:pt>
                <c:pt idx="73">
                  <c:v>97.228624141134205</c:v>
                </c:pt>
                <c:pt idx="74">
                  <c:v>98.1929108985574</c:v>
                </c:pt>
                <c:pt idx="75">
                  <c:v>97.310266093720998</c:v>
                </c:pt>
                <c:pt idx="76">
                  <c:v>96.808010020739403</c:v>
                </c:pt>
                <c:pt idx="77">
                  <c:v>96.870441883809505</c:v>
                </c:pt>
                <c:pt idx="78">
                  <c:v>97.7767920371424</c:v>
                </c:pt>
                <c:pt idx="79">
                  <c:v>98.239562075176806</c:v>
                </c:pt>
                <c:pt idx="80">
                  <c:v>98.567719368673494</c:v>
                </c:pt>
                <c:pt idx="81">
                  <c:v>98.971105500908394</c:v>
                </c:pt>
                <c:pt idx="82">
                  <c:v>100.446439518623</c:v>
                </c:pt>
                <c:pt idx="83">
                  <c:v>102.3958095072</c:v>
                </c:pt>
                <c:pt idx="84">
                  <c:v>105.229183885528</c:v>
                </c:pt>
                <c:pt idx="85">
                  <c:v>106.29445030633499</c:v>
                </c:pt>
                <c:pt idx="86">
                  <c:v>106.509570746867</c:v>
                </c:pt>
                <c:pt idx="87">
                  <c:v>104.923259551393</c:v>
                </c:pt>
                <c:pt idx="88">
                  <c:v>105.43242977826201</c:v>
                </c:pt>
                <c:pt idx="89">
                  <c:v>105.49379052917</c:v>
                </c:pt>
                <c:pt idx="90">
                  <c:v>106.03353287235799</c:v>
                </c:pt>
                <c:pt idx="91">
                  <c:v>103.769056926587</c:v>
                </c:pt>
                <c:pt idx="92">
                  <c:v>102.55999074934201</c:v>
                </c:pt>
                <c:pt idx="93">
                  <c:v>102.23624927224201</c:v>
                </c:pt>
                <c:pt idx="94">
                  <c:v>103.132184435356</c:v>
                </c:pt>
                <c:pt idx="95">
                  <c:v>104.223187591898</c:v>
                </c:pt>
                <c:pt idx="96">
                  <c:v>104.85933950940399</c:v>
                </c:pt>
                <c:pt idx="97">
                  <c:v>108.4242272975</c:v>
                </c:pt>
                <c:pt idx="98">
                  <c:v>110.72235635059999</c:v>
                </c:pt>
                <c:pt idx="99">
                  <c:v>113.615592225816</c:v>
                </c:pt>
                <c:pt idx="100">
                  <c:v>113.948805092523</c:v>
                </c:pt>
                <c:pt idx="101">
                  <c:v>116.548371657852</c:v>
                </c:pt>
                <c:pt idx="102">
                  <c:v>119.213176151765</c:v>
                </c:pt>
                <c:pt idx="103">
                  <c:v>121.932124297497</c:v>
                </c:pt>
                <c:pt idx="104">
                  <c:v>123.47530837586601</c:v>
                </c:pt>
                <c:pt idx="105">
                  <c:v>124.428040591973</c:v>
                </c:pt>
                <c:pt idx="106">
                  <c:v>123.911437101517</c:v>
                </c:pt>
                <c:pt idx="107">
                  <c:v>123.46529750381499</c:v>
                </c:pt>
                <c:pt idx="108">
                  <c:v>122.776841619797</c:v>
                </c:pt>
                <c:pt idx="109">
                  <c:v>125.93398777464201</c:v>
                </c:pt>
                <c:pt idx="110">
                  <c:v>128.02726143693201</c:v>
                </c:pt>
                <c:pt idx="111">
                  <c:v>130.11380145396299</c:v>
                </c:pt>
                <c:pt idx="112">
                  <c:v>129.603150558197</c:v>
                </c:pt>
                <c:pt idx="113">
                  <c:v>130.26791791254701</c:v>
                </c:pt>
                <c:pt idx="114">
                  <c:v>131.93273552741101</c:v>
                </c:pt>
                <c:pt idx="115">
                  <c:v>133.75690657211999</c:v>
                </c:pt>
                <c:pt idx="116">
                  <c:v>136.06473146690001</c:v>
                </c:pt>
                <c:pt idx="117">
                  <c:v>138.10113296406399</c:v>
                </c:pt>
                <c:pt idx="118">
                  <c:v>139.88690671081</c:v>
                </c:pt>
                <c:pt idx="119">
                  <c:v>140.14799497458699</c:v>
                </c:pt>
                <c:pt idx="120">
                  <c:v>140.37185286878301</c:v>
                </c:pt>
                <c:pt idx="121">
                  <c:v>141.635938224097</c:v>
                </c:pt>
                <c:pt idx="122">
                  <c:v>144.52800477158999</c:v>
                </c:pt>
                <c:pt idx="123">
                  <c:v>147.16717206633001</c:v>
                </c:pt>
                <c:pt idx="124">
                  <c:v>149.11363715615701</c:v>
                </c:pt>
                <c:pt idx="125">
                  <c:v>150.78711135608799</c:v>
                </c:pt>
                <c:pt idx="126">
                  <c:v>153.008585200997</c:v>
                </c:pt>
                <c:pt idx="127">
                  <c:v>154.745034956171</c:v>
                </c:pt>
                <c:pt idx="128">
                  <c:v>154.856774777613</c:v>
                </c:pt>
                <c:pt idx="129">
                  <c:v>154.64647645152499</c:v>
                </c:pt>
                <c:pt idx="130">
                  <c:v>155.76713160292499</c:v>
                </c:pt>
                <c:pt idx="131">
                  <c:v>159.16709080915501</c:v>
                </c:pt>
                <c:pt idx="132">
                  <c:v>161.820745117559</c:v>
                </c:pt>
                <c:pt idx="133">
                  <c:v>163.68534245993101</c:v>
                </c:pt>
                <c:pt idx="134">
                  <c:v>163.586032976235</c:v>
                </c:pt>
                <c:pt idx="135">
                  <c:v>165.166470333858</c:v>
                </c:pt>
                <c:pt idx="136">
                  <c:v>166.89352740790099</c:v>
                </c:pt>
                <c:pt idx="137">
                  <c:v>169.64679781288601</c:v>
                </c:pt>
                <c:pt idx="138">
                  <c:v>171.499179334074</c:v>
                </c:pt>
                <c:pt idx="139">
                  <c:v>172.57819399015901</c:v>
                </c:pt>
                <c:pt idx="140">
                  <c:v>172.89231928455999</c:v>
                </c:pt>
                <c:pt idx="141">
                  <c:v>172.336123742235</c:v>
                </c:pt>
                <c:pt idx="142">
                  <c:v>172.11861613964601</c:v>
                </c:pt>
                <c:pt idx="143">
                  <c:v>170.86190804977599</c:v>
                </c:pt>
                <c:pt idx="144">
                  <c:v>169.12870902978</c:v>
                </c:pt>
                <c:pt idx="145">
                  <c:v>163.112411841853</c:v>
                </c:pt>
                <c:pt idx="146">
                  <c:v>157.58227166136101</c:v>
                </c:pt>
                <c:pt idx="147">
                  <c:v>152.663317982335</c:v>
                </c:pt>
                <c:pt idx="148">
                  <c:v>155.57182740341301</c:v>
                </c:pt>
                <c:pt idx="149">
                  <c:v>159.776482883878</c:v>
                </c:pt>
                <c:pt idx="150">
                  <c:v>163.347699805639</c:v>
                </c:pt>
                <c:pt idx="151">
                  <c:v>159.53236043775999</c:v>
                </c:pt>
                <c:pt idx="152">
                  <c:v>155.901392806529</c:v>
                </c:pt>
                <c:pt idx="153">
                  <c:v>153.17137175699699</c:v>
                </c:pt>
                <c:pt idx="154">
                  <c:v>152.60558514778501</c:v>
                </c:pt>
                <c:pt idx="155">
                  <c:v>151.19810642392</c:v>
                </c:pt>
                <c:pt idx="156">
                  <c:v>150.19550449464001</c:v>
                </c:pt>
                <c:pt idx="157">
                  <c:v>147.20493175385801</c:v>
                </c:pt>
                <c:pt idx="158">
                  <c:v>142.01618628520001</c:v>
                </c:pt>
                <c:pt idx="159">
                  <c:v>134.72908544335101</c:v>
                </c:pt>
                <c:pt idx="160">
                  <c:v>125.175727733798</c:v>
                </c:pt>
                <c:pt idx="161">
                  <c:v>117.835199823924</c:v>
                </c:pt>
                <c:pt idx="162">
                  <c:v>112.413583415069</c:v>
                </c:pt>
                <c:pt idx="163">
                  <c:v>113.37411436066699</c:v>
                </c:pt>
                <c:pt idx="164">
                  <c:v>114.380646854348</c:v>
                </c:pt>
                <c:pt idx="165">
                  <c:v>113.55173581183701</c:v>
                </c:pt>
                <c:pt idx="166">
                  <c:v>109.76241903752199</c:v>
                </c:pt>
                <c:pt idx="167">
                  <c:v>105.820936568912</c:v>
                </c:pt>
                <c:pt idx="168">
                  <c:v>104.687633759935</c:v>
                </c:pt>
                <c:pt idx="169">
                  <c:v>105.902972105979</c:v>
                </c:pt>
                <c:pt idx="170">
                  <c:v>109.426969243112</c:v>
                </c:pt>
                <c:pt idx="171">
                  <c:v>113.995197546509</c:v>
                </c:pt>
                <c:pt idx="172">
                  <c:v>117.279544278684</c:v>
                </c:pt>
                <c:pt idx="173">
                  <c:v>117.83544493187399</c:v>
                </c:pt>
                <c:pt idx="174">
                  <c:v>116.357716720697</c:v>
                </c:pt>
                <c:pt idx="175">
                  <c:v>115.99332785455501</c:v>
                </c:pt>
                <c:pt idx="176">
                  <c:v>116.83176650306</c:v>
                </c:pt>
                <c:pt idx="177">
                  <c:v>118.439374208988</c:v>
                </c:pt>
                <c:pt idx="178">
                  <c:v>117.635960090727</c:v>
                </c:pt>
                <c:pt idx="179">
                  <c:v>118.174128259108</c:v>
                </c:pt>
                <c:pt idx="180">
                  <c:v>118.961111270871</c:v>
                </c:pt>
                <c:pt idx="181">
                  <c:v>121.922634959078</c:v>
                </c:pt>
                <c:pt idx="182">
                  <c:v>121.856439490987</c:v>
                </c:pt>
                <c:pt idx="183">
                  <c:v>120.843822510477</c:v>
                </c:pt>
                <c:pt idx="184">
                  <c:v>119.403565320795</c:v>
                </c:pt>
                <c:pt idx="185">
                  <c:v>119.610887978419</c:v>
                </c:pt>
                <c:pt idx="186">
                  <c:v>118.492175066377</c:v>
                </c:pt>
                <c:pt idx="187">
                  <c:v>117.98527559573201</c:v>
                </c:pt>
                <c:pt idx="188">
                  <c:v>118.304940972606</c:v>
                </c:pt>
                <c:pt idx="189">
                  <c:v>121.09917005320401</c:v>
                </c:pt>
                <c:pt idx="190">
                  <c:v>123.524808424688</c:v>
                </c:pt>
                <c:pt idx="191">
                  <c:v>125.595743860227</c:v>
                </c:pt>
                <c:pt idx="192">
                  <c:v>126.239965953894</c:v>
                </c:pt>
                <c:pt idx="193">
                  <c:v>126.887082422885</c:v>
                </c:pt>
                <c:pt idx="194">
                  <c:v>125.390691268156</c:v>
                </c:pt>
                <c:pt idx="195">
                  <c:v>124.910998916721</c:v>
                </c:pt>
                <c:pt idx="196">
                  <c:v>123.664934502199</c:v>
                </c:pt>
                <c:pt idx="197">
                  <c:v>124.99107887404099</c:v>
                </c:pt>
                <c:pt idx="198">
                  <c:v>126.05238883256899</c:v>
                </c:pt>
                <c:pt idx="199">
                  <c:v>127.699677532441</c:v>
                </c:pt>
                <c:pt idx="200">
                  <c:v>127.742365655521</c:v>
                </c:pt>
                <c:pt idx="201">
                  <c:v>128.30302440922301</c:v>
                </c:pt>
                <c:pt idx="202">
                  <c:v>128.652377834589</c:v>
                </c:pt>
                <c:pt idx="203">
                  <c:v>130.05955016138799</c:v>
                </c:pt>
                <c:pt idx="204">
                  <c:v>129.92542445314501</c:v>
                </c:pt>
                <c:pt idx="205">
                  <c:v>130.33316396752201</c:v>
                </c:pt>
                <c:pt idx="206">
                  <c:v>130.91235037637</c:v>
                </c:pt>
                <c:pt idx="207">
                  <c:v>132.45805597991799</c:v>
                </c:pt>
                <c:pt idx="208">
                  <c:v>135.189298570017</c:v>
                </c:pt>
                <c:pt idx="209">
                  <c:v>137.829246142822</c:v>
                </c:pt>
                <c:pt idx="210">
                  <c:v>141.804200593498</c:v>
                </c:pt>
                <c:pt idx="211">
                  <c:v>143.43815225783899</c:v>
                </c:pt>
                <c:pt idx="212">
                  <c:v>146.23535425559399</c:v>
                </c:pt>
                <c:pt idx="213">
                  <c:v>147.10793317440601</c:v>
                </c:pt>
                <c:pt idx="214">
                  <c:v>148.458401447375</c:v>
                </c:pt>
                <c:pt idx="215">
                  <c:v>147.00481272669401</c:v>
                </c:pt>
                <c:pt idx="216">
                  <c:v>145.917999362898</c:v>
                </c:pt>
                <c:pt idx="217">
                  <c:v>143.96000450186699</c:v>
                </c:pt>
                <c:pt idx="218">
                  <c:v>143.98869595713199</c:v>
                </c:pt>
                <c:pt idx="219">
                  <c:v>145.096398325439</c:v>
                </c:pt>
                <c:pt idx="220">
                  <c:v>148.30200740589001</c:v>
                </c:pt>
                <c:pt idx="221">
                  <c:v>150.906734958307</c:v>
                </c:pt>
                <c:pt idx="222">
                  <c:v>152.25772126916399</c:v>
                </c:pt>
                <c:pt idx="223">
                  <c:v>153.03317812972699</c:v>
                </c:pt>
                <c:pt idx="224">
                  <c:v>153.37642302698501</c:v>
                </c:pt>
                <c:pt idx="225">
                  <c:v>154.36651869550099</c:v>
                </c:pt>
                <c:pt idx="226">
                  <c:v>154.83078513289399</c:v>
                </c:pt>
                <c:pt idx="227">
                  <c:v>158.35141660679199</c:v>
                </c:pt>
                <c:pt idx="228">
                  <c:v>161.95988615205499</c:v>
                </c:pt>
                <c:pt idx="229">
                  <c:v>166.87662070478001</c:v>
                </c:pt>
                <c:pt idx="230">
                  <c:v>165.80968674305899</c:v>
                </c:pt>
                <c:pt idx="231">
                  <c:v>166.408224958955</c:v>
                </c:pt>
                <c:pt idx="232">
                  <c:v>166.170018633806</c:v>
                </c:pt>
                <c:pt idx="233">
                  <c:v>169.13075103736</c:v>
                </c:pt>
                <c:pt idx="234">
                  <c:v>169.39437295658701</c:v>
                </c:pt>
                <c:pt idx="235">
                  <c:v>168.94682452616701</c:v>
                </c:pt>
                <c:pt idx="236">
                  <c:v>169.227856381637</c:v>
                </c:pt>
                <c:pt idx="237">
                  <c:v>168.73715974629201</c:v>
                </c:pt>
                <c:pt idx="238">
                  <c:v>169.02860233572801</c:v>
                </c:pt>
                <c:pt idx="239">
                  <c:v>167.66975074066301</c:v>
                </c:pt>
                <c:pt idx="240">
                  <c:v>167.060030164605</c:v>
                </c:pt>
                <c:pt idx="241">
                  <c:v>164.893517725659</c:v>
                </c:pt>
                <c:pt idx="242">
                  <c:v>163.73975394838399</c:v>
                </c:pt>
                <c:pt idx="243">
                  <c:v>163.15060518769499</c:v>
                </c:pt>
                <c:pt idx="244">
                  <c:v>166.20167863249401</c:v>
                </c:pt>
                <c:pt idx="245">
                  <c:v>169.72238458828599</c:v>
                </c:pt>
                <c:pt idx="246">
                  <c:v>174.029402915839</c:v>
                </c:pt>
                <c:pt idx="247">
                  <c:v>175.69584752359799</c:v>
                </c:pt>
                <c:pt idx="248">
                  <c:v>176.44908801127599</c:v>
                </c:pt>
                <c:pt idx="249">
                  <c:v>177.775524606625</c:v>
                </c:pt>
                <c:pt idx="250">
                  <c:v>177.79293274053799</c:v>
                </c:pt>
                <c:pt idx="251">
                  <c:v>176.93572851239699</c:v>
                </c:pt>
                <c:pt idx="252">
                  <c:v>173.505650890271</c:v>
                </c:pt>
                <c:pt idx="253">
                  <c:v>171.729476324171</c:v>
                </c:pt>
                <c:pt idx="254">
                  <c:v>172.92576545273801</c:v>
                </c:pt>
                <c:pt idx="255">
                  <c:v>177.588177519699</c:v>
                </c:pt>
                <c:pt idx="256">
                  <c:v>182.79987352535801</c:v>
                </c:pt>
                <c:pt idx="257">
                  <c:v>186.31633967026599</c:v>
                </c:pt>
                <c:pt idx="258">
                  <c:v>184.637190612295</c:v>
                </c:pt>
                <c:pt idx="259">
                  <c:v>183.29304787756499</c:v>
                </c:pt>
                <c:pt idx="260">
                  <c:v>182.85244780264</c:v>
                </c:pt>
                <c:pt idx="261">
                  <c:v>186.63343316469201</c:v>
                </c:pt>
                <c:pt idx="262">
                  <c:v>187.70479032355601</c:v>
                </c:pt>
                <c:pt idx="263">
                  <c:v>186.29758846750499</c:v>
                </c:pt>
                <c:pt idx="264">
                  <c:v>182.96688791810999</c:v>
                </c:pt>
                <c:pt idx="265">
                  <c:v>184.349260484399</c:v>
                </c:pt>
                <c:pt idx="266">
                  <c:v>188.56943845595799</c:v>
                </c:pt>
                <c:pt idx="267">
                  <c:v>193.267617513452</c:v>
                </c:pt>
                <c:pt idx="268">
                  <c:v>191.70193342227199</c:v>
                </c:pt>
                <c:pt idx="269">
                  <c:v>188.03528658464799</c:v>
                </c:pt>
                <c:pt idx="270">
                  <c:v>185.86705968854099</c:v>
                </c:pt>
                <c:pt idx="271">
                  <c:v>187.469087731374</c:v>
                </c:pt>
                <c:pt idx="272">
                  <c:v>189.14454964194601</c:v>
                </c:pt>
                <c:pt idx="273">
                  <c:v>188.23960953337499</c:v>
                </c:pt>
                <c:pt idx="274">
                  <c:v>186.836043416189</c:v>
                </c:pt>
                <c:pt idx="275">
                  <c:v>186.70467297222501</c:v>
                </c:pt>
                <c:pt idx="276">
                  <c:v>189.100747305879</c:v>
                </c:pt>
                <c:pt idx="277">
                  <c:v>191.810120292004</c:v>
                </c:pt>
                <c:pt idx="278">
                  <c:v>193.353332950853</c:v>
                </c:pt>
                <c:pt idx="279">
                  <c:v>195.053867829567</c:v>
                </c:pt>
                <c:pt idx="280">
                  <c:v>197.73143271649499</c:v>
                </c:pt>
                <c:pt idx="281">
                  <c:v>201.80265822372399</c:v>
                </c:pt>
                <c:pt idx="282">
                  <c:v>203.95071641613799</c:v>
                </c:pt>
                <c:pt idx="283">
                  <c:v>203.36273960018599</c:v>
                </c:pt>
                <c:pt idx="284">
                  <c:v>201.22933020753101</c:v>
                </c:pt>
                <c:pt idx="285">
                  <c:v>198.613463624437</c:v>
                </c:pt>
                <c:pt idx="286">
                  <c:v>197.67063805249001</c:v>
                </c:pt>
                <c:pt idx="287">
                  <c:v>197.597082946851</c:v>
                </c:pt>
                <c:pt idx="288">
                  <c:v>199.18431106851801</c:v>
                </c:pt>
                <c:pt idx="289">
                  <c:v>200.774176890235</c:v>
                </c:pt>
                <c:pt idx="290">
                  <c:v>202.68560004056599</c:v>
                </c:pt>
                <c:pt idx="291">
                  <c:v>202.42515456470301</c:v>
                </c:pt>
                <c:pt idx="292">
                  <c:v>199.76073756148301</c:v>
                </c:pt>
                <c:pt idx="293">
                  <c:v>196.826438009507</c:v>
                </c:pt>
                <c:pt idx="294">
                  <c:v>196.20065098046999</c:v>
                </c:pt>
                <c:pt idx="295">
                  <c:v>197.909111794533</c:v>
                </c:pt>
                <c:pt idx="296">
                  <c:v>199.149175627826</c:v>
                </c:pt>
                <c:pt idx="297">
                  <c:v>200.714131343464</c:v>
                </c:pt>
                <c:pt idx="298">
                  <c:v>203.25664410957501</c:v>
                </c:pt>
                <c:pt idx="299">
                  <c:v>204.02227631897799</c:v>
                </c:pt>
                <c:pt idx="300">
                  <c:v>203.80896681448601</c:v>
                </c:pt>
                <c:pt idx="301">
                  <c:v>202.22587484720799</c:v>
                </c:pt>
                <c:pt idx="302">
                  <c:v>205.795008699482</c:v>
                </c:pt>
                <c:pt idx="303">
                  <c:v>208.61469183672099</c:v>
                </c:pt>
                <c:pt idx="304">
                  <c:v>210.67288065857099</c:v>
                </c:pt>
                <c:pt idx="305">
                  <c:v>211.630708543325</c:v>
                </c:pt>
                <c:pt idx="306">
                  <c:v>216.02207408965401</c:v>
                </c:pt>
                <c:pt idx="307">
                  <c:v>223.432634228881</c:v>
                </c:pt>
                <c:pt idx="308">
                  <c:v>228.731690481561</c:v>
                </c:pt>
                <c:pt idx="309">
                  <c:v>230.848761739217</c:v>
                </c:pt>
                <c:pt idx="310">
                  <c:v>233.057173333919</c:v>
                </c:pt>
                <c:pt idx="311">
                  <c:v>236.24474862633599</c:v>
                </c:pt>
                <c:pt idx="312">
                  <c:v>238.737282835375</c:v>
                </c:pt>
                <c:pt idx="313">
                  <c:v>235.18627739531999</c:v>
                </c:pt>
                <c:pt idx="314">
                  <c:v>230.53319903765799</c:v>
                </c:pt>
                <c:pt idx="315">
                  <c:v>228.379318877554</c:v>
                </c:pt>
                <c:pt idx="316">
                  <c:v>230.908659100536</c:v>
                </c:pt>
                <c:pt idx="317">
                  <c:v>233.231438608795</c:v>
                </c:pt>
                <c:pt idx="318">
                  <c:v>236.78878019777201</c:v>
                </c:pt>
                <c:pt idx="319">
                  <c:v>235.34774479659899</c:v>
                </c:pt>
                <c:pt idx="320">
                  <c:v>235.031136079768</c:v>
                </c:pt>
                <c:pt idx="321">
                  <c:v>228.847113371906</c:v>
                </c:pt>
                <c:pt idx="322">
                  <c:v>230.085355802587</c:v>
                </c:pt>
                <c:pt idx="323">
                  <c:v>231.684534790301</c:v>
                </c:pt>
                <c:pt idx="324">
                  <c:v>236.956687752791</c:v>
                </c:pt>
                <c:pt idx="325">
                  <c:v>235.856000017056</c:v>
                </c:pt>
                <c:pt idx="326">
                  <c:v>231.39430933773301</c:v>
                </c:pt>
                <c:pt idx="327">
                  <c:v>229.17790447974201</c:v>
                </c:pt>
                <c:pt idx="328">
                  <c:v>231.05798242796001</c:v>
                </c:pt>
                <c:pt idx="329">
                  <c:v>237.89287245449199</c:v>
                </c:pt>
                <c:pt idx="330">
                  <c:v>239.498880914133</c:v>
                </c:pt>
                <c:pt idx="331">
                  <c:v>239.653521998651</c:v>
                </c:pt>
                <c:pt idx="332">
                  <c:v>232.87366119615001</c:v>
                </c:pt>
                <c:pt idx="333">
                  <c:v>227.121826021147</c:v>
                </c:pt>
                <c:pt idx="334">
                  <c:v>218.18937614574699</c:v>
                </c:pt>
                <c:pt idx="335">
                  <c:v>215.32848329339501</c:v>
                </c:pt>
                <c:pt idx="336">
                  <c:v>211.387977555872</c:v>
                </c:pt>
                <c:pt idx="337">
                  <c:v>212.560265275381</c:v>
                </c:pt>
                <c:pt idx="338">
                  <c:v>210.120858319235</c:v>
                </c:pt>
                <c:pt idx="339">
                  <c:v>213.20019342638099</c:v>
                </c:pt>
                <c:pt idx="340">
                  <c:v>212.46356306751599</c:v>
                </c:pt>
                <c:pt idx="341">
                  <c:v>212.027576552987</c:v>
                </c:pt>
                <c:pt idx="342">
                  <c:v>208.01519022980301</c:v>
                </c:pt>
                <c:pt idx="343">
                  <c:v>206.637646721143</c:v>
                </c:pt>
                <c:pt idx="344">
                  <c:v>207.91869452026501</c:v>
                </c:pt>
                <c:pt idx="345">
                  <c:v>211.00031515182701</c:v>
                </c:pt>
                <c:pt idx="346">
                  <c:v>210.44062665759699</c:v>
                </c:pt>
                <c:pt idx="347">
                  <c:v>209.024606367686</c:v>
                </c:pt>
                <c:pt idx="348">
                  <c:v>205.481648531752</c:v>
                </c:pt>
                <c:pt idx="349">
                  <c:v>205.782697970773</c:v>
                </c:pt>
                <c:pt idx="350">
                  <c:v>203.83606593184501</c:v>
                </c:pt>
                <c:pt idx="351">
                  <c:v>201.433472832018</c:v>
                </c:pt>
                <c:pt idx="352">
                  <c:v>198.32253860460199</c:v>
                </c:pt>
                <c:pt idx="353">
                  <c:v>196.02272621159401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8-4DDE-B404-49CA13B420E3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Segment'!$K$6:$K$359</c:f>
              <c:numCache>
                <c:formatCode>[$-409]mmm\-yy;@</c:formatCode>
                <c:ptCount val="35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</c:numCache>
            </c:numRef>
          </c:xVal>
          <c:yVal>
            <c:numRef>
              <c:f>'U.S. VW - By Segment'!$P$6:$P$359</c:f>
              <c:numCache>
                <c:formatCode>0</c:formatCode>
                <c:ptCount val="354"/>
                <c:pt idx="0">
                  <c:v>69.711913973438996</c:v>
                </c:pt>
                <c:pt idx="1">
                  <c:v>67.713782313506798</c:v>
                </c:pt>
                <c:pt idx="2">
                  <c:v>65.952642214722104</c:v>
                </c:pt>
                <c:pt idx="3">
                  <c:v>65.250111330569197</c:v>
                </c:pt>
                <c:pt idx="4">
                  <c:v>64.247746562851603</c:v>
                </c:pt>
                <c:pt idx="5">
                  <c:v>65.301593798011496</c:v>
                </c:pt>
                <c:pt idx="6">
                  <c:v>66.564023692419994</c:v>
                </c:pt>
                <c:pt idx="7">
                  <c:v>68.185049949099593</c:v>
                </c:pt>
                <c:pt idx="8">
                  <c:v>68.250709893814403</c:v>
                </c:pt>
                <c:pt idx="9">
                  <c:v>68.04072117986</c:v>
                </c:pt>
                <c:pt idx="10">
                  <c:v>67.222914687920195</c:v>
                </c:pt>
                <c:pt idx="11">
                  <c:v>67.642706902210605</c:v>
                </c:pt>
                <c:pt idx="12">
                  <c:v>67.623834877771401</c:v>
                </c:pt>
                <c:pt idx="13">
                  <c:v>68.784172359189498</c:v>
                </c:pt>
                <c:pt idx="14">
                  <c:v>68.489538300768501</c:v>
                </c:pt>
                <c:pt idx="15">
                  <c:v>68.899759746449902</c:v>
                </c:pt>
                <c:pt idx="16">
                  <c:v>69.386399368795296</c:v>
                </c:pt>
                <c:pt idx="17">
                  <c:v>70.040768575035699</c:v>
                </c:pt>
                <c:pt idx="18">
                  <c:v>70.917706076469997</c:v>
                </c:pt>
                <c:pt idx="19">
                  <c:v>71.414159977770495</c:v>
                </c:pt>
                <c:pt idx="20">
                  <c:v>73.602678978071197</c:v>
                </c:pt>
                <c:pt idx="21">
                  <c:v>75.291213612902695</c:v>
                </c:pt>
                <c:pt idx="22">
                  <c:v>76.304253005149107</c:v>
                </c:pt>
                <c:pt idx="23">
                  <c:v>77.177402825968002</c:v>
                </c:pt>
                <c:pt idx="24">
                  <c:v>77.974881426746094</c:v>
                </c:pt>
                <c:pt idx="25">
                  <c:v>79.565908539918595</c:v>
                </c:pt>
                <c:pt idx="26">
                  <c:v>79.5470646442282</c:v>
                </c:pt>
                <c:pt idx="27">
                  <c:v>79.510749278672193</c:v>
                </c:pt>
                <c:pt idx="28">
                  <c:v>78.768798947631893</c:v>
                </c:pt>
                <c:pt idx="29">
                  <c:v>79.228661485680107</c:v>
                </c:pt>
                <c:pt idx="30">
                  <c:v>80.332128981550795</c:v>
                </c:pt>
                <c:pt idx="31">
                  <c:v>81.757788769494297</c:v>
                </c:pt>
                <c:pt idx="32">
                  <c:v>81.681662011433104</c:v>
                </c:pt>
                <c:pt idx="33">
                  <c:v>79.906174466069402</c:v>
                </c:pt>
                <c:pt idx="34">
                  <c:v>80.237854208781599</c:v>
                </c:pt>
                <c:pt idx="35">
                  <c:v>80.942859084827901</c:v>
                </c:pt>
                <c:pt idx="36">
                  <c:v>83.191829065127195</c:v>
                </c:pt>
                <c:pt idx="37">
                  <c:v>81.600086258528506</c:v>
                </c:pt>
                <c:pt idx="38">
                  <c:v>81.026416685025197</c:v>
                </c:pt>
                <c:pt idx="39">
                  <c:v>80.508990929861298</c:v>
                </c:pt>
                <c:pt idx="40">
                  <c:v>81.577965545208102</c:v>
                </c:pt>
                <c:pt idx="41">
                  <c:v>82.965940641427807</c:v>
                </c:pt>
                <c:pt idx="42">
                  <c:v>84.814310514781795</c:v>
                </c:pt>
                <c:pt idx="43">
                  <c:v>88.849994246159198</c:v>
                </c:pt>
                <c:pt idx="44">
                  <c:v>92.549553132226606</c:v>
                </c:pt>
                <c:pt idx="45">
                  <c:v>94.813807974672102</c:v>
                </c:pt>
                <c:pt idx="46">
                  <c:v>94.369086990182694</c:v>
                </c:pt>
                <c:pt idx="47">
                  <c:v>93.144597431218401</c:v>
                </c:pt>
                <c:pt idx="48">
                  <c:v>92.896076548478305</c:v>
                </c:pt>
                <c:pt idx="49">
                  <c:v>93.135150125818896</c:v>
                </c:pt>
                <c:pt idx="50">
                  <c:v>94.474208554819597</c:v>
                </c:pt>
                <c:pt idx="51">
                  <c:v>94.441464548671604</c:v>
                </c:pt>
                <c:pt idx="52">
                  <c:v>94.287118337265994</c:v>
                </c:pt>
                <c:pt idx="53">
                  <c:v>93.288946055386305</c:v>
                </c:pt>
                <c:pt idx="54">
                  <c:v>94.008049349109598</c:v>
                </c:pt>
                <c:pt idx="55">
                  <c:v>94.902509437014302</c:v>
                </c:pt>
                <c:pt idx="56">
                  <c:v>96.219616336800399</c:v>
                </c:pt>
                <c:pt idx="57">
                  <c:v>97.443766109108097</c:v>
                </c:pt>
                <c:pt idx="58">
                  <c:v>98.656440264193506</c:v>
                </c:pt>
                <c:pt idx="59">
                  <c:v>100</c:v>
                </c:pt>
                <c:pt idx="60">
                  <c:v>100.562129303755</c:v>
                </c:pt>
                <c:pt idx="61">
                  <c:v>101.075780563378</c:v>
                </c:pt>
                <c:pt idx="62">
                  <c:v>100.68320367775399</c:v>
                </c:pt>
                <c:pt idx="63">
                  <c:v>100.320993053899</c:v>
                </c:pt>
                <c:pt idx="64">
                  <c:v>100.832704554207</c:v>
                </c:pt>
                <c:pt idx="65">
                  <c:v>102.13951186995899</c:v>
                </c:pt>
                <c:pt idx="66">
                  <c:v>103.396999614525</c:v>
                </c:pt>
                <c:pt idx="67">
                  <c:v>103.81762069448</c:v>
                </c:pt>
                <c:pt idx="68">
                  <c:v>104.07228182747799</c:v>
                </c:pt>
                <c:pt idx="69">
                  <c:v>104.181519474803</c:v>
                </c:pt>
                <c:pt idx="70">
                  <c:v>104.18613300099101</c:v>
                </c:pt>
                <c:pt idx="71">
                  <c:v>104.41707284456</c:v>
                </c:pt>
                <c:pt idx="72">
                  <c:v>105.617249065853</c:v>
                </c:pt>
                <c:pt idx="73">
                  <c:v>107.587832562461</c:v>
                </c:pt>
                <c:pt idx="74">
                  <c:v>108.805170134172</c:v>
                </c:pt>
                <c:pt idx="75">
                  <c:v>110.421120647366</c:v>
                </c:pt>
                <c:pt idx="76">
                  <c:v>110.550550301851</c:v>
                </c:pt>
                <c:pt idx="77">
                  <c:v>111.41603818738901</c:v>
                </c:pt>
                <c:pt idx="78">
                  <c:v>110.173427002388</c:v>
                </c:pt>
                <c:pt idx="79">
                  <c:v>109.79774062879601</c:v>
                </c:pt>
                <c:pt idx="80">
                  <c:v>109.071530224602</c:v>
                </c:pt>
                <c:pt idx="81">
                  <c:v>110.370262180027</c:v>
                </c:pt>
                <c:pt idx="82">
                  <c:v>112.43325174533</c:v>
                </c:pt>
                <c:pt idx="83">
                  <c:v>115.19286158506399</c:v>
                </c:pt>
                <c:pt idx="84">
                  <c:v>116.936019356209</c:v>
                </c:pt>
                <c:pt idx="85">
                  <c:v>117.84419100671199</c:v>
                </c:pt>
                <c:pt idx="86">
                  <c:v>118.097961979185</c:v>
                </c:pt>
                <c:pt idx="87">
                  <c:v>118.911765700328</c:v>
                </c:pt>
                <c:pt idx="88">
                  <c:v>119.79205561012</c:v>
                </c:pt>
                <c:pt idx="89">
                  <c:v>121.067988395128</c:v>
                </c:pt>
                <c:pt idx="90">
                  <c:v>121.765380140492</c:v>
                </c:pt>
                <c:pt idx="91">
                  <c:v>122.091984941492</c:v>
                </c:pt>
                <c:pt idx="92">
                  <c:v>121.318950019656</c:v>
                </c:pt>
                <c:pt idx="93">
                  <c:v>120.612823516164</c:v>
                </c:pt>
                <c:pt idx="94">
                  <c:v>120.911611724708</c:v>
                </c:pt>
                <c:pt idx="95">
                  <c:v>122.501766408427</c:v>
                </c:pt>
                <c:pt idx="96">
                  <c:v>123.60003964978701</c:v>
                </c:pt>
                <c:pt idx="97">
                  <c:v>123.832678433787</c:v>
                </c:pt>
                <c:pt idx="98">
                  <c:v>124.025988111421</c:v>
                </c:pt>
                <c:pt idx="99">
                  <c:v>125.209394155491</c:v>
                </c:pt>
                <c:pt idx="100">
                  <c:v>127.02107351942099</c:v>
                </c:pt>
                <c:pt idx="101">
                  <c:v>128.536700558994</c:v>
                </c:pt>
                <c:pt idx="102">
                  <c:v>130.85830943158399</c:v>
                </c:pt>
                <c:pt idx="103">
                  <c:v>133.54148450760101</c:v>
                </c:pt>
                <c:pt idx="104">
                  <c:v>136.44912799785601</c:v>
                </c:pt>
                <c:pt idx="105">
                  <c:v>137.16206863130401</c:v>
                </c:pt>
                <c:pt idx="106">
                  <c:v>137.92159667485001</c:v>
                </c:pt>
                <c:pt idx="107">
                  <c:v>137.965932439048</c:v>
                </c:pt>
                <c:pt idx="108">
                  <c:v>140.081477858417</c:v>
                </c:pt>
                <c:pt idx="109">
                  <c:v>141.66554602328799</c:v>
                </c:pt>
                <c:pt idx="110">
                  <c:v>144.492734199289</c:v>
                </c:pt>
                <c:pt idx="111">
                  <c:v>146.06228310590799</c:v>
                </c:pt>
                <c:pt idx="112">
                  <c:v>147.41010443833301</c:v>
                </c:pt>
                <c:pt idx="113">
                  <c:v>149.055972017378</c:v>
                </c:pt>
                <c:pt idx="114">
                  <c:v>151.73407649437499</c:v>
                </c:pt>
                <c:pt idx="115">
                  <c:v>155.49167494418299</c:v>
                </c:pt>
                <c:pt idx="116">
                  <c:v>159.25263047036799</c:v>
                </c:pt>
                <c:pt idx="117">
                  <c:v>163.98063456780801</c:v>
                </c:pt>
                <c:pt idx="118">
                  <c:v>167.12505847671699</c:v>
                </c:pt>
                <c:pt idx="119">
                  <c:v>168.305526796988</c:v>
                </c:pt>
                <c:pt idx="120">
                  <c:v>165.932983281247</c:v>
                </c:pt>
                <c:pt idx="121">
                  <c:v>164.79239596837201</c:v>
                </c:pt>
                <c:pt idx="122">
                  <c:v>164.34190454102401</c:v>
                </c:pt>
                <c:pt idx="123">
                  <c:v>164.78649852603101</c:v>
                </c:pt>
                <c:pt idx="124">
                  <c:v>164.552389638053</c:v>
                </c:pt>
                <c:pt idx="125">
                  <c:v>163.72017568662901</c:v>
                </c:pt>
                <c:pt idx="126">
                  <c:v>163.57272574759301</c:v>
                </c:pt>
                <c:pt idx="127">
                  <c:v>162.33594994122899</c:v>
                </c:pt>
                <c:pt idx="128">
                  <c:v>161.51625767756599</c:v>
                </c:pt>
                <c:pt idx="129">
                  <c:v>167.49954848705201</c:v>
                </c:pt>
                <c:pt idx="130">
                  <c:v>174.13748065699599</c:v>
                </c:pt>
                <c:pt idx="131">
                  <c:v>181.62326204002099</c:v>
                </c:pt>
                <c:pt idx="132">
                  <c:v>177.21332437463701</c:v>
                </c:pt>
                <c:pt idx="133">
                  <c:v>174.13983830663901</c:v>
                </c:pt>
                <c:pt idx="134">
                  <c:v>170.51507360409801</c:v>
                </c:pt>
                <c:pt idx="135">
                  <c:v>170.013871328824</c:v>
                </c:pt>
                <c:pt idx="136">
                  <c:v>170.34782258570601</c:v>
                </c:pt>
                <c:pt idx="137">
                  <c:v>170.08580907150301</c:v>
                </c:pt>
                <c:pt idx="138">
                  <c:v>172.30976961722499</c:v>
                </c:pt>
                <c:pt idx="139">
                  <c:v>170.87571392796201</c:v>
                </c:pt>
                <c:pt idx="140">
                  <c:v>171.20870237102699</c:v>
                </c:pt>
                <c:pt idx="141">
                  <c:v>168.432558130986</c:v>
                </c:pt>
                <c:pt idx="142">
                  <c:v>167.67144373769699</c:v>
                </c:pt>
                <c:pt idx="143">
                  <c:v>165.278180072986</c:v>
                </c:pt>
                <c:pt idx="144">
                  <c:v>164.49570994666001</c:v>
                </c:pt>
                <c:pt idx="145">
                  <c:v>163.885185127668</c:v>
                </c:pt>
                <c:pt idx="146">
                  <c:v>163.48075267804899</c:v>
                </c:pt>
                <c:pt idx="147">
                  <c:v>161.58723299004899</c:v>
                </c:pt>
                <c:pt idx="148">
                  <c:v>159.131552140617</c:v>
                </c:pt>
                <c:pt idx="149">
                  <c:v>156.98120421839201</c:v>
                </c:pt>
                <c:pt idx="150">
                  <c:v>157.25196482564701</c:v>
                </c:pt>
                <c:pt idx="151">
                  <c:v>157.39652935043401</c:v>
                </c:pt>
                <c:pt idx="152">
                  <c:v>156.97892473642301</c:v>
                </c:pt>
                <c:pt idx="153">
                  <c:v>154.36148925095301</c:v>
                </c:pt>
                <c:pt idx="154">
                  <c:v>148.486361373997</c:v>
                </c:pt>
                <c:pt idx="155">
                  <c:v>141.916603128275</c:v>
                </c:pt>
                <c:pt idx="156">
                  <c:v>136.23555048043099</c:v>
                </c:pt>
                <c:pt idx="157">
                  <c:v>136.17335534768799</c:v>
                </c:pt>
                <c:pt idx="158">
                  <c:v>134.41353174104199</c:v>
                </c:pt>
                <c:pt idx="159">
                  <c:v>131.910793362335</c:v>
                </c:pt>
                <c:pt idx="160">
                  <c:v>126.42803890775301</c:v>
                </c:pt>
                <c:pt idx="161">
                  <c:v>123.922763401135</c:v>
                </c:pt>
                <c:pt idx="162">
                  <c:v>121.303085769883</c:v>
                </c:pt>
                <c:pt idx="163">
                  <c:v>120.870481599545</c:v>
                </c:pt>
                <c:pt idx="164">
                  <c:v>119.451260769974</c:v>
                </c:pt>
                <c:pt idx="165">
                  <c:v>119.39973567319301</c:v>
                </c:pt>
                <c:pt idx="166">
                  <c:v>117.81087105159099</c:v>
                </c:pt>
                <c:pt idx="167">
                  <c:v>117.393747156404</c:v>
                </c:pt>
                <c:pt idx="168">
                  <c:v>117.330952442464</c:v>
                </c:pt>
                <c:pt idx="169">
                  <c:v>118.166148228255</c:v>
                </c:pt>
                <c:pt idx="170">
                  <c:v>118.964483861831</c:v>
                </c:pt>
                <c:pt idx="171">
                  <c:v>120.02093275505101</c:v>
                </c:pt>
                <c:pt idx="172">
                  <c:v>120.84604955290401</c:v>
                </c:pt>
                <c:pt idx="173">
                  <c:v>122.468866670496</c:v>
                </c:pt>
                <c:pt idx="174">
                  <c:v>124.06562831863999</c:v>
                </c:pt>
                <c:pt idx="175">
                  <c:v>128.82500345946801</c:v>
                </c:pt>
                <c:pt idx="176">
                  <c:v>133.70355754762301</c:v>
                </c:pt>
                <c:pt idx="177">
                  <c:v>138.10031534529799</c:v>
                </c:pt>
                <c:pt idx="178">
                  <c:v>139.72673842613401</c:v>
                </c:pt>
                <c:pt idx="179">
                  <c:v>141.172547519022</c:v>
                </c:pt>
                <c:pt idx="180">
                  <c:v>142.92504995865099</c:v>
                </c:pt>
                <c:pt idx="181">
                  <c:v>141.68319533863499</c:v>
                </c:pt>
                <c:pt idx="182">
                  <c:v>139.350310086419</c:v>
                </c:pt>
                <c:pt idx="183">
                  <c:v>137.41131771606101</c:v>
                </c:pt>
                <c:pt idx="184">
                  <c:v>138.91419595221299</c:v>
                </c:pt>
                <c:pt idx="185">
                  <c:v>140.958633023609</c:v>
                </c:pt>
                <c:pt idx="186">
                  <c:v>143.32130043500001</c:v>
                </c:pt>
                <c:pt idx="187">
                  <c:v>145.17193521272199</c:v>
                </c:pt>
                <c:pt idx="188">
                  <c:v>148.807866662945</c:v>
                </c:pt>
                <c:pt idx="189">
                  <c:v>151.26951791101899</c:v>
                </c:pt>
                <c:pt idx="190">
                  <c:v>153.47183997950799</c:v>
                </c:pt>
                <c:pt idx="191">
                  <c:v>152.400337740358</c:v>
                </c:pt>
                <c:pt idx="192">
                  <c:v>151.22212952679499</c:v>
                </c:pt>
                <c:pt idx="193">
                  <c:v>148.21088991093001</c:v>
                </c:pt>
                <c:pt idx="194">
                  <c:v>147.301616610553</c:v>
                </c:pt>
                <c:pt idx="195">
                  <c:v>147.375300813373</c:v>
                </c:pt>
                <c:pt idx="196">
                  <c:v>149.56048704068601</c:v>
                </c:pt>
                <c:pt idx="197">
                  <c:v>150.397318778308</c:v>
                </c:pt>
                <c:pt idx="198">
                  <c:v>153.11236470322399</c:v>
                </c:pt>
                <c:pt idx="199">
                  <c:v>155.60491696723801</c:v>
                </c:pt>
                <c:pt idx="200">
                  <c:v>160.30852394420199</c:v>
                </c:pt>
                <c:pt idx="201">
                  <c:v>162.25589807130399</c:v>
                </c:pt>
                <c:pt idx="202">
                  <c:v>163.21484476934299</c:v>
                </c:pt>
                <c:pt idx="203">
                  <c:v>162.61780295757299</c:v>
                </c:pt>
                <c:pt idx="204">
                  <c:v>162.011864352158</c:v>
                </c:pt>
                <c:pt idx="205">
                  <c:v>163.08645892622201</c:v>
                </c:pt>
                <c:pt idx="206">
                  <c:v>163.51201558132999</c:v>
                </c:pt>
                <c:pt idx="207">
                  <c:v>165.20256554485101</c:v>
                </c:pt>
                <c:pt idx="208">
                  <c:v>166.22074061428</c:v>
                </c:pt>
                <c:pt idx="209">
                  <c:v>168.74865376216701</c:v>
                </c:pt>
                <c:pt idx="210">
                  <c:v>169.69016653084299</c:v>
                </c:pt>
                <c:pt idx="211">
                  <c:v>170.230151243504</c:v>
                </c:pt>
                <c:pt idx="212">
                  <c:v>171.508785104998</c:v>
                </c:pt>
                <c:pt idx="213">
                  <c:v>173.93380639800299</c:v>
                </c:pt>
                <c:pt idx="214">
                  <c:v>176.41834896512501</c:v>
                </c:pt>
                <c:pt idx="215">
                  <c:v>176.69549788518901</c:v>
                </c:pt>
                <c:pt idx="216">
                  <c:v>177.74563499794201</c:v>
                </c:pt>
                <c:pt idx="217">
                  <c:v>178.62907748557501</c:v>
                </c:pt>
                <c:pt idx="218">
                  <c:v>180.47739109077301</c:v>
                </c:pt>
                <c:pt idx="219">
                  <c:v>180.09043751075799</c:v>
                </c:pt>
                <c:pt idx="220">
                  <c:v>176.93205098805001</c:v>
                </c:pt>
                <c:pt idx="221">
                  <c:v>174.347705101103</c:v>
                </c:pt>
                <c:pt idx="222">
                  <c:v>173.64615339423901</c:v>
                </c:pt>
                <c:pt idx="223">
                  <c:v>179.56921615910301</c:v>
                </c:pt>
                <c:pt idx="224">
                  <c:v>184.676240917104</c:v>
                </c:pt>
                <c:pt idx="225">
                  <c:v>189.622067882766</c:v>
                </c:pt>
                <c:pt idx="226">
                  <c:v>191.81091336744501</c:v>
                </c:pt>
                <c:pt idx="227">
                  <c:v>194.81317334972701</c:v>
                </c:pt>
                <c:pt idx="228">
                  <c:v>197.19423678804301</c:v>
                </c:pt>
                <c:pt idx="229">
                  <c:v>197.86764825869801</c:v>
                </c:pt>
                <c:pt idx="230">
                  <c:v>199.328839084706</c:v>
                </c:pt>
                <c:pt idx="231">
                  <c:v>201.29335519915799</c:v>
                </c:pt>
                <c:pt idx="232">
                  <c:v>204.250734656247</c:v>
                </c:pt>
                <c:pt idx="233">
                  <c:v>205.44673221474801</c:v>
                </c:pt>
                <c:pt idx="234">
                  <c:v>206.69308486506699</c:v>
                </c:pt>
                <c:pt idx="235">
                  <c:v>207.199403094865</c:v>
                </c:pt>
                <c:pt idx="236">
                  <c:v>207.68731607585701</c:v>
                </c:pt>
                <c:pt idx="237">
                  <c:v>206.36930911360699</c:v>
                </c:pt>
                <c:pt idx="238">
                  <c:v>206.786733469973</c:v>
                </c:pt>
                <c:pt idx="239">
                  <c:v>208.216121686262</c:v>
                </c:pt>
                <c:pt idx="240">
                  <c:v>212.188945031163</c:v>
                </c:pt>
                <c:pt idx="241">
                  <c:v>214.116125326748</c:v>
                </c:pt>
                <c:pt idx="242">
                  <c:v>216.431361822074</c:v>
                </c:pt>
                <c:pt idx="243">
                  <c:v>216.92520078715401</c:v>
                </c:pt>
                <c:pt idx="244">
                  <c:v>218.57567162969801</c:v>
                </c:pt>
                <c:pt idx="245">
                  <c:v>219.51135474313301</c:v>
                </c:pt>
                <c:pt idx="246">
                  <c:v>221.65891585518199</c:v>
                </c:pt>
                <c:pt idx="247">
                  <c:v>223.12207492795801</c:v>
                </c:pt>
                <c:pt idx="248">
                  <c:v>224.546016444668</c:v>
                </c:pt>
                <c:pt idx="249">
                  <c:v>225.84899934353601</c:v>
                </c:pt>
                <c:pt idx="250">
                  <c:v>227.628790540268</c:v>
                </c:pt>
                <c:pt idx="251">
                  <c:v>228.88967752571</c:v>
                </c:pt>
                <c:pt idx="252">
                  <c:v>228.067188966993</c:v>
                </c:pt>
                <c:pt idx="253">
                  <c:v>226.54970796622101</c:v>
                </c:pt>
                <c:pt idx="254">
                  <c:v>224.92579312960501</c:v>
                </c:pt>
                <c:pt idx="255">
                  <c:v>225.77115833271</c:v>
                </c:pt>
                <c:pt idx="256">
                  <c:v>228.56110178051199</c:v>
                </c:pt>
                <c:pt idx="257">
                  <c:v>232.293057828125</c:v>
                </c:pt>
                <c:pt idx="258">
                  <c:v>235.30855409357801</c:v>
                </c:pt>
                <c:pt idx="259">
                  <c:v>236.94719764046701</c:v>
                </c:pt>
                <c:pt idx="260">
                  <c:v>238.30916681172101</c:v>
                </c:pt>
                <c:pt idx="261">
                  <c:v>239.94719301409</c:v>
                </c:pt>
                <c:pt idx="262">
                  <c:v>242.284714976554</c:v>
                </c:pt>
                <c:pt idx="263">
                  <c:v>244.791003624025</c:v>
                </c:pt>
                <c:pt idx="264">
                  <c:v>247.40948636854</c:v>
                </c:pt>
                <c:pt idx="265">
                  <c:v>248.824744928109</c:v>
                </c:pt>
                <c:pt idx="266">
                  <c:v>250.724196724743</c:v>
                </c:pt>
                <c:pt idx="267">
                  <c:v>251.38320751904999</c:v>
                </c:pt>
                <c:pt idx="268">
                  <c:v>251.642194742105</c:v>
                </c:pt>
                <c:pt idx="269">
                  <c:v>250.95024425164601</c:v>
                </c:pt>
                <c:pt idx="270">
                  <c:v>252.298823700155</c:v>
                </c:pt>
                <c:pt idx="271">
                  <c:v>254.770890129355</c:v>
                </c:pt>
                <c:pt idx="272">
                  <c:v>257.30775744452001</c:v>
                </c:pt>
                <c:pt idx="273">
                  <c:v>257.940501246807</c:v>
                </c:pt>
                <c:pt idx="274">
                  <c:v>257.58377118965501</c:v>
                </c:pt>
                <c:pt idx="275">
                  <c:v>257.49284634063702</c:v>
                </c:pt>
                <c:pt idx="276">
                  <c:v>257.81659210996401</c:v>
                </c:pt>
                <c:pt idx="277">
                  <c:v>259.94876510644099</c:v>
                </c:pt>
                <c:pt idx="278">
                  <c:v>262.01550350234601</c:v>
                </c:pt>
                <c:pt idx="279">
                  <c:v>265.87582670804198</c:v>
                </c:pt>
                <c:pt idx="280">
                  <c:v>268.23435814631603</c:v>
                </c:pt>
                <c:pt idx="281">
                  <c:v>270.479320260039</c:v>
                </c:pt>
                <c:pt idx="282">
                  <c:v>270.317265358334</c:v>
                </c:pt>
                <c:pt idx="283">
                  <c:v>270.649014572184</c:v>
                </c:pt>
                <c:pt idx="284">
                  <c:v>271.64061268466702</c:v>
                </c:pt>
                <c:pt idx="285">
                  <c:v>273.43560785822001</c:v>
                </c:pt>
                <c:pt idx="286">
                  <c:v>276.43831145351402</c:v>
                </c:pt>
                <c:pt idx="287">
                  <c:v>279.11156555542402</c:v>
                </c:pt>
                <c:pt idx="288">
                  <c:v>280.978531190171</c:v>
                </c:pt>
                <c:pt idx="289">
                  <c:v>281.85835267608098</c:v>
                </c:pt>
                <c:pt idx="290">
                  <c:v>282.25769439307697</c:v>
                </c:pt>
                <c:pt idx="291">
                  <c:v>286.20662346982101</c:v>
                </c:pt>
                <c:pt idx="292">
                  <c:v>286.659827472497</c:v>
                </c:pt>
                <c:pt idx="293">
                  <c:v>288.03087796445999</c:v>
                </c:pt>
                <c:pt idx="294">
                  <c:v>286.16013385908701</c:v>
                </c:pt>
                <c:pt idx="295">
                  <c:v>289.85873636725398</c:v>
                </c:pt>
                <c:pt idx="296">
                  <c:v>293.09532448007599</c:v>
                </c:pt>
                <c:pt idx="297">
                  <c:v>297.469735127153</c:v>
                </c:pt>
                <c:pt idx="298">
                  <c:v>298.99750652768699</c:v>
                </c:pt>
                <c:pt idx="299">
                  <c:v>300.55888043386199</c:v>
                </c:pt>
                <c:pt idx="300">
                  <c:v>301.17153576483003</c:v>
                </c:pt>
                <c:pt idx="301">
                  <c:v>303.22623264116402</c:v>
                </c:pt>
                <c:pt idx="302">
                  <c:v>306.081575985602</c:v>
                </c:pt>
                <c:pt idx="303">
                  <c:v>310.391351416904</c:v>
                </c:pt>
                <c:pt idx="304">
                  <c:v>317.53022012849999</c:v>
                </c:pt>
                <c:pt idx="305">
                  <c:v>327.334585957287</c:v>
                </c:pt>
                <c:pt idx="306">
                  <c:v>337.60009189262001</c:v>
                </c:pt>
                <c:pt idx="307">
                  <c:v>345.26080195748398</c:v>
                </c:pt>
                <c:pt idx="308">
                  <c:v>351.24676848091599</c:v>
                </c:pt>
                <c:pt idx="309">
                  <c:v>358.30458861458499</c:v>
                </c:pt>
                <c:pt idx="310">
                  <c:v>368.18468153644602</c:v>
                </c:pt>
                <c:pt idx="311">
                  <c:v>376.47642047420902</c:v>
                </c:pt>
                <c:pt idx="312">
                  <c:v>383.28421702869599</c:v>
                </c:pt>
                <c:pt idx="313">
                  <c:v>384.02678802071898</c:v>
                </c:pt>
                <c:pt idx="314">
                  <c:v>387.59576192459599</c:v>
                </c:pt>
                <c:pt idx="315">
                  <c:v>393.92828801187699</c:v>
                </c:pt>
                <c:pt idx="316">
                  <c:v>404.26085154024298</c:v>
                </c:pt>
                <c:pt idx="317">
                  <c:v>411.21094881752401</c:v>
                </c:pt>
                <c:pt idx="318">
                  <c:v>411.51786201477199</c:v>
                </c:pt>
                <c:pt idx="319">
                  <c:v>409.01425509692598</c:v>
                </c:pt>
                <c:pt idx="320">
                  <c:v>402.37194855734299</c:v>
                </c:pt>
                <c:pt idx="321">
                  <c:v>394.74187640997798</c:v>
                </c:pt>
                <c:pt idx="322">
                  <c:v>380.38571883037901</c:v>
                </c:pt>
                <c:pt idx="323">
                  <c:v>368.78994582098801</c:v>
                </c:pt>
                <c:pt idx="324">
                  <c:v>356.73169244935599</c:v>
                </c:pt>
                <c:pt idx="325">
                  <c:v>353.34732781549098</c:v>
                </c:pt>
                <c:pt idx="326">
                  <c:v>345.58879067442598</c:v>
                </c:pt>
                <c:pt idx="327">
                  <c:v>343.14533100159503</c:v>
                </c:pt>
                <c:pt idx="328">
                  <c:v>334.64020759815497</c:v>
                </c:pt>
                <c:pt idx="329">
                  <c:v>336.28714774836402</c:v>
                </c:pt>
                <c:pt idx="330">
                  <c:v>335.014739630012</c:v>
                </c:pt>
                <c:pt idx="331">
                  <c:v>338.02151363518499</c:v>
                </c:pt>
                <c:pt idx="332">
                  <c:v>334.86255779056302</c:v>
                </c:pt>
                <c:pt idx="333">
                  <c:v>332.63640340934501</c:v>
                </c:pt>
                <c:pt idx="334">
                  <c:v>329.829635690136</c:v>
                </c:pt>
                <c:pt idx="335">
                  <c:v>326.93137765659498</c:v>
                </c:pt>
                <c:pt idx="336">
                  <c:v>318.54526455654002</c:v>
                </c:pt>
                <c:pt idx="337">
                  <c:v>309.70551085227999</c:v>
                </c:pt>
                <c:pt idx="338">
                  <c:v>302.78296128528302</c:v>
                </c:pt>
                <c:pt idx="339">
                  <c:v>303.81002476146699</c:v>
                </c:pt>
                <c:pt idx="340">
                  <c:v>305.137629971335</c:v>
                </c:pt>
                <c:pt idx="341">
                  <c:v>305.95115192419098</c:v>
                </c:pt>
                <c:pt idx="342">
                  <c:v>304.21271232117601</c:v>
                </c:pt>
                <c:pt idx="343">
                  <c:v>303.37597843010599</c:v>
                </c:pt>
                <c:pt idx="344">
                  <c:v>305.31295991992499</c:v>
                </c:pt>
                <c:pt idx="345">
                  <c:v>308.23855698640602</c:v>
                </c:pt>
                <c:pt idx="346">
                  <c:v>313.83087146130902</c:v>
                </c:pt>
                <c:pt idx="347">
                  <c:v>316.76120850551303</c:v>
                </c:pt>
                <c:pt idx="348">
                  <c:v>319.78699842773199</c:v>
                </c:pt>
                <c:pt idx="349">
                  <c:v>320.81710533355698</c:v>
                </c:pt>
                <c:pt idx="350">
                  <c:v>320.36291644617199</c:v>
                </c:pt>
                <c:pt idx="351">
                  <c:v>319.117871098016</c:v>
                </c:pt>
                <c:pt idx="352">
                  <c:v>319.05840715182399</c:v>
                </c:pt>
                <c:pt idx="353">
                  <c:v>318.922030649607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8-4DDE-B404-49CA13B4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8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PropertyType!$Q$7:$Q$124</c:f>
              <c:numCache>
                <c:formatCode>0</c:formatCode>
                <c:ptCount val="118"/>
                <c:pt idx="0">
                  <c:v>58.585553366104001</c:v>
                </c:pt>
                <c:pt idx="1">
                  <c:v>62.258580740252903</c:v>
                </c:pt>
                <c:pt idx="2">
                  <c:v>65.795466412791399</c:v>
                </c:pt>
                <c:pt idx="3">
                  <c:v>65.462742304250597</c:v>
                </c:pt>
                <c:pt idx="4">
                  <c:v>65.907688694080207</c:v>
                </c:pt>
                <c:pt idx="5">
                  <c:v>69.781785237505702</c:v>
                </c:pt>
                <c:pt idx="6">
                  <c:v>74.837545002722194</c:v>
                </c:pt>
                <c:pt idx="7">
                  <c:v>77.332191431344498</c:v>
                </c:pt>
                <c:pt idx="8">
                  <c:v>77.731139624310003</c:v>
                </c:pt>
                <c:pt idx="9">
                  <c:v>78.404437666575305</c:v>
                </c:pt>
                <c:pt idx="10">
                  <c:v>80.318251157125303</c:v>
                </c:pt>
                <c:pt idx="11">
                  <c:v>82.736256665561598</c:v>
                </c:pt>
                <c:pt idx="12">
                  <c:v>85.466724195959799</c:v>
                </c:pt>
                <c:pt idx="13">
                  <c:v>89.219325055983205</c:v>
                </c:pt>
                <c:pt idx="14">
                  <c:v>90.595388140490897</c:v>
                </c:pt>
                <c:pt idx="15">
                  <c:v>90.395217433462307</c:v>
                </c:pt>
                <c:pt idx="16">
                  <c:v>93.039788858863204</c:v>
                </c:pt>
                <c:pt idx="17">
                  <c:v>98.422287921803402</c:v>
                </c:pt>
                <c:pt idx="18">
                  <c:v>101.101687492658</c:v>
                </c:pt>
                <c:pt idx="19">
                  <c:v>100</c:v>
                </c:pt>
                <c:pt idx="20">
                  <c:v>100.244529948166</c:v>
                </c:pt>
                <c:pt idx="21">
                  <c:v>102.50874328700399</c:v>
                </c:pt>
                <c:pt idx="22">
                  <c:v>103.257035775682</c:v>
                </c:pt>
                <c:pt idx="23">
                  <c:v>102.557685424261</c:v>
                </c:pt>
                <c:pt idx="24">
                  <c:v>103.59765156789599</c:v>
                </c:pt>
                <c:pt idx="25">
                  <c:v>106.29628423000101</c:v>
                </c:pt>
                <c:pt idx="26">
                  <c:v>108.600561008708</c:v>
                </c:pt>
                <c:pt idx="27">
                  <c:v>109.899705828593</c:v>
                </c:pt>
                <c:pt idx="28">
                  <c:v>112.567423501142</c:v>
                </c:pt>
                <c:pt idx="29">
                  <c:v>116.146363616144</c:v>
                </c:pt>
                <c:pt idx="30">
                  <c:v>118.402218127968</c:v>
                </c:pt>
                <c:pt idx="31">
                  <c:v>120.72759682315601</c:v>
                </c:pt>
                <c:pt idx="32">
                  <c:v>125.075076208319</c:v>
                </c:pt>
                <c:pt idx="33">
                  <c:v>129.85737492966399</c:v>
                </c:pt>
                <c:pt idx="34">
                  <c:v>134.48036290665499</c:v>
                </c:pt>
                <c:pt idx="35">
                  <c:v>139.11005189039801</c:v>
                </c:pt>
                <c:pt idx="36">
                  <c:v>144.360070360115</c:v>
                </c:pt>
                <c:pt idx="37">
                  <c:v>150.710555439941</c:v>
                </c:pt>
                <c:pt idx="38">
                  <c:v>155.785870299929</c:v>
                </c:pt>
                <c:pt idx="39">
                  <c:v>159.03590682075099</c:v>
                </c:pt>
                <c:pt idx="40">
                  <c:v>162.482427386316</c:v>
                </c:pt>
                <c:pt idx="41">
                  <c:v>166.118135337182</c:v>
                </c:pt>
                <c:pt idx="42">
                  <c:v>166.22577802496099</c:v>
                </c:pt>
                <c:pt idx="43">
                  <c:v>164.94086104918799</c:v>
                </c:pt>
                <c:pt idx="44">
                  <c:v>168.557959781671</c:v>
                </c:pt>
                <c:pt idx="45">
                  <c:v>175.44589737362799</c:v>
                </c:pt>
                <c:pt idx="46">
                  <c:v>173.39732031459599</c:v>
                </c:pt>
                <c:pt idx="47">
                  <c:v>166.13755423716199</c:v>
                </c:pt>
                <c:pt idx="48">
                  <c:v>163.64633349507901</c:v>
                </c:pt>
                <c:pt idx="49">
                  <c:v>162.53705363201499</c:v>
                </c:pt>
                <c:pt idx="50">
                  <c:v>154.05173433766799</c:v>
                </c:pt>
                <c:pt idx="51">
                  <c:v>142.17961584259999</c:v>
                </c:pt>
                <c:pt idx="52">
                  <c:v>131.53636720700399</c:v>
                </c:pt>
                <c:pt idx="53">
                  <c:v>122.01567761362899</c:v>
                </c:pt>
                <c:pt idx="54">
                  <c:v>120.58287521247399</c:v>
                </c:pt>
                <c:pt idx="55">
                  <c:v>122.22379315412999</c:v>
                </c:pt>
                <c:pt idx="56">
                  <c:v>118.654772290873</c:v>
                </c:pt>
                <c:pt idx="57">
                  <c:v>113.545423017419</c:v>
                </c:pt>
                <c:pt idx="58">
                  <c:v>111.00933798438</c:v>
                </c:pt>
                <c:pt idx="59">
                  <c:v>108.888777038192</c:v>
                </c:pt>
                <c:pt idx="60">
                  <c:v>107.01273344903601</c:v>
                </c:pt>
                <c:pt idx="61">
                  <c:v>108.732976611585</c:v>
                </c:pt>
                <c:pt idx="62">
                  <c:v>110.41114041172</c:v>
                </c:pt>
                <c:pt idx="63">
                  <c:v>108.844129158957</c:v>
                </c:pt>
                <c:pt idx="64">
                  <c:v>107.317140941395</c:v>
                </c:pt>
                <c:pt idx="65">
                  <c:v>107.693868197832</c:v>
                </c:pt>
                <c:pt idx="66">
                  <c:v>110.750052307006</c:v>
                </c:pt>
                <c:pt idx="67">
                  <c:v>113.610166915344</c:v>
                </c:pt>
                <c:pt idx="68">
                  <c:v>114.84328940265701</c:v>
                </c:pt>
                <c:pt idx="69">
                  <c:v>116.330652433379</c:v>
                </c:pt>
                <c:pt idx="70">
                  <c:v>119.03523165799</c:v>
                </c:pt>
                <c:pt idx="71">
                  <c:v>122.008816001005</c:v>
                </c:pt>
                <c:pt idx="72">
                  <c:v>125.783329833919</c:v>
                </c:pt>
                <c:pt idx="73">
                  <c:v>131.058025211245</c:v>
                </c:pt>
                <c:pt idx="74">
                  <c:v>133.13443701603899</c:v>
                </c:pt>
                <c:pt idx="75">
                  <c:v>133.677303691025</c:v>
                </c:pt>
                <c:pt idx="76">
                  <c:v>137.956867445749</c:v>
                </c:pt>
                <c:pt idx="77">
                  <c:v>143.16345847473599</c:v>
                </c:pt>
                <c:pt idx="78">
                  <c:v>143.24187212568501</c:v>
                </c:pt>
                <c:pt idx="79">
                  <c:v>141.81729987572299</c:v>
                </c:pt>
                <c:pt idx="80">
                  <c:v>144.257764727226</c:v>
                </c:pt>
                <c:pt idx="81">
                  <c:v>148.45738526738799</c:v>
                </c:pt>
                <c:pt idx="82">
                  <c:v>152.727835604658</c:v>
                </c:pt>
                <c:pt idx="83">
                  <c:v>156.317608120166</c:v>
                </c:pt>
                <c:pt idx="84">
                  <c:v>162.010878163885</c:v>
                </c:pt>
                <c:pt idx="85">
                  <c:v>169.11642267839699</c:v>
                </c:pt>
                <c:pt idx="86">
                  <c:v>169.60331789706399</c:v>
                </c:pt>
                <c:pt idx="87">
                  <c:v>167.98735052921899</c:v>
                </c:pt>
                <c:pt idx="88">
                  <c:v>172.20018858869301</c:v>
                </c:pt>
                <c:pt idx="89">
                  <c:v>178.30484407057901</c:v>
                </c:pt>
                <c:pt idx="90">
                  <c:v>179.799652372049</c:v>
                </c:pt>
                <c:pt idx="91">
                  <c:v>179.475426277662</c:v>
                </c:pt>
                <c:pt idx="92">
                  <c:v>182.06347614952401</c:v>
                </c:pt>
                <c:pt idx="93">
                  <c:v>185.361600151472</c:v>
                </c:pt>
                <c:pt idx="94">
                  <c:v>186.84864970702199</c:v>
                </c:pt>
                <c:pt idx="95">
                  <c:v>186.94035813973699</c:v>
                </c:pt>
                <c:pt idx="96">
                  <c:v>186.01832144547399</c:v>
                </c:pt>
                <c:pt idx="97">
                  <c:v>183.856228008394</c:v>
                </c:pt>
                <c:pt idx="98">
                  <c:v>188.56961057836401</c:v>
                </c:pt>
                <c:pt idx="99">
                  <c:v>195.54721258625599</c:v>
                </c:pt>
                <c:pt idx="100">
                  <c:v>197.22737622650899</c:v>
                </c:pt>
                <c:pt idx="101">
                  <c:v>202.161024012209</c:v>
                </c:pt>
                <c:pt idx="102">
                  <c:v>211.28064832714301</c:v>
                </c:pt>
                <c:pt idx="103">
                  <c:v>216.13273144598799</c:v>
                </c:pt>
                <c:pt idx="104">
                  <c:v>220.24278373376501</c:v>
                </c:pt>
                <c:pt idx="105">
                  <c:v>230.99135126512999</c:v>
                </c:pt>
                <c:pt idx="106">
                  <c:v>230.62587459189001</c:v>
                </c:pt>
                <c:pt idx="107">
                  <c:v>220.368408700625</c:v>
                </c:pt>
                <c:pt idx="108">
                  <c:v>217.67611397093299</c:v>
                </c:pt>
                <c:pt idx="109">
                  <c:v>222.95257233100401</c:v>
                </c:pt>
                <c:pt idx="110">
                  <c:v>222.66648458709901</c:v>
                </c:pt>
                <c:pt idx="111">
                  <c:v>215.71456517045601</c:v>
                </c:pt>
                <c:pt idx="112">
                  <c:v>215.35335064832401</c:v>
                </c:pt>
                <c:pt idx="113">
                  <c:v>216.694228550611</c:v>
                </c:pt>
                <c:pt idx="114">
                  <c:v>213.44313063674599</c:v>
                </c:pt>
                <c:pt idx="115">
                  <c:v>214.44350478597599</c:v>
                </c:pt>
                <c:pt idx="116">
                  <c:v>217.020938015327</c:v>
                </c:pt>
                <c:pt idx="117">
                  <c:v>212.07159260839001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10-4811-BDDF-55A74AB7092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PropertyType!$R$7:$R$124</c:f>
              <c:numCache>
                <c:formatCode>0</c:formatCode>
                <c:ptCount val="118"/>
                <c:pt idx="0">
                  <c:v>68.026656913125294</c:v>
                </c:pt>
                <c:pt idx="1">
                  <c:v>70.301869825153005</c:v>
                </c:pt>
                <c:pt idx="2">
                  <c:v>71.859376224058593</c:v>
                </c:pt>
                <c:pt idx="3">
                  <c:v>70.551907159446799</c:v>
                </c:pt>
                <c:pt idx="4">
                  <c:v>70.306562920494599</c:v>
                </c:pt>
                <c:pt idx="5">
                  <c:v>72.974054061796195</c:v>
                </c:pt>
                <c:pt idx="6">
                  <c:v>77.106658098513194</c:v>
                </c:pt>
                <c:pt idx="7">
                  <c:v>79.296362903035899</c:v>
                </c:pt>
                <c:pt idx="8">
                  <c:v>79.408925064284503</c:v>
                </c:pt>
                <c:pt idx="9">
                  <c:v>79.609724817354703</c:v>
                </c:pt>
                <c:pt idx="10">
                  <c:v>81.347794987342894</c:v>
                </c:pt>
                <c:pt idx="11">
                  <c:v>84.127358355415396</c:v>
                </c:pt>
                <c:pt idx="12">
                  <c:v>86.836835180250603</c:v>
                </c:pt>
                <c:pt idx="13">
                  <c:v>87.8637355520505</c:v>
                </c:pt>
                <c:pt idx="14">
                  <c:v>88.241620751967801</c:v>
                </c:pt>
                <c:pt idx="15">
                  <c:v>90.760747013785803</c:v>
                </c:pt>
                <c:pt idx="16">
                  <c:v>94.599927785351696</c:v>
                </c:pt>
                <c:pt idx="17">
                  <c:v>98.259399468345194</c:v>
                </c:pt>
                <c:pt idx="18">
                  <c:v>99.747153860380294</c:v>
                </c:pt>
                <c:pt idx="19">
                  <c:v>100</c:v>
                </c:pt>
                <c:pt idx="20">
                  <c:v>101.50462494891801</c:v>
                </c:pt>
                <c:pt idx="21">
                  <c:v>102.866471586712</c:v>
                </c:pt>
                <c:pt idx="22">
                  <c:v>102.730575386201</c:v>
                </c:pt>
                <c:pt idx="23">
                  <c:v>102.823614524074</c:v>
                </c:pt>
                <c:pt idx="24">
                  <c:v>104.082484951376</c:v>
                </c:pt>
                <c:pt idx="25">
                  <c:v>106.92380532512399</c:v>
                </c:pt>
                <c:pt idx="26">
                  <c:v>110.49671747387499</c:v>
                </c:pt>
                <c:pt idx="27">
                  <c:v>111.963914893045</c:v>
                </c:pt>
                <c:pt idx="28">
                  <c:v>112.25890854065599</c:v>
                </c:pt>
                <c:pt idx="29">
                  <c:v>113.65489364776801</c:v>
                </c:pt>
                <c:pt idx="30">
                  <c:v>116.678445336617</c:v>
                </c:pt>
                <c:pt idx="31">
                  <c:v>120.621255904189</c:v>
                </c:pt>
                <c:pt idx="32">
                  <c:v>126.868586485726</c:v>
                </c:pt>
                <c:pt idx="33">
                  <c:v>133.96440293830801</c:v>
                </c:pt>
                <c:pt idx="34">
                  <c:v>135.238836532969</c:v>
                </c:pt>
                <c:pt idx="35">
                  <c:v>136.03650316155199</c:v>
                </c:pt>
                <c:pt idx="36">
                  <c:v>143.847321721653</c:v>
                </c:pt>
                <c:pt idx="37">
                  <c:v>152.929534543687</c:v>
                </c:pt>
                <c:pt idx="38">
                  <c:v>156.269426730916</c:v>
                </c:pt>
                <c:pt idx="39">
                  <c:v>158.379952113488</c:v>
                </c:pt>
                <c:pt idx="40">
                  <c:v>163.28511852910901</c:v>
                </c:pt>
                <c:pt idx="41">
                  <c:v>167.91675480136499</c:v>
                </c:pt>
                <c:pt idx="42">
                  <c:v>171.10177366870701</c:v>
                </c:pt>
                <c:pt idx="43">
                  <c:v>173.340529874352</c:v>
                </c:pt>
                <c:pt idx="44">
                  <c:v>175.57572405614101</c:v>
                </c:pt>
                <c:pt idx="45">
                  <c:v>178.425681418952</c:v>
                </c:pt>
                <c:pt idx="46">
                  <c:v>178.81159543751801</c:v>
                </c:pt>
                <c:pt idx="47">
                  <c:v>175.79783094034499</c:v>
                </c:pt>
                <c:pt idx="48">
                  <c:v>172.79724832748499</c:v>
                </c:pt>
                <c:pt idx="49">
                  <c:v>171.61995032249001</c:v>
                </c:pt>
                <c:pt idx="50">
                  <c:v>165.31225268961899</c:v>
                </c:pt>
                <c:pt idx="51">
                  <c:v>154.28919808958699</c:v>
                </c:pt>
                <c:pt idx="52">
                  <c:v>143.27955464907299</c:v>
                </c:pt>
                <c:pt idx="53">
                  <c:v>136.15806331362799</c:v>
                </c:pt>
                <c:pt idx="54">
                  <c:v>133.19163448775001</c:v>
                </c:pt>
                <c:pt idx="55">
                  <c:v>129.61773490143099</c:v>
                </c:pt>
                <c:pt idx="56">
                  <c:v>127.59228578662</c:v>
                </c:pt>
                <c:pt idx="57">
                  <c:v>128.9830568978</c:v>
                </c:pt>
                <c:pt idx="58">
                  <c:v>125.385699682039</c:v>
                </c:pt>
                <c:pt idx="59">
                  <c:v>118.402834132226</c:v>
                </c:pt>
                <c:pt idx="60">
                  <c:v>118.13894893142</c:v>
                </c:pt>
                <c:pt idx="61">
                  <c:v>122.91404048423399</c:v>
                </c:pt>
                <c:pt idx="62">
                  <c:v>122.748692316581</c:v>
                </c:pt>
                <c:pt idx="63">
                  <c:v>118.742390439457</c:v>
                </c:pt>
                <c:pt idx="64">
                  <c:v>118.358613275419</c:v>
                </c:pt>
                <c:pt idx="65">
                  <c:v>120.39668602855799</c:v>
                </c:pt>
                <c:pt idx="66">
                  <c:v>123.35211167846801</c:v>
                </c:pt>
                <c:pt idx="67">
                  <c:v>124.318424218449</c:v>
                </c:pt>
                <c:pt idx="68">
                  <c:v>125.05787034283</c:v>
                </c:pt>
                <c:pt idx="69">
                  <c:v>129.13045093922699</c:v>
                </c:pt>
                <c:pt idx="70">
                  <c:v>133.384233312307</c:v>
                </c:pt>
                <c:pt idx="71">
                  <c:v>135.278295518877</c:v>
                </c:pt>
                <c:pt idx="72">
                  <c:v>139.438866971686</c:v>
                </c:pt>
                <c:pt idx="73">
                  <c:v>146.65906131534899</c:v>
                </c:pt>
                <c:pt idx="74">
                  <c:v>150.62028583102301</c:v>
                </c:pt>
                <c:pt idx="75">
                  <c:v>151.362221038364</c:v>
                </c:pt>
                <c:pt idx="76">
                  <c:v>154.85919485355299</c:v>
                </c:pt>
                <c:pt idx="77">
                  <c:v>161.66518783651</c:v>
                </c:pt>
                <c:pt idx="78">
                  <c:v>164.28232199262101</c:v>
                </c:pt>
                <c:pt idx="79">
                  <c:v>163.363703746927</c:v>
                </c:pt>
                <c:pt idx="80">
                  <c:v>168.24773810846</c:v>
                </c:pt>
                <c:pt idx="81">
                  <c:v>177.59473877120999</c:v>
                </c:pt>
                <c:pt idx="82">
                  <c:v>180.76764892095301</c:v>
                </c:pt>
                <c:pt idx="83">
                  <c:v>180.591558384341</c:v>
                </c:pt>
                <c:pt idx="84">
                  <c:v>190.691145804174</c:v>
                </c:pt>
                <c:pt idx="85">
                  <c:v>207.69226074653599</c:v>
                </c:pt>
                <c:pt idx="86">
                  <c:v>212.160098963428</c:v>
                </c:pt>
                <c:pt idx="87">
                  <c:v>208.10524894830601</c:v>
                </c:pt>
                <c:pt idx="88">
                  <c:v>210.900112508864</c:v>
                </c:pt>
                <c:pt idx="89">
                  <c:v>217.29415740766399</c:v>
                </c:pt>
                <c:pt idx="90">
                  <c:v>223.19422855188401</c:v>
                </c:pt>
                <c:pt idx="91">
                  <c:v>227.33137429312501</c:v>
                </c:pt>
                <c:pt idx="92">
                  <c:v>230.904753577913</c:v>
                </c:pt>
                <c:pt idx="93">
                  <c:v>233.95766316360201</c:v>
                </c:pt>
                <c:pt idx="94">
                  <c:v>237.196198342587</c:v>
                </c:pt>
                <c:pt idx="95">
                  <c:v>241.567162451337</c:v>
                </c:pt>
                <c:pt idx="96">
                  <c:v>246.945326280355</c:v>
                </c:pt>
                <c:pt idx="97">
                  <c:v>251.64784748805801</c:v>
                </c:pt>
                <c:pt idx="98">
                  <c:v>258.06936440100202</c:v>
                </c:pt>
                <c:pt idx="99">
                  <c:v>266.93633623413098</c:v>
                </c:pt>
                <c:pt idx="100">
                  <c:v>278.07787499688601</c:v>
                </c:pt>
                <c:pt idx="101">
                  <c:v>293.78649590266201</c:v>
                </c:pt>
                <c:pt idx="102">
                  <c:v>307.52407783594799</c:v>
                </c:pt>
                <c:pt idx="103">
                  <c:v>317.09961262130298</c:v>
                </c:pt>
                <c:pt idx="104">
                  <c:v>335.95169787241701</c:v>
                </c:pt>
                <c:pt idx="105">
                  <c:v>362.36684392727801</c:v>
                </c:pt>
                <c:pt idx="106">
                  <c:v>364.62741318623699</c:v>
                </c:pt>
                <c:pt idx="107">
                  <c:v>355.96440705897601</c:v>
                </c:pt>
                <c:pt idx="108">
                  <c:v>365.30864079014401</c:v>
                </c:pt>
                <c:pt idx="109">
                  <c:v>382.08859916296802</c:v>
                </c:pt>
                <c:pt idx="110">
                  <c:v>388.54258729386902</c:v>
                </c:pt>
                <c:pt idx="111">
                  <c:v>387.73373347262498</c:v>
                </c:pt>
                <c:pt idx="112">
                  <c:v>391.89827969398698</c:v>
                </c:pt>
                <c:pt idx="113">
                  <c:v>399.894630497962</c:v>
                </c:pt>
                <c:pt idx="114">
                  <c:v>406.62248037797502</c:v>
                </c:pt>
                <c:pt idx="115">
                  <c:v>408.65754264807998</c:v>
                </c:pt>
                <c:pt idx="116">
                  <c:v>408.10561758875201</c:v>
                </c:pt>
                <c:pt idx="117">
                  <c:v>410.19439324799202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10-4811-BDDF-55A74AB7092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PropertyType!$S$7:$S$124</c:f>
              <c:numCache>
                <c:formatCode>0</c:formatCode>
                <c:ptCount val="118"/>
                <c:pt idx="0">
                  <c:v>68.945368988353906</c:v>
                </c:pt>
                <c:pt idx="1">
                  <c:v>67.959852584210296</c:v>
                </c:pt>
                <c:pt idx="2">
                  <c:v>69.838577753910599</c:v>
                </c:pt>
                <c:pt idx="3">
                  <c:v>74.184524556951501</c:v>
                </c:pt>
                <c:pt idx="4">
                  <c:v>76.343775479503407</c:v>
                </c:pt>
                <c:pt idx="5">
                  <c:v>77.030344358802694</c:v>
                </c:pt>
                <c:pt idx="6">
                  <c:v>79.251897939971201</c:v>
                </c:pt>
                <c:pt idx="7">
                  <c:v>81.969320021004293</c:v>
                </c:pt>
                <c:pt idx="8">
                  <c:v>83.403508317787796</c:v>
                </c:pt>
                <c:pt idx="9">
                  <c:v>84.604468702343297</c:v>
                </c:pt>
                <c:pt idx="10">
                  <c:v>84.929968751870305</c:v>
                </c:pt>
                <c:pt idx="11">
                  <c:v>85.512565739982307</c:v>
                </c:pt>
                <c:pt idx="12">
                  <c:v>87.824648601329301</c:v>
                </c:pt>
                <c:pt idx="13">
                  <c:v>91.095860432901503</c:v>
                </c:pt>
                <c:pt idx="14">
                  <c:v>93.740846100293894</c:v>
                </c:pt>
                <c:pt idx="15">
                  <c:v>94.916016097618694</c:v>
                </c:pt>
                <c:pt idx="16">
                  <c:v>96.191810194534597</c:v>
                </c:pt>
                <c:pt idx="17">
                  <c:v>98.263755193229699</c:v>
                </c:pt>
                <c:pt idx="18">
                  <c:v>99.304255078236096</c:v>
                </c:pt>
                <c:pt idx="19">
                  <c:v>100</c:v>
                </c:pt>
                <c:pt idx="20">
                  <c:v>102.18998938700101</c:v>
                </c:pt>
                <c:pt idx="21">
                  <c:v>105.351553613154</c:v>
                </c:pt>
                <c:pt idx="22">
                  <c:v>107.564956767534</c:v>
                </c:pt>
                <c:pt idx="23">
                  <c:v>108.49731286940801</c:v>
                </c:pt>
                <c:pt idx="24">
                  <c:v>109.78996552581</c:v>
                </c:pt>
                <c:pt idx="25">
                  <c:v>112.521432054892</c:v>
                </c:pt>
                <c:pt idx="26">
                  <c:v>116.88791762639801</c:v>
                </c:pt>
                <c:pt idx="27">
                  <c:v>120.92922845976101</c:v>
                </c:pt>
                <c:pt idx="28">
                  <c:v>124.83714454650701</c:v>
                </c:pt>
                <c:pt idx="29">
                  <c:v>128.72416568238901</c:v>
                </c:pt>
                <c:pt idx="30">
                  <c:v>132.61538984011099</c:v>
                </c:pt>
                <c:pt idx="31">
                  <c:v>138.08615039551901</c:v>
                </c:pt>
                <c:pt idx="32">
                  <c:v>145.277698167984</c:v>
                </c:pt>
                <c:pt idx="33">
                  <c:v>152.13212626702901</c:v>
                </c:pt>
                <c:pt idx="34">
                  <c:v>155.53183183386301</c:v>
                </c:pt>
                <c:pt idx="35">
                  <c:v>159.24869062390999</c:v>
                </c:pt>
                <c:pt idx="36">
                  <c:v>169.667433681012</c:v>
                </c:pt>
                <c:pt idx="37">
                  <c:v>182.211653822062</c:v>
                </c:pt>
                <c:pt idx="38">
                  <c:v>183.31127945235701</c:v>
                </c:pt>
                <c:pt idx="39">
                  <c:v>181.22061998912201</c:v>
                </c:pt>
                <c:pt idx="40">
                  <c:v>187.62168001282299</c:v>
                </c:pt>
                <c:pt idx="41">
                  <c:v>193.32948048131499</c:v>
                </c:pt>
                <c:pt idx="42">
                  <c:v>189.54501196866599</c:v>
                </c:pt>
                <c:pt idx="43">
                  <c:v>187.21373769709899</c:v>
                </c:pt>
                <c:pt idx="44">
                  <c:v>194.069232799128</c:v>
                </c:pt>
                <c:pt idx="45">
                  <c:v>199.46615744990501</c:v>
                </c:pt>
                <c:pt idx="46">
                  <c:v>194.32430222719299</c:v>
                </c:pt>
                <c:pt idx="47">
                  <c:v>186.94762335130301</c:v>
                </c:pt>
                <c:pt idx="48">
                  <c:v>184.31220215662</c:v>
                </c:pt>
                <c:pt idx="49">
                  <c:v>181.56057117081301</c:v>
                </c:pt>
                <c:pt idx="50">
                  <c:v>169.42743524636001</c:v>
                </c:pt>
                <c:pt idx="51">
                  <c:v>156.86382509957201</c:v>
                </c:pt>
                <c:pt idx="52">
                  <c:v>151.718897381137</c:v>
                </c:pt>
                <c:pt idx="53">
                  <c:v>148.59388639683499</c:v>
                </c:pt>
                <c:pt idx="54">
                  <c:v>145.228136322539</c:v>
                </c:pt>
                <c:pt idx="55">
                  <c:v>141.31121371616601</c:v>
                </c:pt>
                <c:pt idx="56">
                  <c:v>137.23836308627199</c:v>
                </c:pt>
                <c:pt idx="57">
                  <c:v>132.55311941274101</c:v>
                </c:pt>
                <c:pt idx="58">
                  <c:v>132.32575518549501</c:v>
                </c:pt>
                <c:pt idx="59">
                  <c:v>133.863288492924</c:v>
                </c:pt>
                <c:pt idx="60">
                  <c:v>131.95272603609999</c:v>
                </c:pt>
                <c:pt idx="61">
                  <c:v>129.743777504511</c:v>
                </c:pt>
                <c:pt idx="62">
                  <c:v>130.23216874448201</c:v>
                </c:pt>
                <c:pt idx="63">
                  <c:v>131.30663304309201</c:v>
                </c:pt>
                <c:pt idx="64">
                  <c:v>131.851789587848</c:v>
                </c:pt>
                <c:pt idx="65">
                  <c:v>134.13110843912199</c:v>
                </c:pt>
                <c:pt idx="66">
                  <c:v>136.690377164007</c:v>
                </c:pt>
                <c:pt idx="67">
                  <c:v>137.641268726448</c:v>
                </c:pt>
                <c:pt idx="68">
                  <c:v>140.98277761303299</c:v>
                </c:pt>
                <c:pt idx="69">
                  <c:v>149.25627702071199</c:v>
                </c:pt>
                <c:pt idx="70">
                  <c:v>152.560067950643</c:v>
                </c:pt>
                <c:pt idx="71">
                  <c:v>150.566742916712</c:v>
                </c:pt>
                <c:pt idx="72">
                  <c:v>153.48265558398299</c:v>
                </c:pt>
                <c:pt idx="73">
                  <c:v>160.488331437575</c:v>
                </c:pt>
                <c:pt idx="74">
                  <c:v>164.74791272898401</c:v>
                </c:pt>
                <c:pt idx="75">
                  <c:v>165.75310775267701</c:v>
                </c:pt>
                <c:pt idx="76">
                  <c:v>168.84017330199899</c:v>
                </c:pt>
                <c:pt idx="77">
                  <c:v>172.73998061703901</c:v>
                </c:pt>
                <c:pt idx="78">
                  <c:v>173.86585881285001</c:v>
                </c:pt>
                <c:pt idx="79">
                  <c:v>174.78929302242301</c:v>
                </c:pt>
                <c:pt idx="80">
                  <c:v>179.09341466155499</c:v>
                </c:pt>
                <c:pt idx="81">
                  <c:v>184.70957880241801</c:v>
                </c:pt>
                <c:pt idx="82">
                  <c:v>188.77941180124299</c:v>
                </c:pt>
                <c:pt idx="83">
                  <c:v>192.53914937205801</c:v>
                </c:pt>
                <c:pt idx="84">
                  <c:v>200.00389274378301</c:v>
                </c:pt>
                <c:pt idx="85">
                  <c:v>209.10604869835299</c:v>
                </c:pt>
                <c:pt idx="86">
                  <c:v>211.001841309138</c:v>
                </c:pt>
                <c:pt idx="87">
                  <c:v>208.569511785625</c:v>
                </c:pt>
                <c:pt idx="88">
                  <c:v>208.66301653409101</c:v>
                </c:pt>
                <c:pt idx="89">
                  <c:v>209.736615110218</c:v>
                </c:pt>
                <c:pt idx="90">
                  <c:v>211.29696880301901</c:v>
                </c:pt>
                <c:pt idx="91">
                  <c:v>212.53518859295301</c:v>
                </c:pt>
                <c:pt idx="92">
                  <c:v>212.55854086896201</c:v>
                </c:pt>
                <c:pt idx="93">
                  <c:v>212.44288849232899</c:v>
                </c:pt>
                <c:pt idx="94">
                  <c:v>214.00534602648699</c:v>
                </c:pt>
                <c:pt idx="95">
                  <c:v>216.201235265408</c:v>
                </c:pt>
                <c:pt idx="96">
                  <c:v>215.64755237785201</c:v>
                </c:pt>
                <c:pt idx="97">
                  <c:v>212.21870258573401</c:v>
                </c:pt>
                <c:pt idx="98">
                  <c:v>215.04661561751701</c:v>
                </c:pt>
                <c:pt idx="99">
                  <c:v>223.35115560427801</c:v>
                </c:pt>
                <c:pt idx="100">
                  <c:v>231.10051132847099</c:v>
                </c:pt>
                <c:pt idx="101">
                  <c:v>241.275107786181</c:v>
                </c:pt>
                <c:pt idx="102">
                  <c:v>250.815225005531</c:v>
                </c:pt>
                <c:pt idx="103">
                  <c:v>255.93662863886101</c:v>
                </c:pt>
                <c:pt idx="104">
                  <c:v>261.76797118394597</c:v>
                </c:pt>
                <c:pt idx="105">
                  <c:v>269.44610487072202</c:v>
                </c:pt>
                <c:pt idx="106">
                  <c:v>269.88486828317099</c:v>
                </c:pt>
                <c:pt idx="107">
                  <c:v>267.12812792676402</c:v>
                </c:pt>
                <c:pt idx="108">
                  <c:v>268.04114339012199</c:v>
                </c:pt>
                <c:pt idx="109">
                  <c:v>273.341942244226</c:v>
                </c:pt>
                <c:pt idx="110">
                  <c:v>278.66632160916299</c:v>
                </c:pt>
                <c:pt idx="111">
                  <c:v>279.15635611072202</c:v>
                </c:pt>
                <c:pt idx="112">
                  <c:v>279.89780025962102</c:v>
                </c:pt>
                <c:pt idx="113">
                  <c:v>282.595938657391</c:v>
                </c:pt>
                <c:pt idx="114">
                  <c:v>284.63637088607197</c:v>
                </c:pt>
                <c:pt idx="115">
                  <c:v>285.320209042665</c:v>
                </c:pt>
                <c:pt idx="116">
                  <c:v>283.681008067618</c:v>
                </c:pt>
                <c:pt idx="117">
                  <c:v>278.08231611973099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10-4811-BDDF-55A74AB7092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PropertyType!$T$7:$T$124</c:f>
              <c:numCache>
                <c:formatCode>0</c:formatCode>
                <c:ptCount val="118"/>
                <c:pt idx="0">
                  <c:v>62.263976183946397</c:v>
                </c:pt>
                <c:pt idx="1">
                  <c:v>63.055061240030597</c:v>
                </c:pt>
                <c:pt idx="2">
                  <c:v>64.143840074241496</c:v>
                </c:pt>
                <c:pt idx="3">
                  <c:v>65.097352718481702</c:v>
                </c:pt>
                <c:pt idx="4">
                  <c:v>67.637585231935503</c:v>
                </c:pt>
                <c:pt idx="5">
                  <c:v>70.992192582804407</c:v>
                </c:pt>
                <c:pt idx="6">
                  <c:v>72.554838996206399</c:v>
                </c:pt>
                <c:pt idx="7">
                  <c:v>73.246330468975898</c:v>
                </c:pt>
                <c:pt idx="8">
                  <c:v>74.868243146955507</c:v>
                </c:pt>
                <c:pt idx="9">
                  <c:v>77.448293829994995</c:v>
                </c:pt>
                <c:pt idx="10">
                  <c:v>80.079095531377007</c:v>
                </c:pt>
                <c:pt idx="11">
                  <c:v>82.267646754942007</c:v>
                </c:pt>
                <c:pt idx="12">
                  <c:v>84.727112525687701</c:v>
                </c:pt>
                <c:pt idx="13">
                  <c:v>86.898348353571294</c:v>
                </c:pt>
                <c:pt idx="14">
                  <c:v>88.755564950600899</c:v>
                </c:pt>
                <c:pt idx="15">
                  <c:v>91.322689462364494</c:v>
                </c:pt>
                <c:pt idx="16">
                  <c:v>95.768561555942497</c:v>
                </c:pt>
                <c:pt idx="17">
                  <c:v>100.400085699638</c:v>
                </c:pt>
                <c:pt idx="18">
                  <c:v>100.473590559931</c:v>
                </c:pt>
                <c:pt idx="19">
                  <c:v>100</c:v>
                </c:pt>
                <c:pt idx="20">
                  <c:v>104.29011918888</c:v>
                </c:pt>
                <c:pt idx="21">
                  <c:v>110.156863941859</c:v>
                </c:pt>
                <c:pt idx="22">
                  <c:v>112.679554625934</c:v>
                </c:pt>
                <c:pt idx="23">
                  <c:v>113.614432963323</c:v>
                </c:pt>
                <c:pt idx="24">
                  <c:v>117.136953890021</c:v>
                </c:pt>
                <c:pt idx="25">
                  <c:v>122.409914789399</c:v>
                </c:pt>
                <c:pt idx="26">
                  <c:v>127.51504799565301</c:v>
                </c:pt>
                <c:pt idx="27">
                  <c:v>131.39732144521901</c:v>
                </c:pt>
                <c:pt idx="28">
                  <c:v>135.767930915313</c:v>
                </c:pt>
                <c:pt idx="29">
                  <c:v>140.73559206153499</c:v>
                </c:pt>
                <c:pt idx="30">
                  <c:v>143.668303905855</c:v>
                </c:pt>
                <c:pt idx="31">
                  <c:v>146.69408210732999</c:v>
                </c:pt>
                <c:pt idx="32">
                  <c:v>153.82999481790199</c:v>
                </c:pt>
                <c:pt idx="33">
                  <c:v>162.78970146564899</c:v>
                </c:pt>
                <c:pt idx="34">
                  <c:v>166.89963242950199</c:v>
                </c:pt>
                <c:pt idx="35">
                  <c:v>168.44724008818301</c:v>
                </c:pt>
                <c:pt idx="36">
                  <c:v>174.39883853430501</c:v>
                </c:pt>
                <c:pt idx="37">
                  <c:v>184.052466915108</c:v>
                </c:pt>
                <c:pt idx="38">
                  <c:v>190.09758697720801</c:v>
                </c:pt>
                <c:pt idx="39">
                  <c:v>190.8396300256</c:v>
                </c:pt>
                <c:pt idx="40">
                  <c:v>190.55832694405299</c:v>
                </c:pt>
                <c:pt idx="41">
                  <c:v>189.259874601147</c:v>
                </c:pt>
                <c:pt idx="42">
                  <c:v>186.77270045912999</c:v>
                </c:pt>
                <c:pt idx="43">
                  <c:v>186.93715188288499</c:v>
                </c:pt>
                <c:pt idx="44">
                  <c:v>191.99864482522599</c:v>
                </c:pt>
                <c:pt idx="45">
                  <c:v>196.77342411821999</c:v>
                </c:pt>
                <c:pt idx="46">
                  <c:v>190.12859732189401</c:v>
                </c:pt>
                <c:pt idx="47">
                  <c:v>179.88276286427799</c:v>
                </c:pt>
                <c:pt idx="48">
                  <c:v>176.21781843930901</c:v>
                </c:pt>
                <c:pt idx="49">
                  <c:v>174.3675934259</c:v>
                </c:pt>
                <c:pt idx="50">
                  <c:v>166.08695224447899</c:v>
                </c:pt>
                <c:pt idx="51">
                  <c:v>156.36071653884699</c:v>
                </c:pt>
                <c:pt idx="52">
                  <c:v>148.50991627686901</c:v>
                </c:pt>
                <c:pt idx="53">
                  <c:v>137.74513260498799</c:v>
                </c:pt>
                <c:pt idx="54">
                  <c:v>128.848443209322</c:v>
                </c:pt>
                <c:pt idx="55">
                  <c:v>125.934311098845</c:v>
                </c:pt>
                <c:pt idx="56">
                  <c:v>126.499627343098</c:v>
                </c:pt>
                <c:pt idx="57">
                  <c:v>125.621726596784</c:v>
                </c:pt>
                <c:pt idx="58">
                  <c:v>125.94701682622301</c:v>
                </c:pt>
                <c:pt idx="59">
                  <c:v>128.644689689507</c:v>
                </c:pt>
                <c:pt idx="60">
                  <c:v>132.11180681138299</c:v>
                </c:pt>
                <c:pt idx="61">
                  <c:v>136.47631347807501</c:v>
                </c:pt>
                <c:pt idx="62">
                  <c:v>140.68733379990601</c:v>
                </c:pt>
                <c:pt idx="63">
                  <c:v>143.345759090558</c:v>
                </c:pt>
                <c:pt idx="64">
                  <c:v>145.556369749075</c:v>
                </c:pt>
                <c:pt idx="65">
                  <c:v>149.59182356242999</c:v>
                </c:pt>
                <c:pt idx="66">
                  <c:v>155.33181151173801</c:v>
                </c:pt>
                <c:pt idx="67">
                  <c:v>159.546734698666</c:v>
                </c:pt>
                <c:pt idx="68">
                  <c:v>163.15635002468201</c:v>
                </c:pt>
                <c:pt idx="69">
                  <c:v>169.78276850267</c:v>
                </c:pt>
                <c:pt idx="70">
                  <c:v>176.30183885721499</c:v>
                </c:pt>
                <c:pt idx="71">
                  <c:v>179.962575219559</c:v>
                </c:pt>
                <c:pt idx="72">
                  <c:v>185.92511398047699</c:v>
                </c:pt>
                <c:pt idx="73">
                  <c:v>196.31410349360499</c:v>
                </c:pt>
                <c:pt idx="74">
                  <c:v>202.02793560417999</c:v>
                </c:pt>
                <c:pt idx="75">
                  <c:v>202.63163668483401</c:v>
                </c:pt>
                <c:pt idx="76">
                  <c:v>208.26148897611</c:v>
                </c:pt>
                <c:pt idx="77">
                  <c:v>219.659818007713</c:v>
                </c:pt>
                <c:pt idx="78">
                  <c:v>224.81324273111201</c:v>
                </c:pt>
                <c:pt idx="79">
                  <c:v>224.478089648859</c:v>
                </c:pt>
                <c:pt idx="80">
                  <c:v>231.79105309065099</c:v>
                </c:pt>
                <c:pt idx="81">
                  <c:v>245.857410076809</c:v>
                </c:pt>
                <c:pt idx="82">
                  <c:v>252.081328819681</c:v>
                </c:pt>
                <c:pt idx="83">
                  <c:v>251.899578578091</c:v>
                </c:pt>
                <c:pt idx="84">
                  <c:v>260.862304206337</c:v>
                </c:pt>
                <c:pt idx="85">
                  <c:v>275.19964346977901</c:v>
                </c:pt>
                <c:pt idx="86">
                  <c:v>278.380695094967</c:v>
                </c:pt>
                <c:pt idx="87">
                  <c:v>275.96229408491399</c:v>
                </c:pt>
                <c:pt idx="88">
                  <c:v>284.64474602811498</c:v>
                </c:pt>
                <c:pt idx="89">
                  <c:v>299.55751842568702</c:v>
                </c:pt>
                <c:pt idx="90">
                  <c:v>304.15471163457698</c:v>
                </c:pt>
                <c:pt idx="91">
                  <c:v>302.45468107030501</c:v>
                </c:pt>
                <c:pt idx="92">
                  <c:v>307.358180079965</c:v>
                </c:pt>
                <c:pt idx="93">
                  <c:v>317.402715692409</c:v>
                </c:pt>
                <c:pt idx="94">
                  <c:v>327.83680452571201</c:v>
                </c:pt>
                <c:pt idx="95">
                  <c:v>332.93643615085199</c:v>
                </c:pt>
                <c:pt idx="96">
                  <c:v>332.60693553167198</c:v>
                </c:pt>
                <c:pt idx="97">
                  <c:v>330.90486417465002</c:v>
                </c:pt>
                <c:pt idx="98">
                  <c:v>343.86674594413199</c:v>
                </c:pt>
                <c:pt idx="99">
                  <c:v>363.45799513736699</c:v>
                </c:pt>
                <c:pt idx="100">
                  <c:v>378.23638337902798</c:v>
                </c:pt>
                <c:pt idx="101">
                  <c:v>401.61167257977502</c:v>
                </c:pt>
                <c:pt idx="102">
                  <c:v>424.58644279749097</c:v>
                </c:pt>
                <c:pt idx="103">
                  <c:v>435.65236096825703</c:v>
                </c:pt>
                <c:pt idx="104">
                  <c:v>453.86541880511999</c:v>
                </c:pt>
                <c:pt idx="105">
                  <c:v>481.81331952237701</c:v>
                </c:pt>
                <c:pt idx="106">
                  <c:v>468.476398026232</c:v>
                </c:pt>
                <c:pt idx="107">
                  <c:v>440.14827551588701</c:v>
                </c:pt>
                <c:pt idx="108">
                  <c:v>434.26933569955202</c:v>
                </c:pt>
                <c:pt idx="109">
                  <c:v>435.95738715760098</c:v>
                </c:pt>
                <c:pt idx="110">
                  <c:v>436.95532539104698</c:v>
                </c:pt>
                <c:pt idx="111">
                  <c:v>432.33546130243701</c:v>
                </c:pt>
                <c:pt idx="112">
                  <c:v>427.959951351092</c:v>
                </c:pt>
                <c:pt idx="113">
                  <c:v>423.48303209269199</c:v>
                </c:pt>
                <c:pt idx="114">
                  <c:v>419.22085673829798</c:v>
                </c:pt>
                <c:pt idx="115">
                  <c:v>418.58348402198902</c:v>
                </c:pt>
                <c:pt idx="116">
                  <c:v>420.100274362226</c:v>
                </c:pt>
                <c:pt idx="117">
                  <c:v>420.44458782811301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10-4811-BDDF-55A74AB7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8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PropertyType!$P$15:$P$124</c:f>
              <c:numCache>
                <c:formatCode>[$-409]mmm\-yy;@</c:formatCode>
                <c:ptCount val="11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  <c:pt idx="109">
                  <c:v>45838</c:v>
                </c:pt>
              </c:numCache>
            </c:numRef>
          </c:xVal>
          <c:yVal>
            <c:numRef>
              <c:f>PropertyType!$U$15:$U$124</c:f>
              <c:numCache>
                <c:formatCode>0</c:formatCode>
                <c:ptCount val="110"/>
                <c:pt idx="0">
                  <c:v>75.070319446127797</c:v>
                </c:pt>
                <c:pt idx="1">
                  <c:v>73.471152490565899</c:v>
                </c:pt>
                <c:pt idx="2">
                  <c:v>74.813343317449394</c:v>
                </c:pt>
                <c:pt idx="3">
                  <c:v>79.325228696620698</c:v>
                </c:pt>
                <c:pt idx="4">
                  <c:v>82.423950088280293</c:v>
                </c:pt>
                <c:pt idx="5">
                  <c:v>86.203617536783</c:v>
                </c:pt>
                <c:pt idx="6">
                  <c:v>89.824783879508004</c:v>
                </c:pt>
                <c:pt idx="7">
                  <c:v>89.799470961608307</c:v>
                </c:pt>
                <c:pt idx="8">
                  <c:v>93.734732506308902</c:v>
                </c:pt>
                <c:pt idx="9">
                  <c:v>95.782431145289905</c:v>
                </c:pt>
                <c:pt idx="10">
                  <c:v>97.484718157809596</c:v>
                </c:pt>
                <c:pt idx="11">
                  <c:v>100</c:v>
                </c:pt>
                <c:pt idx="12">
                  <c:v>99.842868722139002</c:v>
                </c:pt>
                <c:pt idx="13">
                  <c:v>102.861125370669</c:v>
                </c:pt>
                <c:pt idx="14">
                  <c:v>103.84422368776799</c:v>
                </c:pt>
                <c:pt idx="15">
                  <c:v>105.97615220337801</c:v>
                </c:pt>
                <c:pt idx="16">
                  <c:v>109.41206250649</c:v>
                </c:pt>
                <c:pt idx="17">
                  <c:v>112.48765956410099</c:v>
                </c:pt>
                <c:pt idx="18">
                  <c:v>117.402490886226</c:v>
                </c:pt>
                <c:pt idx="19">
                  <c:v>122.290945469709</c:v>
                </c:pt>
                <c:pt idx="20">
                  <c:v>128.46757639283399</c:v>
                </c:pt>
                <c:pt idx="21">
                  <c:v>131.492426704618</c:v>
                </c:pt>
                <c:pt idx="22">
                  <c:v>134.88445890013099</c:v>
                </c:pt>
                <c:pt idx="23">
                  <c:v>135.79014177504899</c:v>
                </c:pt>
                <c:pt idx="24">
                  <c:v>142.60255399265799</c:v>
                </c:pt>
                <c:pt idx="25">
                  <c:v>152.256802207134</c:v>
                </c:pt>
                <c:pt idx="26">
                  <c:v>165.94902943593499</c:v>
                </c:pt>
                <c:pt idx="27">
                  <c:v>170.52032655657999</c:v>
                </c:pt>
                <c:pt idx="28">
                  <c:v>188.80401054529099</c:v>
                </c:pt>
                <c:pt idx="29">
                  <c:v>199.45964991271299</c:v>
                </c:pt>
                <c:pt idx="30">
                  <c:v>203.49855109359399</c:v>
                </c:pt>
                <c:pt idx="31">
                  <c:v>217.83570835746801</c:v>
                </c:pt>
                <c:pt idx="32">
                  <c:v>212.876853272381</c:v>
                </c:pt>
                <c:pt idx="33">
                  <c:v>215.77593339568401</c:v>
                </c:pt>
                <c:pt idx="34">
                  <c:v>218.882926907252</c:v>
                </c:pt>
                <c:pt idx="35">
                  <c:v>219.64683810373299</c:v>
                </c:pt>
                <c:pt idx="36">
                  <c:v>218.78905663810301</c:v>
                </c:pt>
                <c:pt idx="37">
                  <c:v>218.48178221930999</c:v>
                </c:pt>
                <c:pt idx="38">
                  <c:v>219.496249382146</c:v>
                </c:pt>
                <c:pt idx="39">
                  <c:v>224.19692331261899</c:v>
                </c:pt>
                <c:pt idx="40">
                  <c:v>214.75059715956601</c:v>
                </c:pt>
                <c:pt idx="41">
                  <c:v>202.15933293399101</c:v>
                </c:pt>
                <c:pt idx="42">
                  <c:v>189.76682165336899</c:v>
                </c:pt>
                <c:pt idx="43">
                  <c:v>170.858185022811</c:v>
                </c:pt>
                <c:pt idx="44">
                  <c:v>163.69828294707801</c:v>
                </c:pt>
                <c:pt idx="45">
                  <c:v>155.441515726798</c:v>
                </c:pt>
                <c:pt idx="46">
                  <c:v>148.41173292457501</c:v>
                </c:pt>
                <c:pt idx="47">
                  <c:v>143.54347308618699</c:v>
                </c:pt>
                <c:pt idx="48">
                  <c:v>136.66574060723701</c:v>
                </c:pt>
                <c:pt idx="49">
                  <c:v>135.54241989838701</c:v>
                </c:pt>
                <c:pt idx="50">
                  <c:v>132.82374840340901</c:v>
                </c:pt>
                <c:pt idx="51">
                  <c:v>130.46106537218401</c:v>
                </c:pt>
                <c:pt idx="52">
                  <c:v>131.29298568870499</c:v>
                </c:pt>
                <c:pt idx="53">
                  <c:v>127.68705524516901</c:v>
                </c:pt>
                <c:pt idx="54">
                  <c:v>125.89080199473</c:v>
                </c:pt>
                <c:pt idx="55">
                  <c:v>128.28137235843599</c:v>
                </c:pt>
                <c:pt idx="56">
                  <c:v>125.592041596692</c:v>
                </c:pt>
                <c:pt idx="57">
                  <c:v>124.284918987034</c:v>
                </c:pt>
                <c:pt idx="58">
                  <c:v>127.911931115713</c:v>
                </c:pt>
                <c:pt idx="59">
                  <c:v>128.43892102931301</c:v>
                </c:pt>
                <c:pt idx="60">
                  <c:v>128.24247857720599</c:v>
                </c:pt>
                <c:pt idx="61">
                  <c:v>131.090820509129</c:v>
                </c:pt>
                <c:pt idx="62">
                  <c:v>130.382828035947</c:v>
                </c:pt>
                <c:pt idx="63">
                  <c:v>135.08396131904601</c:v>
                </c:pt>
                <c:pt idx="64">
                  <c:v>138.640333974176</c:v>
                </c:pt>
                <c:pt idx="65">
                  <c:v>143.31428848400299</c:v>
                </c:pt>
                <c:pt idx="66">
                  <c:v>149.804083964939</c:v>
                </c:pt>
                <c:pt idx="67">
                  <c:v>157.12650267272099</c:v>
                </c:pt>
                <c:pt idx="68">
                  <c:v>159.22929952919199</c:v>
                </c:pt>
                <c:pt idx="69">
                  <c:v>163.046135749076</c:v>
                </c:pt>
                <c:pt idx="70">
                  <c:v>164.83566211092401</c:v>
                </c:pt>
                <c:pt idx="71">
                  <c:v>170.38462551202699</c:v>
                </c:pt>
                <c:pt idx="72">
                  <c:v>174.22157362306399</c:v>
                </c:pt>
                <c:pt idx="73">
                  <c:v>179.612637856768</c:v>
                </c:pt>
                <c:pt idx="74">
                  <c:v>187.33630003246699</c:v>
                </c:pt>
                <c:pt idx="75">
                  <c:v>192.33880546030699</c:v>
                </c:pt>
                <c:pt idx="76">
                  <c:v>197.83427472552501</c:v>
                </c:pt>
                <c:pt idx="77">
                  <c:v>206.48259404117201</c:v>
                </c:pt>
                <c:pt idx="78">
                  <c:v>216.446519590153</c:v>
                </c:pt>
                <c:pt idx="79">
                  <c:v>234.34272221211901</c:v>
                </c:pt>
                <c:pt idx="80">
                  <c:v>242.69477153271799</c:v>
                </c:pt>
                <c:pt idx="81">
                  <c:v>243.08562777911999</c:v>
                </c:pt>
                <c:pt idx="82">
                  <c:v>244.414757437102</c:v>
                </c:pt>
                <c:pt idx="83">
                  <c:v>241.027841955925</c:v>
                </c:pt>
                <c:pt idx="84">
                  <c:v>239.49907627642199</c:v>
                </c:pt>
                <c:pt idx="85">
                  <c:v>250.37521988074599</c:v>
                </c:pt>
                <c:pt idx="86">
                  <c:v>257.75479519446401</c:v>
                </c:pt>
                <c:pt idx="87">
                  <c:v>270.75646453812698</c:v>
                </c:pt>
                <c:pt idx="88">
                  <c:v>280.82858027474703</c:v>
                </c:pt>
                <c:pt idx="89">
                  <c:v>284.65359918774499</c:v>
                </c:pt>
                <c:pt idx="90">
                  <c:v>295.921754361154</c:v>
                </c:pt>
                <c:pt idx="91">
                  <c:v>315.83867009240799</c:v>
                </c:pt>
                <c:pt idx="92">
                  <c:v>316.71654807843299</c:v>
                </c:pt>
                <c:pt idx="93">
                  <c:v>334.487299536188</c:v>
                </c:pt>
                <c:pt idx="94">
                  <c:v>341.27544348283499</c:v>
                </c:pt>
                <c:pt idx="95">
                  <c:v>345.61109578447099</c:v>
                </c:pt>
                <c:pt idx="96">
                  <c:v>358.30502448143801</c:v>
                </c:pt>
                <c:pt idx="97">
                  <c:v>372.148600129633</c:v>
                </c:pt>
                <c:pt idx="98">
                  <c:v>385.36330932454098</c:v>
                </c:pt>
                <c:pt idx="99">
                  <c:v>398.08853956121101</c:v>
                </c:pt>
                <c:pt idx="100">
                  <c:v>403.23055254084801</c:v>
                </c:pt>
                <c:pt idx="101">
                  <c:v>402.909079013986</c:v>
                </c:pt>
                <c:pt idx="102">
                  <c:v>398.61427119380397</c:v>
                </c:pt>
                <c:pt idx="103">
                  <c:v>414.79154552584498</c:v>
                </c:pt>
                <c:pt idx="104">
                  <c:v>421.66667892899602</c:v>
                </c:pt>
                <c:pt idx="105">
                  <c:v>439.72272387240099</c:v>
                </c:pt>
                <c:pt idx="106">
                  <c:v>446.149823120039</c:v>
                </c:pt>
                <c:pt idx="107">
                  <c:v>438.705339780342</c:v>
                </c:pt>
                <c:pt idx="108">
                  <c:v>455.029604012155</c:v>
                </c:pt>
                <c:pt idx="109">
                  <c:v>456.251069427468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7-4B6D-BE4F-5B17E8A985EA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PropertyType!$P$15:$P$124</c:f>
              <c:numCache>
                <c:formatCode>[$-409]mmm\-yy;@</c:formatCode>
                <c:ptCount val="11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  <c:pt idx="109">
                  <c:v>45838</c:v>
                </c:pt>
              </c:numCache>
            </c:numRef>
          </c:xVal>
          <c:yVal>
            <c:numRef>
              <c:f>PropertyType!$V$15:$V$124</c:f>
              <c:numCache>
                <c:formatCode>0</c:formatCode>
                <c:ptCount val="110"/>
                <c:pt idx="0">
                  <c:v>87.0512913490453</c:v>
                </c:pt>
                <c:pt idx="1">
                  <c:v>84.885969605646395</c:v>
                </c:pt>
                <c:pt idx="2">
                  <c:v>85.139746921216201</c:v>
                </c:pt>
                <c:pt idx="3">
                  <c:v>82.200725916306993</c:v>
                </c:pt>
                <c:pt idx="4">
                  <c:v>88.419407146679106</c:v>
                </c:pt>
                <c:pt idx="5">
                  <c:v>89.418342716178799</c:v>
                </c:pt>
                <c:pt idx="6">
                  <c:v>87.392392328188095</c:v>
                </c:pt>
                <c:pt idx="7">
                  <c:v>91.660773416638193</c:v>
                </c:pt>
                <c:pt idx="8">
                  <c:v>90.699403768362899</c:v>
                </c:pt>
                <c:pt idx="9">
                  <c:v>94.407956728958695</c:v>
                </c:pt>
                <c:pt idx="10">
                  <c:v>98.554740864138395</c:v>
                </c:pt>
                <c:pt idx="11">
                  <c:v>100</c:v>
                </c:pt>
                <c:pt idx="12">
                  <c:v>100.991761149336</c:v>
                </c:pt>
                <c:pt idx="13">
                  <c:v>99.444187239309997</c:v>
                </c:pt>
                <c:pt idx="14">
                  <c:v>100.265239384941</c:v>
                </c:pt>
                <c:pt idx="15">
                  <c:v>98.536205695877499</c:v>
                </c:pt>
                <c:pt idx="16">
                  <c:v>100.01207047168</c:v>
                </c:pt>
                <c:pt idx="17">
                  <c:v>100.829774107036</c:v>
                </c:pt>
                <c:pt idx="18">
                  <c:v>101.71766669973</c:v>
                </c:pt>
                <c:pt idx="19">
                  <c:v>103.001416307453</c:v>
                </c:pt>
                <c:pt idx="20">
                  <c:v>104.363443566941</c:v>
                </c:pt>
                <c:pt idx="21">
                  <c:v>106.377705557193</c:v>
                </c:pt>
                <c:pt idx="22">
                  <c:v>108.377280771312</c:v>
                </c:pt>
                <c:pt idx="23">
                  <c:v>112.64369452323901</c:v>
                </c:pt>
                <c:pt idx="24">
                  <c:v>115.821073868312</c:v>
                </c:pt>
                <c:pt idx="25">
                  <c:v>120.827109397423</c:v>
                </c:pt>
                <c:pt idx="26">
                  <c:v>127.345743555084</c:v>
                </c:pt>
                <c:pt idx="27">
                  <c:v>127.99114438371799</c:v>
                </c:pt>
                <c:pt idx="28">
                  <c:v>136.443600914369</c:v>
                </c:pt>
                <c:pt idx="29">
                  <c:v>141.00581203452401</c:v>
                </c:pt>
                <c:pt idx="30">
                  <c:v>143.652823312957</c:v>
                </c:pt>
                <c:pt idx="31">
                  <c:v>151.50302987578999</c:v>
                </c:pt>
                <c:pt idx="32">
                  <c:v>148.24375111383699</c:v>
                </c:pt>
                <c:pt idx="33">
                  <c:v>148.41332082067899</c:v>
                </c:pt>
                <c:pt idx="34">
                  <c:v>151.562803997467</c:v>
                </c:pt>
                <c:pt idx="35">
                  <c:v>152.870879135959</c:v>
                </c:pt>
                <c:pt idx="36">
                  <c:v>158.86036174805199</c:v>
                </c:pt>
                <c:pt idx="37">
                  <c:v>167.571081698851</c:v>
                </c:pt>
                <c:pt idx="38">
                  <c:v>173.01903028162599</c:v>
                </c:pt>
                <c:pt idx="39">
                  <c:v>173.94527838642099</c:v>
                </c:pt>
                <c:pt idx="40">
                  <c:v>173.529094373069</c:v>
                </c:pt>
                <c:pt idx="41">
                  <c:v>162.86891789505199</c:v>
                </c:pt>
                <c:pt idx="42">
                  <c:v>152.91377764756299</c:v>
                </c:pt>
                <c:pt idx="43">
                  <c:v>149.169093687208</c:v>
                </c:pt>
                <c:pt idx="44">
                  <c:v>136.581168169546</c:v>
                </c:pt>
                <c:pt idx="45">
                  <c:v>126.59409948094699</c:v>
                </c:pt>
                <c:pt idx="46">
                  <c:v>113.915945982165</c:v>
                </c:pt>
                <c:pt idx="47">
                  <c:v>99.825792239142999</c:v>
                </c:pt>
                <c:pt idx="48">
                  <c:v>99.727496982389795</c:v>
                </c:pt>
                <c:pt idx="49">
                  <c:v>96.947696201220595</c:v>
                </c:pt>
                <c:pt idx="50">
                  <c:v>98.757868130702505</c:v>
                </c:pt>
                <c:pt idx="51">
                  <c:v>101.47589845847401</c:v>
                </c:pt>
                <c:pt idx="52">
                  <c:v>100.151880744637</c:v>
                </c:pt>
                <c:pt idx="53">
                  <c:v>101.20822079769999</c:v>
                </c:pt>
                <c:pt idx="54">
                  <c:v>102.853400421085</c:v>
                </c:pt>
                <c:pt idx="55">
                  <c:v>101.93954963943401</c:v>
                </c:pt>
                <c:pt idx="56">
                  <c:v>103.74621762400299</c:v>
                </c:pt>
                <c:pt idx="57">
                  <c:v>105.19357663204499</c:v>
                </c:pt>
                <c:pt idx="58">
                  <c:v>105.168102864498</c:v>
                </c:pt>
                <c:pt idx="59">
                  <c:v>110.30982333756199</c:v>
                </c:pt>
                <c:pt idx="60">
                  <c:v>114.14710138836</c:v>
                </c:pt>
                <c:pt idx="61">
                  <c:v>116.094673753941</c:v>
                </c:pt>
                <c:pt idx="62">
                  <c:v>117.264851263434</c:v>
                </c:pt>
                <c:pt idx="63">
                  <c:v>115.767248080716</c:v>
                </c:pt>
                <c:pt idx="64">
                  <c:v>119.505596496409</c:v>
                </c:pt>
                <c:pt idx="65">
                  <c:v>126.32711608978499</c:v>
                </c:pt>
                <c:pt idx="66">
                  <c:v>131.53995137306001</c:v>
                </c:pt>
                <c:pt idx="67">
                  <c:v>138.90166145657</c:v>
                </c:pt>
                <c:pt idx="68">
                  <c:v>139.46523571814501</c:v>
                </c:pt>
                <c:pt idx="69">
                  <c:v>141.08755997522701</c:v>
                </c:pt>
                <c:pt idx="70">
                  <c:v>146.54661803945001</c:v>
                </c:pt>
                <c:pt idx="71">
                  <c:v>151.309810767382</c:v>
                </c:pt>
                <c:pt idx="72">
                  <c:v>153.725751977664</c:v>
                </c:pt>
                <c:pt idx="73">
                  <c:v>160.952599240636</c:v>
                </c:pt>
                <c:pt idx="74">
                  <c:v>162.13172744192701</c:v>
                </c:pt>
                <c:pt idx="75">
                  <c:v>165.69396573291499</c:v>
                </c:pt>
                <c:pt idx="76">
                  <c:v>172.971214199516</c:v>
                </c:pt>
                <c:pt idx="77">
                  <c:v>173.417567509842</c:v>
                </c:pt>
                <c:pt idx="78">
                  <c:v>176.90904707746699</c:v>
                </c:pt>
                <c:pt idx="79">
                  <c:v>180.76251033811499</c:v>
                </c:pt>
                <c:pt idx="80">
                  <c:v>179.68454673706799</c:v>
                </c:pt>
                <c:pt idx="81">
                  <c:v>182.591009500729</c:v>
                </c:pt>
                <c:pt idx="82">
                  <c:v>184.01205394626999</c:v>
                </c:pt>
                <c:pt idx="83">
                  <c:v>185.476826500275</c:v>
                </c:pt>
                <c:pt idx="84">
                  <c:v>183.27367209366699</c:v>
                </c:pt>
                <c:pt idx="85">
                  <c:v>186.373653215654</c:v>
                </c:pt>
                <c:pt idx="86">
                  <c:v>187.35936849466501</c:v>
                </c:pt>
                <c:pt idx="87">
                  <c:v>190.096903678882</c:v>
                </c:pt>
                <c:pt idx="88">
                  <c:v>193.705416769995</c:v>
                </c:pt>
                <c:pt idx="89">
                  <c:v>186.85626566304001</c:v>
                </c:pt>
                <c:pt idx="90">
                  <c:v>187.33367152086601</c:v>
                </c:pt>
                <c:pt idx="91">
                  <c:v>186.189123050483</c:v>
                </c:pt>
                <c:pt idx="92">
                  <c:v>186.15331308805401</c:v>
                </c:pt>
                <c:pt idx="93">
                  <c:v>196.47425090823</c:v>
                </c:pt>
                <c:pt idx="94">
                  <c:v>204.35147978540201</c:v>
                </c:pt>
                <c:pt idx="95">
                  <c:v>216.50463650679299</c:v>
                </c:pt>
                <c:pt idx="96">
                  <c:v>226.18558559648201</c:v>
                </c:pt>
                <c:pt idx="97">
                  <c:v>231.76449446646001</c:v>
                </c:pt>
                <c:pt idx="98">
                  <c:v>237.948646829692</c:v>
                </c:pt>
                <c:pt idx="99">
                  <c:v>238.03972559935301</c:v>
                </c:pt>
                <c:pt idx="100">
                  <c:v>232.67757794518801</c:v>
                </c:pt>
                <c:pt idx="101">
                  <c:v>236.574578800952</c:v>
                </c:pt>
                <c:pt idx="102">
                  <c:v>242.95591234239501</c:v>
                </c:pt>
                <c:pt idx="103">
                  <c:v>241.42056813324601</c:v>
                </c:pt>
                <c:pt idx="104">
                  <c:v>242.08243136113299</c:v>
                </c:pt>
                <c:pt idx="105">
                  <c:v>241.55733895151999</c:v>
                </c:pt>
                <c:pt idx="106">
                  <c:v>234.74036177825101</c:v>
                </c:pt>
                <c:pt idx="107">
                  <c:v>240.289168365199</c:v>
                </c:pt>
                <c:pt idx="108">
                  <c:v>238.231651582604</c:v>
                </c:pt>
                <c:pt idx="109">
                  <c:v>231.241148744502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7-4B6D-BE4F-5B17E8A9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83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PropertyType!$W$7:$W$124</c:f>
              <c:numCache>
                <c:formatCode>0</c:formatCode>
                <c:ptCount val="118"/>
                <c:pt idx="0">
                  <c:v>61.057395525093803</c:v>
                </c:pt>
                <c:pt idx="1">
                  <c:v>61.255185847552099</c:v>
                </c:pt>
                <c:pt idx="2">
                  <c:v>64.567050922635204</c:v>
                </c:pt>
                <c:pt idx="3">
                  <c:v>66.802756168257105</c:v>
                </c:pt>
                <c:pt idx="4">
                  <c:v>67.281263320249707</c:v>
                </c:pt>
                <c:pt idx="5">
                  <c:v>67.908633385271898</c:v>
                </c:pt>
                <c:pt idx="6">
                  <c:v>73.908220802798894</c:v>
                </c:pt>
                <c:pt idx="7">
                  <c:v>81.975343277149193</c:v>
                </c:pt>
                <c:pt idx="8">
                  <c:v>83.049910571234307</c:v>
                </c:pt>
                <c:pt idx="9">
                  <c:v>84.058920019178302</c:v>
                </c:pt>
                <c:pt idx="10">
                  <c:v>86.709838620149398</c:v>
                </c:pt>
                <c:pt idx="11">
                  <c:v>86.710459991947502</c:v>
                </c:pt>
                <c:pt idx="12">
                  <c:v>85.392460624772198</c:v>
                </c:pt>
                <c:pt idx="13">
                  <c:v>87.087871018105105</c:v>
                </c:pt>
                <c:pt idx="14">
                  <c:v>90.536874092755895</c:v>
                </c:pt>
                <c:pt idx="15">
                  <c:v>88.368338065082099</c:v>
                </c:pt>
                <c:pt idx="16">
                  <c:v>86.795829173083703</c:v>
                </c:pt>
                <c:pt idx="17">
                  <c:v>92.395901921657199</c:v>
                </c:pt>
                <c:pt idx="18">
                  <c:v>98.499847489782198</c:v>
                </c:pt>
                <c:pt idx="19">
                  <c:v>100</c:v>
                </c:pt>
                <c:pt idx="20">
                  <c:v>99.6812256467841</c:v>
                </c:pt>
                <c:pt idx="21">
                  <c:v>100.088261482105</c:v>
                </c:pt>
                <c:pt idx="22">
                  <c:v>98.946214979165802</c:v>
                </c:pt>
                <c:pt idx="23">
                  <c:v>98.602262261051095</c:v>
                </c:pt>
                <c:pt idx="24">
                  <c:v>99.559629024681698</c:v>
                </c:pt>
                <c:pt idx="25">
                  <c:v>98.668309223462501</c:v>
                </c:pt>
                <c:pt idx="26">
                  <c:v>98.3381616962359</c:v>
                </c:pt>
                <c:pt idx="27">
                  <c:v>101.100017772051</c:v>
                </c:pt>
                <c:pt idx="28">
                  <c:v>105.26548749512099</c:v>
                </c:pt>
                <c:pt idx="29">
                  <c:v>103.381321563491</c:v>
                </c:pt>
                <c:pt idx="30">
                  <c:v>98.723359918824102</c:v>
                </c:pt>
                <c:pt idx="31">
                  <c:v>101.341658505288</c:v>
                </c:pt>
                <c:pt idx="32">
                  <c:v>108.06687355009799</c:v>
                </c:pt>
                <c:pt idx="33">
                  <c:v>113.050198695237</c:v>
                </c:pt>
                <c:pt idx="34">
                  <c:v>116.26769861064</c:v>
                </c:pt>
                <c:pt idx="35">
                  <c:v>119.56698134445</c:v>
                </c:pt>
                <c:pt idx="36">
                  <c:v>123.513842238405</c:v>
                </c:pt>
                <c:pt idx="37">
                  <c:v>125.735920694168</c:v>
                </c:pt>
                <c:pt idx="38">
                  <c:v>128.96093563100101</c:v>
                </c:pt>
                <c:pt idx="39">
                  <c:v>134.23194981112201</c:v>
                </c:pt>
                <c:pt idx="40">
                  <c:v>138.76602184417399</c:v>
                </c:pt>
                <c:pt idx="41">
                  <c:v>145.12720029068899</c:v>
                </c:pt>
                <c:pt idx="42">
                  <c:v>151.984344068327</c:v>
                </c:pt>
                <c:pt idx="43">
                  <c:v>157.58084378265201</c:v>
                </c:pt>
                <c:pt idx="44">
                  <c:v>163.30684685278999</c:v>
                </c:pt>
                <c:pt idx="45">
                  <c:v>166.995283334817</c:v>
                </c:pt>
                <c:pt idx="46">
                  <c:v>170.02835951865001</c:v>
                </c:pt>
                <c:pt idx="47">
                  <c:v>170.11907133377301</c:v>
                </c:pt>
                <c:pt idx="48">
                  <c:v>160.96099742088001</c:v>
                </c:pt>
                <c:pt idx="49">
                  <c:v>155.009332224769</c:v>
                </c:pt>
                <c:pt idx="50">
                  <c:v>153.57526641163099</c:v>
                </c:pt>
                <c:pt idx="51">
                  <c:v>150.15994758372099</c:v>
                </c:pt>
                <c:pt idx="52">
                  <c:v>134.30606391558501</c:v>
                </c:pt>
                <c:pt idx="53">
                  <c:v>111.843043054267</c:v>
                </c:pt>
                <c:pt idx="54">
                  <c:v>101.217090041137</c:v>
                </c:pt>
                <c:pt idx="55">
                  <c:v>99.731141309761298</c:v>
                </c:pt>
                <c:pt idx="56">
                  <c:v>109.92521966023899</c:v>
                </c:pt>
                <c:pt idx="57">
                  <c:v>117.986849377917</c:v>
                </c:pt>
                <c:pt idx="58">
                  <c:v>114.13009469463699</c:v>
                </c:pt>
                <c:pt idx="59">
                  <c:v>115.929440372858</c:v>
                </c:pt>
                <c:pt idx="60">
                  <c:v>120.65990513598101</c:v>
                </c:pt>
                <c:pt idx="61">
                  <c:v>120.16946742715901</c:v>
                </c:pt>
                <c:pt idx="62">
                  <c:v>119.101476197229</c:v>
                </c:pt>
                <c:pt idx="63">
                  <c:v>123.08569021300499</c:v>
                </c:pt>
                <c:pt idx="64">
                  <c:v>126.489409665426</c:v>
                </c:pt>
                <c:pt idx="65">
                  <c:v>127.89551185375799</c:v>
                </c:pt>
                <c:pt idx="66">
                  <c:v>129.9075710287</c:v>
                </c:pt>
                <c:pt idx="67">
                  <c:v>131.04317159473999</c:v>
                </c:pt>
                <c:pt idx="68">
                  <c:v>136.41353622960401</c:v>
                </c:pt>
                <c:pt idx="69">
                  <c:v>144.644490996429</c:v>
                </c:pt>
                <c:pt idx="70">
                  <c:v>148.381793723236</c:v>
                </c:pt>
                <c:pt idx="71">
                  <c:v>147.647353834998</c:v>
                </c:pt>
                <c:pt idx="72">
                  <c:v>148.442333575454</c:v>
                </c:pt>
                <c:pt idx="73">
                  <c:v>155.038873199145</c:v>
                </c:pt>
                <c:pt idx="74">
                  <c:v>159.446489838443</c:v>
                </c:pt>
                <c:pt idx="75">
                  <c:v>162.728616187661</c:v>
                </c:pt>
                <c:pt idx="76">
                  <c:v>169.68240420631099</c:v>
                </c:pt>
                <c:pt idx="77">
                  <c:v>174.26816252264501</c:v>
                </c:pt>
                <c:pt idx="78">
                  <c:v>174.389286281452</c:v>
                </c:pt>
                <c:pt idx="79">
                  <c:v>168.96208920680499</c:v>
                </c:pt>
                <c:pt idx="80">
                  <c:v>165.38485754920899</c:v>
                </c:pt>
                <c:pt idx="81">
                  <c:v>170.23176320902999</c:v>
                </c:pt>
                <c:pt idx="82">
                  <c:v>175.68352700322501</c:v>
                </c:pt>
                <c:pt idx="83">
                  <c:v>175.38023204648701</c:v>
                </c:pt>
                <c:pt idx="84">
                  <c:v>175.92740955438401</c:v>
                </c:pt>
                <c:pt idx="85">
                  <c:v>182.47370004182099</c:v>
                </c:pt>
                <c:pt idx="86">
                  <c:v>185.12656411069401</c:v>
                </c:pt>
                <c:pt idx="87">
                  <c:v>185.222000594451</c:v>
                </c:pt>
                <c:pt idx="88">
                  <c:v>186.055869669039</c:v>
                </c:pt>
                <c:pt idx="89">
                  <c:v>186.028005326559</c:v>
                </c:pt>
                <c:pt idx="90">
                  <c:v>188.175189741899</c:v>
                </c:pt>
                <c:pt idx="91">
                  <c:v>189.63205157393901</c:v>
                </c:pt>
                <c:pt idx="92">
                  <c:v>194.55882061345599</c:v>
                </c:pt>
                <c:pt idx="93">
                  <c:v>201.17137568439301</c:v>
                </c:pt>
                <c:pt idx="94">
                  <c:v>202.61524172992901</c:v>
                </c:pt>
                <c:pt idx="95">
                  <c:v>202.42447171340399</c:v>
                </c:pt>
                <c:pt idx="96">
                  <c:v>201.09152468581701</c:v>
                </c:pt>
                <c:pt idx="97">
                  <c:v>194.04281356964199</c:v>
                </c:pt>
                <c:pt idx="98">
                  <c:v>192.011110903065</c:v>
                </c:pt>
                <c:pt idx="99">
                  <c:v>194.38533455244601</c:v>
                </c:pt>
                <c:pt idx="100">
                  <c:v>192.030478639037</c:v>
                </c:pt>
                <c:pt idx="101">
                  <c:v>197.93232997873</c:v>
                </c:pt>
                <c:pt idx="102">
                  <c:v>212.206055753317</c:v>
                </c:pt>
                <c:pt idx="103">
                  <c:v>217.414295814859</c:v>
                </c:pt>
                <c:pt idx="104">
                  <c:v>211.62061607759199</c:v>
                </c:pt>
                <c:pt idx="105">
                  <c:v>204.443937745564</c:v>
                </c:pt>
                <c:pt idx="106">
                  <c:v>194.21732905577699</c:v>
                </c:pt>
                <c:pt idx="107">
                  <c:v>181.532737404459</c:v>
                </c:pt>
                <c:pt idx="108">
                  <c:v>172.46550357618301</c:v>
                </c:pt>
                <c:pt idx="109">
                  <c:v>171.196273410365</c:v>
                </c:pt>
                <c:pt idx="110">
                  <c:v>158.67355525587899</c:v>
                </c:pt>
                <c:pt idx="111">
                  <c:v>138.23442085884199</c:v>
                </c:pt>
                <c:pt idx="112">
                  <c:v>128.82100484674999</c:v>
                </c:pt>
                <c:pt idx="113">
                  <c:v>122.605685181203</c:v>
                </c:pt>
                <c:pt idx="114">
                  <c:v>120.848198905521</c:v>
                </c:pt>
                <c:pt idx="115">
                  <c:v>121.07377372918501</c:v>
                </c:pt>
                <c:pt idx="116">
                  <c:v>118.197393791894</c:v>
                </c:pt>
                <c:pt idx="117">
                  <c:v>117.309629343566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C-480C-AFFB-8D69598ABA59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PropertyType!$X$7:$X$124</c:f>
              <c:numCache>
                <c:formatCode>0</c:formatCode>
                <c:ptCount val="118"/>
                <c:pt idx="0">
                  <c:v>69.099850413135201</c:v>
                </c:pt>
                <c:pt idx="1">
                  <c:v>68.423227675026098</c:v>
                </c:pt>
                <c:pt idx="2">
                  <c:v>70.070722041692306</c:v>
                </c:pt>
                <c:pt idx="3">
                  <c:v>72.714602971563707</c:v>
                </c:pt>
                <c:pt idx="4">
                  <c:v>73.528704140800002</c:v>
                </c:pt>
                <c:pt idx="5">
                  <c:v>72.940912370655596</c:v>
                </c:pt>
                <c:pt idx="6">
                  <c:v>74.453035008792298</c:v>
                </c:pt>
                <c:pt idx="7">
                  <c:v>78.517410649210504</c:v>
                </c:pt>
                <c:pt idx="8">
                  <c:v>81.044704385155896</c:v>
                </c:pt>
                <c:pt idx="9">
                  <c:v>81.674494065242399</c:v>
                </c:pt>
                <c:pt idx="10">
                  <c:v>82.134041331622001</c:v>
                </c:pt>
                <c:pt idx="11">
                  <c:v>82.138709239507705</c:v>
                </c:pt>
                <c:pt idx="12">
                  <c:v>83.985812825297998</c:v>
                </c:pt>
                <c:pt idx="13">
                  <c:v>87.473739820904797</c:v>
                </c:pt>
                <c:pt idx="14">
                  <c:v>90.050886179011499</c:v>
                </c:pt>
                <c:pt idx="15">
                  <c:v>91.594313943328103</c:v>
                </c:pt>
                <c:pt idx="16">
                  <c:v>91.468025770372194</c:v>
                </c:pt>
                <c:pt idx="17">
                  <c:v>93.859531460825295</c:v>
                </c:pt>
                <c:pt idx="18">
                  <c:v>98.649982786402205</c:v>
                </c:pt>
                <c:pt idx="19">
                  <c:v>100</c:v>
                </c:pt>
                <c:pt idx="20">
                  <c:v>99.369797823086699</c:v>
                </c:pt>
                <c:pt idx="21">
                  <c:v>100.762503446342</c:v>
                </c:pt>
                <c:pt idx="22">
                  <c:v>102.37602841727001</c:v>
                </c:pt>
                <c:pt idx="23">
                  <c:v>101.14539067342101</c:v>
                </c:pt>
                <c:pt idx="24">
                  <c:v>99.453875589304204</c:v>
                </c:pt>
                <c:pt idx="25">
                  <c:v>99.352463118626702</c:v>
                </c:pt>
                <c:pt idx="26">
                  <c:v>100.29066972936999</c:v>
                </c:pt>
                <c:pt idx="27">
                  <c:v>102.732298013036</c:v>
                </c:pt>
                <c:pt idx="28">
                  <c:v>105.613851968452</c:v>
                </c:pt>
                <c:pt idx="29">
                  <c:v>107.96034657391201</c:v>
                </c:pt>
                <c:pt idx="30">
                  <c:v>109.605178825171</c:v>
                </c:pt>
                <c:pt idx="31">
                  <c:v>111.137334726909</c:v>
                </c:pt>
                <c:pt idx="32">
                  <c:v>113.968165223868</c:v>
                </c:pt>
                <c:pt idx="33">
                  <c:v>118.07784368488601</c:v>
                </c:pt>
                <c:pt idx="34">
                  <c:v>122.72295470568901</c:v>
                </c:pt>
                <c:pt idx="35">
                  <c:v>126.04865110548</c:v>
                </c:pt>
                <c:pt idx="36">
                  <c:v>129.83109246330301</c:v>
                </c:pt>
                <c:pt idx="37">
                  <c:v>134.82208796513899</c:v>
                </c:pt>
                <c:pt idx="38">
                  <c:v>138.90892480232401</c:v>
                </c:pt>
                <c:pt idx="39">
                  <c:v>144.002628114873</c:v>
                </c:pt>
                <c:pt idx="40">
                  <c:v>149.70838820789999</c:v>
                </c:pt>
                <c:pt idx="41">
                  <c:v>153.428573285786</c:v>
                </c:pt>
                <c:pt idx="42">
                  <c:v>156.26560470348801</c:v>
                </c:pt>
                <c:pt idx="43">
                  <c:v>159.15390793658401</c:v>
                </c:pt>
                <c:pt idx="44">
                  <c:v>164.288135692038</c:v>
                </c:pt>
                <c:pt idx="45">
                  <c:v>170.09514383066801</c:v>
                </c:pt>
                <c:pt idx="46">
                  <c:v>170.165303576658</c:v>
                </c:pt>
                <c:pt idx="47">
                  <c:v>168.13300822920499</c:v>
                </c:pt>
                <c:pt idx="48">
                  <c:v>168.356508360395</c:v>
                </c:pt>
                <c:pt idx="49">
                  <c:v>166.66330739443401</c:v>
                </c:pt>
                <c:pt idx="50">
                  <c:v>162.73564550702099</c:v>
                </c:pt>
                <c:pt idx="51">
                  <c:v>159.73208565925299</c:v>
                </c:pt>
                <c:pt idx="52">
                  <c:v>149.78309707610001</c:v>
                </c:pt>
                <c:pt idx="53">
                  <c:v>134.480893009791</c:v>
                </c:pt>
                <c:pt idx="54">
                  <c:v>125.986750137755</c:v>
                </c:pt>
                <c:pt idx="55">
                  <c:v>122.984606778312</c:v>
                </c:pt>
                <c:pt idx="56">
                  <c:v>119.935826604778</c:v>
                </c:pt>
                <c:pt idx="57">
                  <c:v>119.78485922658</c:v>
                </c:pt>
                <c:pt idx="58">
                  <c:v>120.876894772117</c:v>
                </c:pt>
                <c:pt idx="59">
                  <c:v>120.013147834585</c:v>
                </c:pt>
                <c:pt idx="60">
                  <c:v>120.103823211475</c:v>
                </c:pt>
                <c:pt idx="61">
                  <c:v>121.56129751925199</c:v>
                </c:pt>
                <c:pt idx="62">
                  <c:v>123.85760674511</c:v>
                </c:pt>
                <c:pt idx="63">
                  <c:v>123.972998842892</c:v>
                </c:pt>
                <c:pt idx="64">
                  <c:v>124.45139037221099</c:v>
                </c:pt>
                <c:pt idx="65">
                  <c:v>128.261132548414</c:v>
                </c:pt>
                <c:pt idx="66">
                  <c:v>130.108685729493</c:v>
                </c:pt>
                <c:pt idx="67">
                  <c:v>129.22944701955299</c:v>
                </c:pt>
                <c:pt idx="68">
                  <c:v>130.65020414493699</c:v>
                </c:pt>
                <c:pt idx="69">
                  <c:v>134.06498620735101</c:v>
                </c:pt>
                <c:pt idx="70">
                  <c:v>137.78327066928099</c:v>
                </c:pt>
                <c:pt idx="71">
                  <c:v>141.83937273725601</c:v>
                </c:pt>
                <c:pt idx="72">
                  <c:v>146.087659548077</c:v>
                </c:pt>
                <c:pt idx="73">
                  <c:v>148.980346376303</c:v>
                </c:pt>
                <c:pt idx="74">
                  <c:v>152.81013484451901</c:v>
                </c:pt>
                <c:pt idx="75">
                  <c:v>158.72619033077501</c:v>
                </c:pt>
                <c:pt idx="76">
                  <c:v>162.59837432108901</c:v>
                </c:pt>
                <c:pt idx="77">
                  <c:v>165.20904879666099</c:v>
                </c:pt>
                <c:pt idx="78">
                  <c:v>166.71111870496</c:v>
                </c:pt>
                <c:pt idx="79">
                  <c:v>168.492905887212</c:v>
                </c:pt>
                <c:pt idx="80">
                  <c:v>173.127103594023</c:v>
                </c:pt>
                <c:pt idx="81">
                  <c:v>177.865034544504</c:v>
                </c:pt>
                <c:pt idx="82">
                  <c:v>180.27710469528901</c:v>
                </c:pt>
                <c:pt idx="83">
                  <c:v>182.99089871886301</c:v>
                </c:pt>
                <c:pt idx="84">
                  <c:v>190.21549767563101</c:v>
                </c:pt>
                <c:pt idx="85">
                  <c:v>196.79879873906299</c:v>
                </c:pt>
                <c:pt idx="86">
                  <c:v>198.374978053679</c:v>
                </c:pt>
                <c:pt idx="87">
                  <c:v>202.425533363364</c:v>
                </c:pt>
                <c:pt idx="88">
                  <c:v>211.52232746469099</c:v>
                </c:pt>
                <c:pt idx="89">
                  <c:v>217.56529331137801</c:v>
                </c:pt>
                <c:pt idx="90">
                  <c:v>217.734229870853</c:v>
                </c:pt>
                <c:pt idx="91">
                  <c:v>217.71959040000999</c:v>
                </c:pt>
                <c:pt idx="92">
                  <c:v>222.67023326325699</c:v>
                </c:pt>
                <c:pt idx="93">
                  <c:v>230.902736869183</c:v>
                </c:pt>
                <c:pt idx="94">
                  <c:v>235.82449993173299</c:v>
                </c:pt>
                <c:pt idx="95">
                  <c:v>241.48111117849399</c:v>
                </c:pt>
                <c:pt idx="96">
                  <c:v>249.22365909131699</c:v>
                </c:pt>
                <c:pt idx="97">
                  <c:v>255.09140768436001</c:v>
                </c:pt>
                <c:pt idx="98">
                  <c:v>264.42754035508898</c:v>
                </c:pt>
                <c:pt idx="99">
                  <c:v>275.67376535369903</c:v>
                </c:pt>
                <c:pt idx="100">
                  <c:v>281.83005164881001</c:v>
                </c:pt>
                <c:pt idx="101">
                  <c:v>293.62713418858698</c:v>
                </c:pt>
                <c:pt idx="102">
                  <c:v>318.99896891118902</c:v>
                </c:pt>
                <c:pt idx="103">
                  <c:v>338.572224194184</c:v>
                </c:pt>
                <c:pt idx="104">
                  <c:v>360.40983063562902</c:v>
                </c:pt>
                <c:pt idx="105">
                  <c:v>391.22683745538399</c:v>
                </c:pt>
                <c:pt idx="106">
                  <c:v>398.53044209178398</c:v>
                </c:pt>
                <c:pt idx="107">
                  <c:v>387.746487178716</c:v>
                </c:pt>
                <c:pt idx="108">
                  <c:v>378.98726184918002</c:v>
                </c:pt>
                <c:pt idx="109">
                  <c:v>378.81021819680802</c:v>
                </c:pt>
                <c:pt idx="110">
                  <c:v>379.66504475689601</c:v>
                </c:pt>
                <c:pt idx="111">
                  <c:v>379.04613869422099</c:v>
                </c:pt>
                <c:pt idx="112">
                  <c:v>380.99805605508101</c:v>
                </c:pt>
                <c:pt idx="113">
                  <c:v>385.71432417473898</c:v>
                </c:pt>
                <c:pt idx="114">
                  <c:v>392.456859130201</c:v>
                </c:pt>
                <c:pt idx="115">
                  <c:v>395.15802469117898</c:v>
                </c:pt>
                <c:pt idx="116">
                  <c:v>394.33215064165398</c:v>
                </c:pt>
                <c:pt idx="117">
                  <c:v>399.97446255613102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C-480C-AFFB-8D69598ABA59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PropertyType!$Y$7:$Y$124</c:f>
              <c:numCache>
                <c:formatCode>0</c:formatCode>
                <c:ptCount val="118"/>
                <c:pt idx="0">
                  <c:v>78.763896034060707</c:v>
                </c:pt>
                <c:pt idx="1">
                  <c:v>73.235726355688698</c:v>
                </c:pt>
                <c:pt idx="2">
                  <c:v>68.215306775044994</c:v>
                </c:pt>
                <c:pt idx="3">
                  <c:v>71.690291662868205</c:v>
                </c:pt>
                <c:pt idx="4">
                  <c:v>79.744059776030497</c:v>
                </c:pt>
                <c:pt idx="5">
                  <c:v>83.664549962043907</c:v>
                </c:pt>
                <c:pt idx="6">
                  <c:v>84.907404453738593</c:v>
                </c:pt>
                <c:pt idx="7">
                  <c:v>84.609100878074301</c:v>
                </c:pt>
                <c:pt idx="8">
                  <c:v>84.625311658105701</c:v>
                </c:pt>
                <c:pt idx="9">
                  <c:v>88.230225850840199</c:v>
                </c:pt>
                <c:pt idx="10">
                  <c:v>91.1650909161512</c:v>
                </c:pt>
                <c:pt idx="11">
                  <c:v>92.497389570562106</c:v>
                </c:pt>
                <c:pt idx="12">
                  <c:v>93.734291097908795</c:v>
                </c:pt>
                <c:pt idx="13">
                  <c:v>93.182238388879696</c:v>
                </c:pt>
                <c:pt idx="14">
                  <c:v>93.147838972496004</c:v>
                </c:pt>
                <c:pt idx="15">
                  <c:v>94.693117265915404</c:v>
                </c:pt>
                <c:pt idx="16">
                  <c:v>95.426514642695693</c:v>
                </c:pt>
                <c:pt idx="17">
                  <c:v>95.686763148091202</c:v>
                </c:pt>
                <c:pt idx="18">
                  <c:v>97.617826413783902</c:v>
                </c:pt>
                <c:pt idx="19">
                  <c:v>100</c:v>
                </c:pt>
                <c:pt idx="20">
                  <c:v>100.73850799876701</c:v>
                </c:pt>
                <c:pt idx="21">
                  <c:v>102.385125201555</c:v>
                </c:pt>
                <c:pt idx="22">
                  <c:v>104.00579113936899</c:v>
                </c:pt>
                <c:pt idx="23">
                  <c:v>103.34267028395099</c:v>
                </c:pt>
                <c:pt idx="24">
                  <c:v>103.509257506362</c:v>
                </c:pt>
                <c:pt idx="25">
                  <c:v>105.12379051943699</c:v>
                </c:pt>
                <c:pt idx="26">
                  <c:v>109.13947300379699</c:v>
                </c:pt>
                <c:pt idx="27">
                  <c:v>114.18995298435399</c:v>
                </c:pt>
                <c:pt idx="28">
                  <c:v>117.071430766063</c:v>
                </c:pt>
                <c:pt idx="29">
                  <c:v>121.088084519239</c:v>
                </c:pt>
                <c:pt idx="30">
                  <c:v>125.107308908832</c:v>
                </c:pt>
                <c:pt idx="31">
                  <c:v>127.879222372052</c:v>
                </c:pt>
                <c:pt idx="32">
                  <c:v>133.69313606719399</c:v>
                </c:pt>
                <c:pt idx="33">
                  <c:v>141.352603103755</c:v>
                </c:pt>
                <c:pt idx="34">
                  <c:v>147.58093964494699</c:v>
                </c:pt>
                <c:pt idx="35">
                  <c:v>150.610629268118</c:v>
                </c:pt>
                <c:pt idx="36">
                  <c:v>154.101590472086</c:v>
                </c:pt>
                <c:pt idx="37">
                  <c:v>161.976537110988</c:v>
                </c:pt>
                <c:pt idx="38">
                  <c:v>168.51238407267999</c:v>
                </c:pt>
                <c:pt idx="39">
                  <c:v>171.43848378468499</c:v>
                </c:pt>
                <c:pt idx="40">
                  <c:v>173.254646213553</c:v>
                </c:pt>
                <c:pt idx="41">
                  <c:v>174.34127828640001</c:v>
                </c:pt>
                <c:pt idx="42">
                  <c:v>175.34657634540599</c:v>
                </c:pt>
                <c:pt idx="43">
                  <c:v>176.657140740302</c:v>
                </c:pt>
                <c:pt idx="44">
                  <c:v>178.92768754443401</c:v>
                </c:pt>
                <c:pt idx="45">
                  <c:v>182.83848125550901</c:v>
                </c:pt>
                <c:pt idx="46">
                  <c:v>186.95336668559099</c:v>
                </c:pt>
                <c:pt idx="47">
                  <c:v>185.785033028665</c:v>
                </c:pt>
                <c:pt idx="48">
                  <c:v>180.69299653616</c:v>
                </c:pt>
                <c:pt idx="49">
                  <c:v>176.77068945140601</c:v>
                </c:pt>
                <c:pt idx="50">
                  <c:v>168.156831321277</c:v>
                </c:pt>
                <c:pt idx="51">
                  <c:v>156.81281717330199</c:v>
                </c:pt>
                <c:pt idx="52">
                  <c:v>147.29810279308501</c:v>
                </c:pt>
                <c:pt idx="53">
                  <c:v>138.29058298709501</c:v>
                </c:pt>
                <c:pt idx="54">
                  <c:v>131.953625751614</c:v>
                </c:pt>
                <c:pt idx="55">
                  <c:v>128.843468224677</c:v>
                </c:pt>
                <c:pt idx="56">
                  <c:v>129.53839941171501</c:v>
                </c:pt>
                <c:pt idx="57">
                  <c:v>130.758338744583</c:v>
                </c:pt>
                <c:pt idx="58">
                  <c:v>129.75186392627401</c:v>
                </c:pt>
                <c:pt idx="59">
                  <c:v>130.27968247582299</c:v>
                </c:pt>
                <c:pt idx="60">
                  <c:v>133.252395071796</c:v>
                </c:pt>
                <c:pt idx="61">
                  <c:v>135.422483954288</c:v>
                </c:pt>
                <c:pt idx="62">
                  <c:v>135.759322750774</c:v>
                </c:pt>
                <c:pt idx="63">
                  <c:v>137.253432611731</c:v>
                </c:pt>
                <c:pt idx="64">
                  <c:v>139.782668436119</c:v>
                </c:pt>
                <c:pt idx="65">
                  <c:v>141.00878884424199</c:v>
                </c:pt>
                <c:pt idx="66">
                  <c:v>141.97742822103999</c:v>
                </c:pt>
                <c:pt idx="67">
                  <c:v>142.22466936782001</c:v>
                </c:pt>
                <c:pt idx="68">
                  <c:v>144.71995022599299</c:v>
                </c:pt>
                <c:pt idx="69">
                  <c:v>150.37475193055101</c:v>
                </c:pt>
                <c:pt idx="70">
                  <c:v>154.29539873921999</c:v>
                </c:pt>
                <c:pt idx="71">
                  <c:v>157.73228536241501</c:v>
                </c:pt>
                <c:pt idx="72">
                  <c:v>161.05450605032601</c:v>
                </c:pt>
                <c:pt idx="73">
                  <c:v>162.70123872821901</c:v>
                </c:pt>
                <c:pt idx="74">
                  <c:v>164.20112969457401</c:v>
                </c:pt>
                <c:pt idx="75">
                  <c:v>167.91089677000801</c:v>
                </c:pt>
                <c:pt idx="76">
                  <c:v>174.38154435989901</c:v>
                </c:pt>
                <c:pt idx="77">
                  <c:v>178.23576861433099</c:v>
                </c:pt>
                <c:pt idx="78">
                  <c:v>178.43286471630199</c:v>
                </c:pt>
                <c:pt idx="79">
                  <c:v>178.82715358005501</c:v>
                </c:pt>
                <c:pt idx="80">
                  <c:v>179.605814513761</c:v>
                </c:pt>
                <c:pt idx="81">
                  <c:v>181.18960347422399</c:v>
                </c:pt>
                <c:pt idx="82">
                  <c:v>184.90871435666901</c:v>
                </c:pt>
                <c:pt idx="83">
                  <c:v>189.45493527720501</c:v>
                </c:pt>
                <c:pt idx="84">
                  <c:v>189.59539933260001</c:v>
                </c:pt>
                <c:pt idx="85">
                  <c:v>187.684794367976</c:v>
                </c:pt>
                <c:pt idx="86">
                  <c:v>187.62495683717901</c:v>
                </c:pt>
                <c:pt idx="87">
                  <c:v>188.51847264346301</c:v>
                </c:pt>
                <c:pt idx="88">
                  <c:v>190.39524451232199</c:v>
                </c:pt>
                <c:pt idx="89">
                  <c:v>191.50445676558201</c:v>
                </c:pt>
                <c:pt idx="90">
                  <c:v>189.136573457704</c:v>
                </c:pt>
                <c:pt idx="91">
                  <c:v>186.01776542649199</c:v>
                </c:pt>
                <c:pt idx="92">
                  <c:v>186.90276887593001</c:v>
                </c:pt>
                <c:pt idx="93">
                  <c:v>188.94611590834</c:v>
                </c:pt>
                <c:pt idx="94">
                  <c:v>189.357261661363</c:v>
                </c:pt>
                <c:pt idx="95">
                  <c:v>190.19015152176399</c:v>
                </c:pt>
                <c:pt idx="96">
                  <c:v>190.56855184566501</c:v>
                </c:pt>
                <c:pt idx="97">
                  <c:v>189.03089891624001</c:v>
                </c:pt>
                <c:pt idx="98">
                  <c:v>189.90736712612701</c:v>
                </c:pt>
                <c:pt idx="99">
                  <c:v>192.58398676835901</c:v>
                </c:pt>
                <c:pt idx="100">
                  <c:v>196.60997467616701</c:v>
                </c:pt>
                <c:pt idx="101">
                  <c:v>204.29244761149201</c:v>
                </c:pt>
                <c:pt idx="102">
                  <c:v>210.96536021081101</c:v>
                </c:pt>
                <c:pt idx="103">
                  <c:v>215.70454490721301</c:v>
                </c:pt>
                <c:pt idx="104">
                  <c:v>220.61256051076899</c:v>
                </c:pt>
                <c:pt idx="105">
                  <c:v>222.89919529815799</c:v>
                </c:pt>
                <c:pt idx="106">
                  <c:v>221.668731305221</c:v>
                </c:pt>
                <c:pt idx="107">
                  <c:v>218.69398354837</c:v>
                </c:pt>
                <c:pt idx="108">
                  <c:v>215.76051798065399</c:v>
                </c:pt>
                <c:pt idx="109">
                  <c:v>216.765481622268</c:v>
                </c:pt>
                <c:pt idx="110">
                  <c:v>218.31585694617601</c:v>
                </c:pt>
                <c:pt idx="111">
                  <c:v>219.716428914727</c:v>
                </c:pt>
                <c:pt idx="112">
                  <c:v>220.94826855599399</c:v>
                </c:pt>
                <c:pt idx="113">
                  <c:v>220.29335947543501</c:v>
                </c:pt>
                <c:pt idx="114">
                  <c:v>221.89380841214299</c:v>
                </c:pt>
                <c:pt idx="115">
                  <c:v>224.69053822542</c:v>
                </c:pt>
                <c:pt idx="116">
                  <c:v>226.322960957253</c:v>
                </c:pt>
                <c:pt idx="117">
                  <c:v>225.744610616084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C-480C-AFFB-8D69598ABA59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PropertyType!$Z$7:$Z$124</c:f>
              <c:numCache>
                <c:formatCode>0</c:formatCode>
                <c:ptCount val="118"/>
                <c:pt idx="0">
                  <c:v>66.820195518381396</c:v>
                </c:pt>
                <c:pt idx="1">
                  <c:v>66.335326036217893</c:v>
                </c:pt>
                <c:pt idx="2">
                  <c:v>67.557114088040095</c:v>
                </c:pt>
                <c:pt idx="3">
                  <c:v>68.310277815381497</c:v>
                </c:pt>
                <c:pt idx="4">
                  <c:v>69.905782776960095</c:v>
                </c:pt>
                <c:pt idx="5">
                  <c:v>71.996310375678704</c:v>
                </c:pt>
                <c:pt idx="6">
                  <c:v>74.021612572802994</c:v>
                </c:pt>
                <c:pt idx="7">
                  <c:v>77.016655567343193</c:v>
                </c:pt>
                <c:pt idx="8">
                  <c:v>79.391762117949398</c:v>
                </c:pt>
                <c:pt idx="9">
                  <c:v>80.491659835062805</c:v>
                </c:pt>
                <c:pt idx="10">
                  <c:v>82.374881531912195</c:v>
                </c:pt>
                <c:pt idx="11">
                  <c:v>82.957462051446598</c:v>
                </c:pt>
                <c:pt idx="12">
                  <c:v>81.914195968698394</c:v>
                </c:pt>
                <c:pt idx="13">
                  <c:v>85.297465828607301</c:v>
                </c:pt>
                <c:pt idx="14">
                  <c:v>91.6912634175672</c:v>
                </c:pt>
                <c:pt idx="15">
                  <c:v>94.276288169992299</c:v>
                </c:pt>
                <c:pt idx="16">
                  <c:v>94.259148866764505</c:v>
                </c:pt>
                <c:pt idx="17">
                  <c:v>94.950844332856903</c:v>
                </c:pt>
                <c:pt idx="18">
                  <c:v>97.394569948703193</c:v>
                </c:pt>
                <c:pt idx="19">
                  <c:v>100</c:v>
                </c:pt>
                <c:pt idx="20">
                  <c:v>101.86132486683699</c:v>
                </c:pt>
                <c:pt idx="21">
                  <c:v>103.686904992034</c:v>
                </c:pt>
                <c:pt idx="22">
                  <c:v>104.72041128309399</c:v>
                </c:pt>
                <c:pt idx="23">
                  <c:v>106.311974108462</c:v>
                </c:pt>
                <c:pt idx="24">
                  <c:v>109.426554920657</c:v>
                </c:pt>
                <c:pt idx="25">
                  <c:v>111.152433821964</c:v>
                </c:pt>
                <c:pt idx="26">
                  <c:v>112.272106196576</c:v>
                </c:pt>
                <c:pt idx="27">
                  <c:v>115.717255116586</c:v>
                </c:pt>
                <c:pt idx="28">
                  <c:v>119.299769056608</c:v>
                </c:pt>
                <c:pt idx="29">
                  <c:v>121.546185694706</c:v>
                </c:pt>
                <c:pt idx="30">
                  <c:v>122.928740247823</c:v>
                </c:pt>
                <c:pt idx="31">
                  <c:v>123.901965062146</c:v>
                </c:pt>
                <c:pt idx="32">
                  <c:v>125.88878217038901</c:v>
                </c:pt>
                <c:pt idx="33">
                  <c:v>130.71580028489601</c:v>
                </c:pt>
                <c:pt idx="34">
                  <c:v>136.66943919613601</c:v>
                </c:pt>
                <c:pt idx="35">
                  <c:v>141.16558257203999</c:v>
                </c:pt>
                <c:pt idx="36">
                  <c:v>145.17503957082999</c:v>
                </c:pt>
                <c:pt idx="37">
                  <c:v>151.54359229074899</c:v>
                </c:pt>
                <c:pt idx="38">
                  <c:v>160.411054420684</c:v>
                </c:pt>
                <c:pt idx="39">
                  <c:v>166.78819135273201</c:v>
                </c:pt>
                <c:pt idx="40">
                  <c:v>167.29087054298299</c:v>
                </c:pt>
                <c:pt idx="41">
                  <c:v>165.22323683607399</c:v>
                </c:pt>
                <c:pt idx="42">
                  <c:v>169.17174027959501</c:v>
                </c:pt>
                <c:pt idx="43">
                  <c:v>177.05612962493501</c:v>
                </c:pt>
                <c:pt idx="44">
                  <c:v>176.51670164155601</c:v>
                </c:pt>
                <c:pt idx="45">
                  <c:v>172.316452414389</c:v>
                </c:pt>
                <c:pt idx="46">
                  <c:v>169.930545539002</c:v>
                </c:pt>
                <c:pt idx="47">
                  <c:v>167.546942309603</c:v>
                </c:pt>
                <c:pt idx="48">
                  <c:v>163.801092947668</c:v>
                </c:pt>
                <c:pt idx="49">
                  <c:v>159.51749924559701</c:v>
                </c:pt>
                <c:pt idx="50">
                  <c:v>154.568966713778</c:v>
                </c:pt>
                <c:pt idx="51">
                  <c:v>146.156677153212</c:v>
                </c:pt>
                <c:pt idx="52">
                  <c:v>135.58855730472601</c:v>
                </c:pt>
                <c:pt idx="53">
                  <c:v>126.31286767834401</c:v>
                </c:pt>
                <c:pt idx="54">
                  <c:v>121.284363435255</c:v>
                </c:pt>
                <c:pt idx="55">
                  <c:v>119.41533617118699</c:v>
                </c:pt>
                <c:pt idx="56">
                  <c:v>120.257550449749</c:v>
                </c:pt>
                <c:pt idx="57">
                  <c:v>126.44483780487801</c:v>
                </c:pt>
                <c:pt idx="58">
                  <c:v>135.539762135378</c:v>
                </c:pt>
                <c:pt idx="59">
                  <c:v>140.38061490669</c:v>
                </c:pt>
                <c:pt idx="60">
                  <c:v>141.146917668599</c:v>
                </c:pt>
                <c:pt idx="61">
                  <c:v>143.61829365411299</c:v>
                </c:pt>
                <c:pt idx="62">
                  <c:v>149.25730324634</c:v>
                </c:pt>
                <c:pt idx="63">
                  <c:v>152.360309504317</c:v>
                </c:pt>
                <c:pt idx="64">
                  <c:v>151.11907075626701</c:v>
                </c:pt>
                <c:pt idx="65">
                  <c:v>153.70481221264899</c:v>
                </c:pt>
                <c:pt idx="66">
                  <c:v>159.856086129841</c:v>
                </c:pt>
                <c:pt idx="67">
                  <c:v>163.66011537367601</c:v>
                </c:pt>
                <c:pt idx="68">
                  <c:v>166.776171277071</c:v>
                </c:pt>
                <c:pt idx="69">
                  <c:v>169.732338154269</c:v>
                </c:pt>
                <c:pt idx="70">
                  <c:v>173.403890573333</c:v>
                </c:pt>
                <c:pt idx="71">
                  <c:v>178.219052687496</c:v>
                </c:pt>
                <c:pt idx="72">
                  <c:v>176.91255251190401</c:v>
                </c:pt>
                <c:pt idx="73">
                  <c:v>176.59277191016699</c:v>
                </c:pt>
                <c:pt idx="74">
                  <c:v>186.84884973514201</c:v>
                </c:pt>
                <c:pt idx="75">
                  <c:v>196.156656140514</c:v>
                </c:pt>
                <c:pt idx="76">
                  <c:v>200.65425463424901</c:v>
                </c:pt>
                <c:pt idx="77">
                  <c:v>206.24933557755801</c:v>
                </c:pt>
                <c:pt idx="78">
                  <c:v>209.852862086187</c:v>
                </c:pt>
                <c:pt idx="79">
                  <c:v>212.640417946139</c:v>
                </c:pt>
                <c:pt idx="80">
                  <c:v>217.148758539912</c:v>
                </c:pt>
                <c:pt idx="81">
                  <c:v>221.83802626341901</c:v>
                </c:pt>
                <c:pt idx="82">
                  <c:v>226.426820199888</c:v>
                </c:pt>
                <c:pt idx="83">
                  <c:v>229.13678295053799</c:v>
                </c:pt>
                <c:pt idx="84">
                  <c:v>230.668397545907</c:v>
                </c:pt>
                <c:pt idx="85">
                  <c:v>234.82586238401501</c:v>
                </c:pt>
                <c:pt idx="86">
                  <c:v>240.91003504229801</c:v>
                </c:pt>
                <c:pt idx="87">
                  <c:v>246.38457553804099</c:v>
                </c:pt>
                <c:pt idx="88">
                  <c:v>250.50563149856001</c:v>
                </c:pt>
                <c:pt idx="89">
                  <c:v>254.35418831915399</c:v>
                </c:pt>
                <c:pt idx="90">
                  <c:v>257.98771252886598</c:v>
                </c:pt>
                <c:pt idx="91">
                  <c:v>260.51616539818502</c:v>
                </c:pt>
                <c:pt idx="92">
                  <c:v>265.40956861234702</c:v>
                </c:pt>
                <c:pt idx="93">
                  <c:v>271.13523035613099</c:v>
                </c:pt>
                <c:pt idx="94">
                  <c:v>275.53532069377798</c:v>
                </c:pt>
                <c:pt idx="95">
                  <c:v>280.90722550387102</c:v>
                </c:pt>
                <c:pt idx="96">
                  <c:v>284.58939456946899</c:v>
                </c:pt>
                <c:pt idx="97">
                  <c:v>289.618007823217</c:v>
                </c:pt>
                <c:pt idx="98">
                  <c:v>297.34106014950902</c:v>
                </c:pt>
                <c:pt idx="99">
                  <c:v>302.70217183586198</c:v>
                </c:pt>
                <c:pt idx="100">
                  <c:v>312.737536858493</c:v>
                </c:pt>
                <c:pt idx="101">
                  <c:v>332.28602727983701</c:v>
                </c:pt>
                <c:pt idx="102">
                  <c:v>356.99902963634599</c:v>
                </c:pt>
                <c:pt idx="103">
                  <c:v>377.46685231185199</c:v>
                </c:pt>
                <c:pt idx="104">
                  <c:v>393.57153971795702</c:v>
                </c:pt>
                <c:pt idx="105">
                  <c:v>408.71199225311102</c:v>
                </c:pt>
                <c:pt idx="106">
                  <c:v>402.46416807785999</c:v>
                </c:pt>
                <c:pt idx="107">
                  <c:v>376.82995173896302</c:v>
                </c:pt>
                <c:pt idx="108">
                  <c:v>352.54416551764302</c:v>
                </c:pt>
                <c:pt idx="109">
                  <c:v>338.76027578816002</c:v>
                </c:pt>
                <c:pt idx="110">
                  <c:v>335.33359771309603</c:v>
                </c:pt>
                <c:pt idx="111">
                  <c:v>327.60399609023699</c:v>
                </c:pt>
                <c:pt idx="112">
                  <c:v>312.80536538543799</c:v>
                </c:pt>
                <c:pt idx="113">
                  <c:v>305.86624137052399</c:v>
                </c:pt>
                <c:pt idx="114">
                  <c:v>310.10099374240201</c:v>
                </c:pt>
                <c:pt idx="115">
                  <c:v>318.58267240991103</c:v>
                </c:pt>
                <c:pt idx="116">
                  <c:v>323.801395400307</c:v>
                </c:pt>
                <c:pt idx="117">
                  <c:v>322.54380492604503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C-480C-AFFB-8D69598A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8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Regional!$O$7:$O$124</c:f>
              <c:numCache>
                <c:formatCode>0</c:formatCode>
                <c:ptCount val="118"/>
                <c:pt idx="0">
                  <c:v>66.541144557083399</c:v>
                </c:pt>
                <c:pt idx="1">
                  <c:v>66.860085972457895</c:v>
                </c:pt>
                <c:pt idx="2">
                  <c:v>69.812918093159894</c:v>
                </c:pt>
                <c:pt idx="3">
                  <c:v>71.927211358897907</c:v>
                </c:pt>
                <c:pt idx="4">
                  <c:v>71.512403673631695</c:v>
                </c:pt>
                <c:pt idx="5">
                  <c:v>71.968289375872203</c:v>
                </c:pt>
                <c:pt idx="6">
                  <c:v>72.465824069575902</c:v>
                </c:pt>
                <c:pt idx="7">
                  <c:v>73.234125445907196</c:v>
                </c:pt>
                <c:pt idx="8">
                  <c:v>75.115352736740903</c:v>
                </c:pt>
                <c:pt idx="9">
                  <c:v>77.344961728958197</c:v>
                </c:pt>
                <c:pt idx="10">
                  <c:v>77.574778788315797</c:v>
                </c:pt>
                <c:pt idx="11">
                  <c:v>77.708784661232002</c:v>
                </c:pt>
                <c:pt idx="12">
                  <c:v>82.348263131874901</c:v>
                </c:pt>
                <c:pt idx="13">
                  <c:v>90.235908665091998</c:v>
                </c:pt>
                <c:pt idx="14">
                  <c:v>93.645576500232806</c:v>
                </c:pt>
                <c:pt idx="15">
                  <c:v>92.465631407984404</c:v>
                </c:pt>
                <c:pt idx="16">
                  <c:v>93.956714734873302</c:v>
                </c:pt>
                <c:pt idx="17">
                  <c:v>98.486865475736295</c:v>
                </c:pt>
                <c:pt idx="18">
                  <c:v>100.902058858025</c:v>
                </c:pt>
                <c:pt idx="19">
                  <c:v>100</c:v>
                </c:pt>
                <c:pt idx="20">
                  <c:v>101.391862174442</c:v>
                </c:pt>
                <c:pt idx="21">
                  <c:v>106.49714696612401</c:v>
                </c:pt>
                <c:pt idx="22">
                  <c:v>109.06384515821</c:v>
                </c:pt>
                <c:pt idx="23">
                  <c:v>108.135648312106</c:v>
                </c:pt>
                <c:pt idx="24">
                  <c:v>109.525527406484</c:v>
                </c:pt>
                <c:pt idx="25">
                  <c:v>114.253223674605</c:v>
                </c:pt>
                <c:pt idx="26">
                  <c:v>117.85554653615</c:v>
                </c:pt>
                <c:pt idx="27">
                  <c:v>118.071355069283</c:v>
                </c:pt>
                <c:pt idx="28">
                  <c:v>119.382910317682</c:v>
                </c:pt>
                <c:pt idx="29">
                  <c:v>122.541495686113</c:v>
                </c:pt>
                <c:pt idx="30">
                  <c:v>124.732016103859</c:v>
                </c:pt>
                <c:pt idx="31">
                  <c:v>127.114144298168</c:v>
                </c:pt>
                <c:pt idx="32">
                  <c:v>131.322589959373</c:v>
                </c:pt>
                <c:pt idx="33">
                  <c:v>134.37934441180701</c:v>
                </c:pt>
                <c:pt idx="34">
                  <c:v>134.88069016302501</c:v>
                </c:pt>
                <c:pt idx="35">
                  <c:v>135.772166380247</c:v>
                </c:pt>
                <c:pt idx="36">
                  <c:v>139.41116756657601</c:v>
                </c:pt>
                <c:pt idx="37">
                  <c:v>144.653168555729</c:v>
                </c:pt>
                <c:pt idx="38">
                  <c:v>147.35992187492101</c:v>
                </c:pt>
                <c:pt idx="39">
                  <c:v>147.26927392870101</c:v>
                </c:pt>
                <c:pt idx="40">
                  <c:v>145.424855525369</c:v>
                </c:pt>
                <c:pt idx="41">
                  <c:v>141.80212953287099</c:v>
                </c:pt>
                <c:pt idx="42">
                  <c:v>142.19644813146701</c:v>
                </c:pt>
                <c:pt idx="43">
                  <c:v>145.103137754648</c:v>
                </c:pt>
                <c:pt idx="44">
                  <c:v>144.21226661487199</c:v>
                </c:pt>
                <c:pt idx="45">
                  <c:v>140.88015551803699</c:v>
                </c:pt>
                <c:pt idx="46">
                  <c:v>137.96476853582899</c:v>
                </c:pt>
                <c:pt idx="47">
                  <c:v>136.15364764228801</c:v>
                </c:pt>
                <c:pt idx="48">
                  <c:v>134.26896192303599</c:v>
                </c:pt>
                <c:pt idx="49">
                  <c:v>133.120014730158</c:v>
                </c:pt>
                <c:pt idx="50">
                  <c:v>125.67946331890001</c:v>
                </c:pt>
                <c:pt idx="51">
                  <c:v>114.904311844468</c:v>
                </c:pt>
                <c:pt idx="52">
                  <c:v>108.796956092736</c:v>
                </c:pt>
                <c:pt idx="53">
                  <c:v>107.439971974473</c:v>
                </c:pt>
                <c:pt idx="54">
                  <c:v>106.228508549323</c:v>
                </c:pt>
                <c:pt idx="55">
                  <c:v>101.696238455754</c:v>
                </c:pt>
                <c:pt idx="56">
                  <c:v>97.620306698472007</c:v>
                </c:pt>
                <c:pt idx="57">
                  <c:v>95.182317688273102</c:v>
                </c:pt>
                <c:pt idx="58">
                  <c:v>92.9613273694805</c:v>
                </c:pt>
                <c:pt idx="59">
                  <c:v>90.544021977185807</c:v>
                </c:pt>
                <c:pt idx="60">
                  <c:v>90.124847698110301</c:v>
                </c:pt>
                <c:pt idx="61">
                  <c:v>91.929013520981897</c:v>
                </c:pt>
                <c:pt idx="62">
                  <c:v>92.904270123208207</c:v>
                </c:pt>
                <c:pt idx="63">
                  <c:v>91.9535746512841</c:v>
                </c:pt>
                <c:pt idx="64">
                  <c:v>89.539471267321005</c:v>
                </c:pt>
                <c:pt idx="65">
                  <c:v>87.385637996439002</c:v>
                </c:pt>
                <c:pt idx="66">
                  <c:v>91.069910515200903</c:v>
                </c:pt>
                <c:pt idx="67">
                  <c:v>95.389634507672</c:v>
                </c:pt>
                <c:pt idx="68">
                  <c:v>95.153678704065499</c:v>
                </c:pt>
                <c:pt idx="69">
                  <c:v>96.454085815564397</c:v>
                </c:pt>
                <c:pt idx="70">
                  <c:v>99.111715943129894</c:v>
                </c:pt>
                <c:pt idx="71">
                  <c:v>100.30539462521</c:v>
                </c:pt>
                <c:pt idx="72">
                  <c:v>102.56619326822</c:v>
                </c:pt>
                <c:pt idx="73">
                  <c:v>107.526159192507</c:v>
                </c:pt>
                <c:pt idx="74">
                  <c:v>110.417959402104</c:v>
                </c:pt>
                <c:pt idx="75">
                  <c:v>110.257066819028</c:v>
                </c:pt>
                <c:pt idx="76">
                  <c:v>111.74304646433001</c:v>
                </c:pt>
                <c:pt idx="77">
                  <c:v>115.83612591764</c:v>
                </c:pt>
                <c:pt idx="78">
                  <c:v>117.256751776298</c:v>
                </c:pt>
                <c:pt idx="79">
                  <c:v>116.084534655838</c:v>
                </c:pt>
                <c:pt idx="80">
                  <c:v>118.19414075279801</c:v>
                </c:pt>
                <c:pt idx="81">
                  <c:v>123.261687471656</c:v>
                </c:pt>
                <c:pt idx="82">
                  <c:v>125.392626844627</c:v>
                </c:pt>
                <c:pt idx="83">
                  <c:v>125.929748277816</c:v>
                </c:pt>
                <c:pt idx="84">
                  <c:v>133.83059639849299</c:v>
                </c:pt>
                <c:pt idx="85">
                  <c:v>147.49093594940101</c:v>
                </c:pt>
                <c:pt idx="86">
                  <c:v>148.670762747845</c:v>
                </c:pt>
                <c:pt idx="87">
                  <c:v>141.185497541454</c:v>
                </c:pt>
                <c:pt idx="88">
                  <c:v>140.737679474072</c:v>
                </c:pt>
                <c:pt idx="89">
                  <c:v>144.788055632609</c:v>
                </c:pt>
                <c:pt idx="90">
                  <c:v>148.59698394464499</c:v>
                </c:pt>
                <c:pt idx="91">
                  <c:v>149.242535251634</c:v>
                </c:pt>
                <c:pt idx="92">
                  <c:v>149.41991967364899</c:v>
                </c:pt>
                <c:pt idx="93">
                  <c:v>150.85420966167601</c:v>
                </c:pt>
                <c:pt idx="94">
                  <c:v>151.53392943026901</c:v>
                </c:pt>
                <c:pt idx="95">
                  <c:v>151.82822283242501</c:v>
                </c:pt>
                <c:pt idx="96">
                  <c:v>151.344098318421</c:v>
                </c:pt>
                <c:pt idx="97">
                  <c:v>149.03165154709501</c:v>
                </c:pt>
                <c:pt idx="98">
                  <c:v>153.47042843946701</c:v>
                </c:pt>
                <c:pt idx="99">
                  <c:v>161.43634944780999</c:v>
                </c:pt>
                <c:pt idx="100">
                  <c:v>165.50407739974199</c:v>
                </c:pt>
                <c:pt idx="101">
                  <c:v>171.47045233718299</c:v>
                </c:pt>
                <c:pt idx="102">
                  <c:v>178.61163587905199</c:v>
                </c:pt>
                <c:pt idx="103">
                  <c:v>182.69752303343799</c:v>
                </c:pt>
                <c:pt idx="104">
                  <c:v>186.619273806655</c:v>
                </c:pt>
                <c:pt idx="105">
                  <c:v>192.84481751550001</c:v>
                </c:pt>
                <c:pt idx="106">
                  <c:v>191.75018910294901</c:v>
                </c:pt>
                <c:pt idx="107">
                  <c:v>185.89160595836</c:v>
                </c:pt>
                <c:pt idx="108">
                  <c:v>185.87849427795101</c:v>
                </c:pt>
                <c:pt idx="109">
                  <c:v>193.23002760010999</c:v>
                </c:pt>
                <c:pt idx="110">
                  <c:v>197.86500648946401</c:v>
                </c:pt>
                <c:pt idx="111">
                  <c:v>194.80271681936401</c:v>
                </c:pt>
                <c:pt idx="112">
                  <c:v>193.89243134391501</c:v>
                </c:pt>
                <c:pt idx="113">
                  <c:v>195.972364607793</c:v>
                </c:pt>
                <c:pt idx="114">
                  <c:v>196.057405652559</c:v>
                </c:pt>
                <c:pt idx="115">
                  <c:v>196.899887994843</c:v>
                </c:pt>
                <c:pt idx="116">
                  <c:v>199.95096706547801</c:v>
                </c:pt>
                <c:pt idx="117">
                  <c:v>197.635489632619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CD-4A84-83AA-D084F472B3ED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Regional!$P$7:$P$124</c:f>
              <c:numCache>
                <c:formatCode>0</c:formatCode>
                <c:ptCount val="118"/>
                <c:pt idx="0">
                  <c:v>54.978062352817602</c:v>
                </c:pt>
                <c:pt idx="1">
                  <c:v>53.874745062351501</c:v>
                </c:pt>
                <c:pt idx="2">
                  <c:v>56.124475232618401</c:v>
                </c:pt>
                <c:pt idx="3">
                  <c:v>62.684302066871602</c:v>
                </c:pt>
                <c:pt idx="4">
                  <c:v>66.536354116065198</c:v>
                </c:pt>
                <c:pt idx="5">
                  <c:v>66.552210855969605</c:v>
                </c:pt>
                <c:pt idx="6">
                  <c:v>70.633884443622307</c:v>
                </c:pt>
                <c:pt idx="7">
                  <c:v>77.049668391394803</c:v>
                </c:pt>
                <c:pt idx="8">
                  <c:v>77.900178646787793</c:v>
                </c:pt>
                <c:pt idx="9">
                  <c:v>78.411125383546903</c:v>
                </c:pt>
                <c:pt idx="10">
                  <c:v>83.624890901106994</c:v>
                </c:pt>
                <c:pt idx="11">
                  <c:v>88.581817060116194</c:v>
                </c:pt>
                <c:pt idx="12">
                  <c:v>89.069590475601302</c:v>
                </c:pt>
                <c:pt idx="13">
                  <c:v>88.177898552831294</c:v>
                </c:pt>
                <c:pt idx="14">
                  <c:v>88.261404961370502</c:v>
                </c:pt>
                <c:pt idx="15">
                  <c:v>90.567398843577493</c:v>
                </c:pt>
                <c:pt idx="16">
                  <c:v>94.665013588126399</c:v>
                </c:pt>
                <c:pt idx="17">
                  <c:v>99.876211352405605</c:v>
                </c:pt>
                <c:pt idx="18">
                  <c:v>100.592884962973</c:v>
                </c:pt>
                <c:pt idx="19">
                  <c:v>100</c:v>
                </c:pt>
                <c:pt idx="20">
                  <c:v>103.640744044404</c:v>
                </c:pt>
                <c:pt idx="21">
                  <c:v>103.316355084995</c:v>
                </c:pt>
                <c:pt idx="22">
                  <c:v>100.326002996319</c:v>
                </c:pt>
                <c:pt idx="23">
                  <c:v>102.970578973381</c:v>
                </c:pt>
                <c:pt idx="24">
                  <c:v>109.05362616590099</c:v>
                </c:pt>
                <c:pt idx="25">
                  <c:v>114.039469415125</c:v>
                </c:pt>
                <c:pt idx="26">
                  <c:v>116.42721049281801</c:v>
                </c:pt>
                <c:pt idx="27">
                  <c:v>118.03107688829</c:v>
                </c:pt>
                <c:pt idx="28">
                  <c:v>121.643707013286</c:v>
                </c:pt>
                <c:pt idx="29">
                  <c:v>127.001433956292</c:v>
                </c:pt>
                <c:pt idx="30">
                  <c:v>132.24171175513601</c:v>
                </c:pt>
                <c:pt idx="31">
                  <c:v>136.53551326686801</c:v>
                </c:pt>
                <c:pt idx="32">
                  <c:v>141.363426395766</c:v>
                </c:pt>
                <c:pt idx="33">
                  <c:v>146.17438940847001</c:v>
                </c:pt>
                <c:pt idx="34">
                  <c:v>150.266443292009</c:v>
                </c:pt>
                <c:pt idx="35">
                  <c:v>155.221266809902</c:v>
                </c:pt>
                <c:pt idx="36">
                  <c:v>163.96587589771801</c:v>
                </c:pt>
                <c:pt idx="37">
                  <c:v>174.729731117646</c:v>
                </c:pt>
                <c:pt idx="38">
                  <c:v>178.09910443021801</c:v>
                </c:pt>
                <c:pt idx="39">
                  <c:v>179.12838377114801</c:v>
                </c:pt>
                <c:pt idx="40">
                  <c:v>184.38481405487099</c:v>
                </c:pt>
                <c:pt idx="41">
                  <c:v>186.90504742677899</c:v>
                </c:pt>
                <c:pt idx="42">
                  <c:v>185.15544970539801</c:v>
                </c:pt>
                <c:pt idx="43">
                  <c:v>186.99394081463601</c:v>
                </c:pt>
                <c:pt idx="44">
                  <c:v>195.320181679542</c:v>
                </c:pt>
                <c:pt idx="45">
                  <c:v>201.567089107839</c:v>
                </c:pt>
                <c:pt idx="46">
                  <c:v>196.58965088692</c:v>
                </c:pt>
                <c:pt idx="47">
                  <c:v>190.70421628299999</c:v>
                </c:pt>
                <c:pt idx="48">
                  <c:v>192.76188442661899</c:v>
                </c:pt>
                <c:pt idx="49">
                  <c:v>195.17969854236799</c:v>
                </c:pt>
                <c:pt idx="50">
                  <c:v>186.05304588633601</c:v>
                </c:pt>
                <c:pt idx="51">
                  <c:v>174.19029360879699</c:v>
                </c:pt>
                <c:pt idx="52">
                  <c:v>165.480151080745</c:v>
                </c:pt>
                <c:pt idx="53">
                  <c:v>157.63620160192701</c:v>
                </c:pt>
                <c:pt idx="54">
                  <c:v>159.524306751902</c:v>
                </c:pt>
                <c:pt idx="55">
                  <c:v>163.363988461952</c:v>
                </c:pt>
                <c:pt idx="56">
                  <c:v>158.10523406679201</c:v>
                </c:pt>
                <c:pt idx="57">
                  <c:v>148.92037711170201</c:v>
                </c:pt>
                <c:pt idx="58">
                  <c:v>150.123909381955</c:v>
                </c:pt>
                <c:pt idx="59">
                  <c:v>156.06288637809101</c:v>
                </c:pt>
                <c:pt idx="60">
                  <c:v>154.267848077964</c:v>
                </c:pt>
                <c:pt idx="61">
                  <c:v>152.95594965979899</c:v>
                </c:pt>
                <c:pt idx="62">
                  <c:v>157.38649501317701</c:v>
                </c:pt>
                <c:pt idx="63">
                  <c:v>160.96865077725499</c:v>
                </c:pt>
                <c:pt idx="64">
                  <c:v>159.05903130611799</c:v>
                </c:pt>
                <c:pt idx="65">
                  <c:v>157.65902624705299</c:v>
                </c:pt>
                <c:pt idx="66">
                  <c:v>162.13182691709301</c:v>
                </c:pt>
                <c:pt idx="67">
                  <c:v>166.984823227188</c:v>
                </c:pt>
                <c:pt idx="68">
                  <c:v>167.59778319775199</c:v>
                </c:pt>
                <c:pt idx="69">
                  <c:v>168.622560777443</c:v>
                </c:pt>
                <c:pt idx="70">
                  <c:v>171.90351931190099</c:v>
                </c:pt>
                <c:pt idx="71">
                  <c:v>176.15303590699901</c:v>
                </c:pt>
                <c:pt idx="72">
                  <c:v>181.29565244429699</c:v>
                </c:pt>
                <c:pt idx="73">
                  <c:v>188.25967169213601</c:v>
                </c:pt>
                <c:pt idx="74">
                  <c:v>194.70515407052699</c:v>
                </c:pt>
                <c:pt idx="75">
                  <c:v>198.81427064457199</c:v>
                </c:pt>
                <c:pt idx="76">
                  <c:v>203.27634153518801</c:v>
                </c:pt>
                <c:pt idx="77">
                  <c:v>207.86558793123999</c:v>
                </c:pt>
                <c:pt idx="78">
                  <c:v>205.043577035488</c:v>
                </c:pt>
                <c:pt idx="79">
                  <c:v>201.61446536523201</c:v>
                </c:pt>
                <c:pt idx="80">
                  <c:v>206.442118107157</c:v>
                </c:pt>
                <c:pt idx="81">
                  <c:v>214.076180635257</c:v>
                </c:pt>
                <c:pt idx="82">
                  <c:v>220.27254144960099</c:v>
                </c:pt>
                <c:pt idx="83">
                  <c:v>226.806067608337</c:v>
                </c:pt>
                <c:pt idx="84">
                  <c:v>238.21491991374401</c:v>
                </c:pt>
                <c:pt idx="85">
                  <c:v>250.29290214394101</c:v>
                </c:pt>
                <c:pt idx="86">
                  <c:v>251.573148017779</c:v>
                </c:pt>
                <c:pt idx="87">
                  <c:v>247.65197505747801</c:v>
                </c:pt>
                <c:pt idx="88">
                  <c:v>245.248805967892</c:v>
                </c:pt>
                <c:pt idx="89">
                  <c:v>243.17014760518899</c:v>
                </c:pt>
                <c:pt idx="90">
                  <c:v>247.35241428011</c:v>
                </c:pt>
                <c:pt idx="91">
                  <c:v>254.57962646387901</c:v>
                </c:pt>
                <c:pt idx="92">
                  <c:v>258.94854933886501</c:v>
                </c:pt>
                <c:pt idx="93">
                  <c:v>261.37329758783102</c:v>
                </c:pt>
                <c:pt idx="94">
                  <c:v>260.76046334503701</c:v>
                </c:pt>
                <c:pt idx="95">
                  <c:v>261.754714548349</c:v>
                </c:pt>
                <c:pt idx="96">
                  <c:v>268.72636604270701</c:v>
                </c:pt>
                <c:pt idx="97">
                  <c:v>272.87526572503202</c:v>
                </c:pt>
                <c:pt idx="98">
                  <c:v>271.67814643090099</c:v>
                </c:pt>
                <c:pt idx="99">
                  <c:v>273.75177210214599</c:v>
                </c:pt>
                <c:pt idx="100">
                  <c:v>280.13758196929399</c:v>
                </c:pt>
                <c:pt idx="101">
                  <c:v>291.53385780850698</c:v>
                </c:pt>
                <c:pt idx="102">
                  <c:v>307.50860530216499</c:v>
                </c:pt>
                <c:pt idx="103">
                  <c:v>314.49867512158198</c:v>
                </c:pt>
                <c:pt idx="104">
                  <c:v>315.94579441487599</c:v>
                </c:pt>
                <c:pt idx="105">
                  <c:v>329.50463502051502</c:v>
                </c:pt>
                <c:pt idx="106">
                  <c:v>339.63833724761599</c:v>
                </c:pt>
                <c:pt idx="107">
                  <c:v>333.159003259462</c:v>
                </c:pt>
                <c:pt idx="108">
                  <c:v>324.97975772758201</c:v>
                </c:pt>
                <c:pt idx="109">
                  <c:v>330.79064490761999</c:v>
                </c:pt>
                <c:pt idx="110">
                  <c:v>337.17957645298901</c:v>
                </c:pt>
                <c:pt idx="111">
                  <c:v>330.967621554684</c:v>
                </c:pt>
                <c:pt idx="112">
                  <c:v>330.62769293602997</c:v>
                </c:pt>
                <c:pt idx="113">
                  <c:v>342.91121800078798</c:v>
                </c:pt>
                <c:pt idx="114">
                  <c:v>349.62274526441797</c:v>
                </c:pt>
                <c:pt idx="115">
                  <c:v>344.75003703889899</c:v>
                </c:pt>
                <c:pt idx="116">
                  <c:v>337.75517937952299</c:v>
                </c:pt>
                <c:pt idx="117">
                  <c:v>331.41124454340098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CD-4A84-83AA-D084F472B3ED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Regional!$Q$7:$Q$124</c:f>
              <c:numCache>
                <c:formatCode>0</c:formatCode>
                <c:ptCount val="118"/>
                <c:pt idx="0">
                  <c:v>74.716970568253203</c:v>
                </c:pt>
                <c:pt idx="1">
                  <c:v>74.490969597180793</c:v>
                </c:pt>
                <c:pt idx="2">
                  <c:v>77.407644953686201</c:v>
                </c:pt>
                <c:pt idx="3">
                  <c:v>82.456384353909399</c:v>
                </c:pt>
                <c:pt idx="4">
                  <c:v>84.9538816898025</c:v>
                </c:pt>
                <c:pt idx="5">
                  <c:v>86.269629423913898</c:v>
                </c:pt>
                <c:pt idx="6">
                  <c:v>87.591140621328705</c:v>
                </c:pt>
                <c:pt idx="7">
                  <c:v>88.627574439556795</c:v>
                </c:pt>
                <c:pt idx="8">
                  <c:v>88.488184185643405</c:v>
                </c:pt>
                <c:pt idx="9">
                  <c:v>85.883379402494697</c:v>
                </c:pt>
                <c:pt idx="10">
                  <c:v>85.380125085624897</c:v>
                </c:pt>
                <c:pt idx="11">
                  <c:v>88.465169457193099</c:v>
                </c:pt>
                <c:pt idx="12">
                  <c:v>90.3472491627072</c:v>
                </c:pt>
                <c:pt idx="13">
                  <c:v>91.658692900558194</c:v>
                </c:pt>
                <c:pt idx="14">
                  <c:v>93.520385028055301</c:v>
                </c:pt>
                <c:pt idx="15">
                  <c:v>94.490292921551799</c:v>
                </c:pt>
                <c:pt idx="16">
                  <c:v>95.849574506200995</c:v>
                </c:pt>
                <c:pt idx="17">
                  <c:v>98.877731577061994</c:v>
                </c:pt>
                <c:pt idx="18">
                  <c:v>100.57239719024901</c:v>
                </c:pt>
                <c:pt idx="19">
                  <c:v>100</c:v>
                </c:pt>
                <c:pt idx="20">
                  <c:v>99.713895684943907</c:v>
                </c:pt>
                <c:pt idx="21">
                  <c:v>101.702026291303</c:v>
                </c:pt>
                <c:pt idx="22">
                  <c:v>105.758078276687</c:v>
                </c:pt>
                <c:pt idx="23">
                  <c:v>108.09769174151199</c:v>
                </c:pt>
                <c:pt idx="24">
                  <c:v>107.84737818996599</c:v>
                </c:pt>
                <c:pt idx="25">
                  <c:v>108.476543278017</c:v>
                </c:pt>
                <c:pt idx="26">
                  <c:v>112.520521288523</c:v>
                </c:pt>
                <c:pt idx="27">
                  <c:v>117.47617949358801</c:v>
                </c:pt>
                <c:pt idx="28">
                  <c:v>119.861439144795</c:v>
                </c:pt>
                <c:pt idx="29">
                  <c:v>119.283041397836</c:v>
                </c:pt>
                <c:pt idx="30">
                  <c:v>121.245999971461</c:v>
                </c:pt>
                <c:pt idx="31">
                  <c:v>127.784195847869</c:v>
                </c:pt>
                <c:pt idx="32">
                  <c:v>135.121025033828</c:v>
                </c:pt>
                <c:pt idx="33">
                  <c:v>141.347266351581</c:v>
                </c:pt>
                <c:pt idx="34">
                  <c:v>145.132415708736</c:v>
                </c:pt>
                <c:pt idx="35">
                  <c:v>150.187998544039</c:v>
                </c:pt>
                <c:pt idx="36">
                  <c:v>160.471935034268</c:v>
                </c:pt>
                <c:pt idx="37">
                  <c:v>172.563216115855</c:v>
                </c:pt>
                <c:pt idx="38">
                  <c:v>175.62962719459199</c:v>
                </c:pt>
                <c:pt idx="39">
                  <c:v>174.91897961150499</c:v>
                </c:pt>
                <c:pt idx="40">
                  <c:v>179.18711365882399</c:v>
                </c:pt>
                <c:pt idx="41">
                  <c:v>180.064846420154</c:v>
                </c:pt>
                <c:pt idx="42">
                  <c:v>174.69187351085901</c:v>
                </c:pt>
                <c:pt idx="43">
                  <c:v>173.75102681913</c:v>
                </c:pt>
                <c:pt idx="44">
                  <c:v>180.79480135920599</c:v>
                </c:pt>
                <c:pt idx="45">
                  <c:v>186.25034678397401</c:v>
                </c:pt>
                <c:pt idx="46">
                  <c:v>180.344626030765</c:v>
                </c:pt>
                <c:pt idx="47">
                  <c:v>172.42518032481101</c:v>
                </c:pt>
                <c:pt idx="48">
                  <c:v>169.178076255825</c:v>
                </c:pt>
                <c:pt idx="49">
                  <c:v>164.56744568778399</c:v>
                </c:pt>
                <c:pt idx="50">
                  <c:v>154.306004001509</c:v>
                </c:pt>
                <c:pt idx="51">
                  <c:v>144.45176266203899</c:v>
                </c:pt>
                <c:pt idx="52">
                  <c:v>138.65185351276699</c:v>
                </c:pt>
                <c:pt idx="53">
                  <c:v>134.10749930084299</c:v>
                </c:pt>
                <c:pt idx="54">
                  <c:v>129.80694111271299</c:v>
                </c:pt>
                <c:pt idx="55">
                  <c:v>126.184888308013</c:v>
                </c:pt>
                <c:pt idx="56">
                  <c:v>124.336672744331</c:v>
                </c:pt>
                <c:pt idx="57">
                  <c:v>123.29404759596601</c:v>
                </c:pt>
                <c:pt idx="58">
                  <c:v>122.82321468001</c:v>
                </c:pt>
                <c:pt idx="59">
                  <c:v>121.606372148022</c:v>
                </c:pt>
                <c:pt idx="60">
                  <c:v>119.976734095202</c:v>
                </c:pt>
                <c:pt idx="61">
                  <c:v>120.086224138074</c:v>
                </c:pt>
                <c:pt idx="62">
                  <c:v>120.60074014190801</c:v>
                </c:pt>
                <c:pt idx="63">
                  <c:v>119.494332027008</c:v>
                </c:pt>
                <c:pt idx="64">
                  <c:v>119.06449155619001</c:v>
                </c:pt>
                <c:pt idx="65">
                  <c:v>121.35245432102001</c:v>
                </c:pt>
                <c:pt idx="66">
                  <c:v>124.70736108698399</c:v>
                </c:pt>
                <c:pt idx="67">
                  <c:v>126.051078250413</c:v>
                </c:pt>
                <c:pt idx="68">
                  <c:v>127.773357730559</c:v>
                </c:pt>
                <c:pt idx="69">
                  <c:v>132.10957456759601</c:v>
                </c:pt>
                <c:pt idx="70">
                  <c:v>133.84910631174901</c:v>
                </c:pt>
                <c:pt idx="71">
                  <c:v>133.594653897418</c:v>
                </c:pt>
                <c:pt idx="72">
                  <c:v>138.09778273744899</c:v>
                </c:pt>
                <c:pt idx="73">
                  <c:v>146.23349821414999</c:v>
                </c:pt>
                <c:pt idx="74">
                  <c:v>149.61041531458699</c:v>
                </c:pt>
                <c:pt idx="75">
                  <c:v>149.444397171839</c:v>
                </c:pt>
                <c:pt idx="76">
                  <c:v>153.80918710384401</c:v>
                </c:pt>
                <c:pt idx="77">
                  <c:v>159.847807763996</c:v>
                </c:pt>
                <c:pt idx="78">
                  <c:v>161.26140056858901</c:v>
                </c:pt>
                <c:pt idx="79">
                  <c:v>161.28348263568401</c:v>
                </c:pt>
                <c:pt idx="80">
                  <c:v>165.12925711269301</c:v>
                </c:pt>
                <c:pt idx="81">
                  <c:v>170.87319692025901</c:v>
                </c:pt>
                <c:pt idx="82">
                  <c:v>174.04505796938801</c:v>
                </c:pt>
                <c:pt idx="83">
                  <c:v>176.72260004803701</c:v>
                </c:pt>
                <c:pt idx="84">
                  <c:v>187.43628762986799</c:v>
                </c:pt>
                <c:pt idx="85">
                  <c:v>201.55531883294401</c:v>
                </c:pt>
                <c:pt idx="86">
                  <c:v>200.80089356368401</c:v>
                </c:pt>
                <c:pt idx="87">
                  <c:v>194.58175117235399</c:v>
                </c:pt>
                <c:pt idx="88">
                  <c:v>197.989175092457</c:v>
                </c:pt>
                <c:pt idx="89">
                  <c:v>204.67093511132501</c:v>
                </c:pt>
                <c:pt idx="90">
                  <c:v>208.97775513338601</c:v>
                </c:pt>
                <c:pt idx="91">
                  <c:v>210.64866950346001</c:v>
                </c:pt>
                <c:pt idx="92">
                  <c:v>211.63380267861399</c:v>
                </c:pt>
                <c:pt idx="93">
                  <c:v>213.52466597658699</c:v>
                </c:pt>
                <c:pt idx="94">
                  <c:v>217.79156732496699</c:v>
                </c:pt>
                <c:pt idx="95">
                  <c:v>221.53841527021399</c:v>
                </c:pt>
                <c:pt idx="96">
                  <c:v>222.80918983400201</c:v>
                </c:pt>
                <c:pt idx="97">
                  <c:v>223.36162416878801</c:v>
                </c:pt>
                <c:pt idx="98">
                  <c:v>230.72929059306099</c:v>
                </c:pt>
                <c:pt idx="99">
                  <c:v>241.18011241878</c:v>
                </c:pt>
                <c:pt idx="100">
                  <c:v>249.33084878726399</c:v>
                </c:pt>
                <c:pt idx="101">
                  <c:v>260.57566486848202</c:v>
                </c:pt>
                <c:pt idx="102">
                  <c:v>271.14000467924302</c:v>
                </c:pt>
                <c:pt idx="103">
                  <c:v>278.47765203581201</c:v>
                </c:pt>
                <c:pt idx="104">
                  <c:v>292.335184921414</c:v>
                </c:pt>
                <c:pt idx="105">
                  <c:v>310.69629147003798</c:v>
                </c:pt>
                <c:pt idx="106">
                  <c:v>307.27920437564802</c:v>
                </c:pt>
                <c:pt idx="107">
                  <c:v>297.71540198793099</c:v>
                </c:pt>
                <c:pt idx="108">
                  <c:v>303.83686034940399</c:v>
                </c:pt>
                <c:pt idx="109">
                  <c:v>312.65338511386102</c:v>
                </c:pt>
                <c:pt idx="110">
                  <c:v>312.48971795131098</c:v>
                </c:pt>
                <c:pt idx="111">
                  <c:v>310.04631545189602</c:v>
                </c:pt>
                <c:pt idx="112">
                  <c:v>316.87047418405399</c:v>
                </c:pt>
                <c:pt idx="113">
                  <c:v>325.043523734595</c:v>
                </c:pt>
                <c:pt idx="114">
                  <c:v>322.53123801491699</c:v>
                </c:pt>
                <c:pt idx="115">
                  <c:v>318.61890601318999</c:v>
                </c:pt>
                <c:pt idx="116">
                  <c:v>321.108461614443</c:v>
                </c:pt>
                <c:pt idx="117">
                  <c:v>323.87346967590099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CD-4A84-83AA-D084F472B3ED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Regional!$R$7:$R$124</c:f>
              <c:numCache>
                <c:formatCode>0</c:formatCode>
                <c:ptCount val="118"/>
                <c:pt idx="0">
                  <c:v>62.888314634682203</c:v>
                </c:pt>
                <c:pt idx="1">
                  <c:v>64.962442240317998</c:v>
                </c:pt>
                <c:pt idx="2">
                  <c:v>67.083798919050395</c:v>
                </c:pt>
                <c:pt idx="3">
                  <c:v>67.218673278285607</c:v>
                </c:pt>
                <c:pt idx="4">
                  <c:v>67.816175103282902</c:v>
                </c:pt>
                <c:pt idx="5">
                  <c:v>69.899096670233007</c:v>
                </c:pt>
                <c:pt idx="6">
                  <c:v>73.847613178682494</c:v>
                </c:pt>
                <c:pt idx="7">
                  <c:v>77.1568020709161</c:v>
                </c:pt>
                <c:pt idx="8">
                  <c:v>78.258130683312501</c:v>
                </c:pt>
                <c:pt idx="9">
                  <c:v>79.523500588227407</c:v>
                </c:pt>
                <c:pt idx="10">
                  <c:v>81.437704903899501</c:v>
                </c:pt>
                <c:pt idx="11">
                  <c:v>83.286166541567496</c:v>
                </c:pt>
                <c:pt idx="12">
                  <c:v>84.912341545626305</c:v>
                </c:pt>
                <c:pt idx="13">
                  <c:v>86.077527432603802</c:v>
                </c:pt>
                <c:pt idx="14">
                  <c:v>87.945978937063202</c:v>
                </c:pt>
                <c:pt idx="15">
                  <c:v>91.014680776021706</c:v>
                </c:pt>
                <c:pt idx="16">
                  <c:v>94.6261299045144</c:v>
                </c:pt>
                <c:pt idx="17">
                  <c:v>98.139433741577093</c:v>
                </c:pt>
                <c:pt idx="18">
                  <c:v>99.378027081176</c:v>
                </c:pt>
                <c:pt idx="19">
                  <c:v>100</c:v>
                </c:pt>
                <c:pt idx="20">
                  <c:v>102.52450728593701</c:v>
                </c:pt>
                <c:pt idx="21">
                  <c:v>105.466415666581</c:v>
                </c:pt>
                <c:pt idx="22">
                  <c:v>105.973633628787</c:v>
                </c:pt>
                <c:pt idx="23">
                  <c:v>105.992061893298</c:v>
                </c:pt>
                <c:pt idx="24">
                  <c:v>108.39040605622</c:v>
                </c:pt>
                <c:pt idx="25">
                  <c:v>112.416583231963</c:v>
                </c:pt>
                <c:pt idx="26">
                  <c:v>116.281799487632</c:v>
                </c:pt>
                <c:pt idx="27">
                  <c:v>118.68325764968201</c:v>
                </c:pt>
                <c:pt idx="28">
                  <c:v>121.694687933297</c:v>
                </c:pt>
                <c:pt idx="29">
                  <c:v>125.941975182335</c:v>
                </c:pt>
                <c:pt idx="30">
                  <c:v>129.09837885813499</c:v>
                </c:pt>
                <c:pt idx="31">
                  <c:v>132.13467004054399</c:v>
                </c:pt>
                <c:pt idx="32">
                  <c:v>138.88424641034999</c:v>
                </c:pt>
                <c:pt idx="33">
                  <c:v>148.084543332089</c:v>
                </c:pt>
                <c:pt idx="34">
                  <c:v>151.851102012674</c:v>
                </c:pt>
                <c:pt idx="35">
                  <c:v>153.17867703445</c:v>
                </c:pt>
                <c:pt idx="36">
                  <c:v>160.80000904251699</c:v>
                </c:pt>
                <c:pt idx="37">
                  <c:v>171.28144068159401</c:v>
                </c:pt>
                <c:pt idx="38">
                  <c:v>175.985255265777</c:v>
                </c:pt>
                <c:pt idx="39">
                  <c:v>177.07046985983999</c:v>
                </c:pt>
                <c:pt idx="40">
                  <c:v>181.458276751471</c:v>
                </c:pt>
                <c:pt idx="41">
                  <c:v>186.80212079254699</c:v>
                </c:pt>
                <c:pt idx="42">
                  <c:v>188.21456865623901</c:v>
                </c:pt>
                <c:pt idx="43">
                  <c:v>188.78524976811499</c:v>
                </c:pt>
                <c:pt idx="44">
                  <c:v>193.92331747785099</c:v>
                </c:pt>
                <c:pt idx="45">
                  <c:v>201.25686610053199</c:v>
                </c:pt>
                <c:pt idx="46">
                  <c:v>199.447333079049</c:v>
                </c:pt>
                <c:pt idx="47">
                  <c:v>191.41816408433701</c:v>
                </c:pt>
                <c:pt idx="48">
                  <c:v>187.68564886683299</c:v>
                </c:pt>
                <c:pt idx="49">
                  <c:v>185.81107860465801</c:v>
                </c:pt>
                <c:pt idx="50">
                  <c:v>175.28975625586301</c:v>
                </c:pt>
                <c:pt idx="51">
                  <c:v>161.5823901963</c:v>
                </c:pt>
                <c:pt idx="52">
                  <c:v>148.325762976726</c:v>
                </c:pt>
                <c:pt idx="53">
                  <c:v>134.59228149408</c:v>
                </c:pt>
                <c:pt idx="54">
                  <c:v>128.59706168442199</c:v>
                </c:pt>
                <c:pt idx="55">
                  <c:v>127.605449758772</c:v>
                </c:pt>
                <c:pt idx="56">
                  <c:v>126.090583497602</c:v>
                </c:pt>
                <c:pt idx="57">
                  <c:v>123.66999285367299</c:v>
                </c:pt>
                <c:pt idx="58">
                  <c:v>120.835980779658</c:v>
                </c:pt>
                <c:pt idx="59">
                  <c:v>119.087183417636</c:v>
                </c:pt>
                <c:pt idx="60">
                  <c:v>119.47419626692199</c:v>
                </c:pt>
                <c:pt idx="61">
                  <c:v>120.529370510926</c:v>
                </c:pt>
                <c:pt idx="62">
                  <c:v>121.059737202794</c:v>
                </c:pt>
                <c:pt idx="63">
                  <c:v>121.73227618151699</c:v>
                </c:pt>
                <c:pt idx="64">
                  <c:v>124.51875142227701</c:v>
                </c:pt>
                <c:pt idx="65">
                  <c:v>129.02878720298801</c:v>
                </c:pt>
                <c:pt idx="66">
                  <c:v>131.22996537837099</c:v>
                </c:pt>
                <c:pt idx="67">
                  <c:v>131.428169714441</c:v>
                </c:pt>
                <c:pt idx="68">
                  <c:v>135.25093535030399</c:v>
                </c:pt>
                <c:pt idx="69">
                  <c:v>144.01479091602701</c:v>
                </c:pt>
                <c:pt idx="70">
                  <c:v>150.436424321251</c:v>
                </c:pt>
                <c:pt idx="71">
                  <c:v>151.92869525993399</c:v>
                </c:pt>
                <c:pt idx="72">
                  <c:v>156.41684427082799</c:v>
                </c:pt>
                <c:pt idx="73">
                  <c:v>164.45153105335501</c:v>
                </c:pt>
                <c:pt idx="74">
                  <c:v>167.905312202923</c:v>
                </c:pt>
                <c:pt idx="75">
                  <c:v>168.147342425126</c:v>
                </c:pt>
                <c:pt idx="76">
                  <c:v>172.66164320950799</c:v>
                </c:pt>
                <c:pt idx="77">
                  <c:v>180.53475421707699</c:v>
                </c:pt>
                <c:pt idx="78">
                  <c:v>184.70683395772099</c:v>
                </c:pt>
                <c:pt idx="79">
                  <c:v>185.24126615880101</c:v>
                </c:pt>
                <c:pt idx="80">
                  <c:v>189.92791935773499</c:v>
                </c:pt>
                <c:pt idx="81">
                  <c:v>199.10229542272299</c:v>
                </c:pt>
                <c:pt idx="82">
                  <c:v>204.19343593305001</c:v>
                </c:pt>
                <c:pt idx="83">
                  <c:v>205.573387722202</c:v>
                </c:pt>
                <c:pt idx="84">
                  <c:v>213.282758695946</c:v>
                </c:pt>
                <c:pt idx="85">
                  <c:v>225.33816947389101</c:v>
                </c:pt>
                <c:pt idx="86">
                  <c:v>230.201107998586</c:v>
                </c:pt>
                <c:pt idx="87">
                  <c:v>229.37965005148101</c:v>
                </c:pt>
                <c:pt idx="88">
                  <c:v>233.34255523549501</c:v>
                </c:pt>
                <c:pt idx="89">
                  <c:v>241.63438884664399</c:v>
                </c:pt>
                <c:pt idx="90">
                  <c:v>243.713523259423</c:v>
                </c:pt>
                <c:pt idx="91">
                  <c:v>242.36297470432601</c:v>
                </c:pt>
                <c:pt idx="92">
                  <c:v>248.035597843635</c:v>
                </c:pt>
                <c:pt idx="93">
                  <c:v>257.28096577649501</c:v>
                </c:pt>
                <c:pt idx="94">
                  <c:v>261.08927453986701</c:v>
                </c:pt>
                <c:pt idx="95">
                  <c:v>259.595283936687</c:v>
                </c:pt>
                <c:pt idx="96">
                  <c:v>257.47877714561503</c:v>
                </c:pt>
                <c:pt idx="97">
                  <c:v>256.95508462364</c:v>
                </c:pt>
                <c:pt idx="98">
                  <c:v>265.797875993709</c:v>
                </c:pt>
                <c:pt idx="99">
                  <c:v>276.65317564645198</c:v>
                </c:pt>
                <c:pt idx="100">
                  <c:v>283.74868217977701</c:v>
                </c:pt>
                <c:pt idx="101">
                  <c:v>296.11945248809798</c:v>
                </c:pt>
                <c:pt idx="102">
                  <c:v>313.019389411887</c:v>
                </c:pt>
                <c:pt idx="103">
                  <c:v>324.156377863285</c:v>
                </c:pt>
                <c:pt idx="104">
                  <c:v>333.41084591581</c:v>
                </c:pt>
                <c:pt idx="105">
                  <c:v>346.03339006862598</c:v>
                </c:pt>
                <c:pt idx="106">
                  <c:v>341.613722027878</c:v>
                </c:pt>
                <c:pt idx="107">
                  <c:v>330.68283025546998</c:v>
                </c:pt>
                <c:pt idx="108">
                  <c:v>334.75617991063899</c:v>
                </c:pt>
                <c:pt idx="109">
                  <c:v>346.52481741929603</c:v>
                </c:pt>
                <c:pt idx="110">
                  <c:v>344.12467649291</c:v>
                </c:pt>
                <c:pt idx="111">
                  <c:v>334.587962325886</c:v>
                </c:pt>
                <c:pt idx="112">
                  <c:v>333.47927224159503</c:v>
                </c:pt>
                <c:pt idx="113">
                  <c:v>330.82062429578002</c:v>
                </c:pt>
                <c:pt idx="114">
                  <c:v>327.107491879463</c:v>
                </c:pt>
                <c:pt idx="115">
                  <c:v>329.08162575519498</c:v>
                </c:pt>
                <c:pt idx="116">
                  <c:v>333.87541220046597</c:v>
                </c:pt>
                <c:pt idx="117">
                  <c:v>328.26970902352201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CD-4A84-83AA-D084F472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Regional!$S$23:$S$124</c:f>
              <c:numCache>
                <c:formatCode>0</c:formatCode>
                <c:ptCount val="102"/>
                <c:pt idx="0">
                  <c:v>101.13081000421199</c:v>
                </c:pt>
                <c:pt idx="1">
                  <c:v>100.96940769726601</c:v>
                </c:pt>
                <c:pt idx="2">
                  <c:v>100.733227643511</c:v>
                </c:pt>
                <c:pt idx="3">
                  <c:v>100</c:v>
                </c:pt>
                <c:pt idx="4">
                  <c:v>100.05359493758201</c:v>
                </c:pt>
                <c:pt idx="5">
                  <c:v>104.968781111005</c:v>
                </c:pt>
                <c:pt idx="6">
                  <c:v>110.843542956672</c:v>
                </c:pt>
                <c:pt idx="7">
                  <c:v>111.74888297486901</c:v>
                </c:pt>
                <c:pt idx="8">
                  <c:v>111.293533651934</c:v>
                </c:pt>
                <c:pt idx="9">
                  <c:v>110.724891833076</c:v>
                </c:pt>
                <c:pt idx="10">
                  <c:v>113.979964290688</c:v>
                </c:pt>
                <c:pt idx="11">
                  <c:v>120.15785928235999</c:v>
                </c:pt>
                <c:pt idx="12">
                  <c:v>116.573748084664</c:v>
                </c:pt>
                <c:pt idx="13">
                  <c:v>110.545746550028</c:v>
                </c:pt>
                <c:pt idx="14">
                  <c:v>115.906323767508</c:v>
                </c:pt>
                <c:pt idx="15">
                  <c:v>126.357274553981</c:v>
                </c:pt>
                <c:pt idx="16">
                  <c:v>120.152750416413</c:v>
                </c:pt>
                <c:pt idx="17">
                  <c:v>112.7874350407</c:v>
                </c:pt>
                <c:pt idx="18">
                  <c:v>121.275024251326</c:v>
                </c:pt>
                <c:pt idx="19">
                  <c:v>129.37266862298199</c:v>
                </c:pt>
                <c:pt idx="20">
                  <c:v>131.515793406575</c:v>
                </c:pt>
                <c:pt idx="21">
                  <c:v>132.571375721946</c:v>
                </c:pt>
                <c:pt idx="22">
                  <c:v>132.17828005702299</c:v>
                </c:pt>
                <c:pt idx="23">
                  <c:v>130.5951174475</c:v>
                </c:pt>
                <c:pt idx="24">
                  <c:v>132.59636874830201</c:v>
                </c:pt>
                <c:pt idx="25">
                  <c:v>136.94486238262101</c:v>
                </c:pt>
                <c:pt idx="26">
                  <c:v>138.057958703287</c:v>
                </c:pt>
                <c:pt idx="27">
                  <c:v>140.52630951720701</c:v>
                </c:pt>
                <c:pt idx="28">
                  <c:v>144.6412820024</c:v>
                </c:pt>
                <c:pt idx="29">
                  <c:v>144.712663239694</c:v>
                </c:pt>
                <c:pt idx="30">
                  <c:v>145.15555102613499</c:v>
                </c:pt>
                <c:pt idx="31">
                  <c:v>146.97258177788299</c:v>
                </c:pt>
                <c:pt idx="32">
                  <c:v>144.363666249544</c:v>
                </c:pt>
                <c:pt idx="33">
                  <c:v>140.09194982735099</c:v>
                </c:pt>
                <c:pt idx="34">
                  <c:v>137.745276229909</c:v>
                </c:pt>
                <c:pt idx="35">
                  <c:v>133.22192448937099</c:v>
                </c:pt>
                <c:pt idx="36">
                  <c:v>121.489119887437</c:v>
                </c:pt>
                <c:pt idx="37">
                  <c:v>111.68389399140899</c:v>
                </c:pt>
                <c:pt idx="38">
                  <c:v>105.38574458538901</c:v>
                </c:pt>
                <c:pt idx="39">
                  <c:v>103.468288869739</c:v>
                </c:pt>
                <c:pt idx="40">
                  <c:v>105.681803701357</c:v>
                </c:pt>
                <c:pt idx="41">
                  <c:v>104.06560701140999</c:v>
                </c:pt>
                <c:pt idx="42">
                  <c:v>102.883322027839</c:v>
                </c:pt>
                <c:pt idx="43">
                  <c:v>102.700129486463</c:v>
                </c:pt>
                <c:pt idx="44">
                  <c:v>102.42452968441999</c:v>
                </c:pt>
                <c:pt idx="45">
                  <c:v>105.743615554241</c:v>
                </c:pt>
                <c:pt idx="46">
                  <c:v>113.825546591129</c:v>
                </c:pt>
                <c:pt idx="47">
                  <c:v>118.891337950905</c:v>
                </c:pt>
                <c:pt idx="48">
                  <c:v>115.201839004701</c:v>
                </c:pt>
                <c:pt idx="49">
                  <c:v>110.70901464441501</c:v>
                </c:pt>
                <c:pt idx="50">
                  <c:v>110.551313328785</c:v>
                </c:pt>
                <c:pt idx="51">
                  <c:v>112.71597073441799</c:v>
                </c:pt>
                <c:pt idx="52">
                  <c:v>116.05477145278201</c:v>
                </c:pt>
                <c:pt idx="53">
                  <c:v>119.663699551386</c:v>
                </c:pt>
                <c:pt idx="54">
                  <c:v>124.220349700535</c:v>
                </c:pt>
                <c:pt idx="55">
                  <c:v>128.64370536062401</c:v>
                </c:pt>
                <c:pt idx="56">
                  <c:v>126.760290407545</c:v>
                </c:pt>
                <c:pt idx="57">
                  <c:v>128.25872773517699</c:v>
                </c:pt>
                <c:pt idx="58">
                  <c:v>138.908074153896</c:v>
                </c:pt>
                <c:pt idx="59">
                  <c:v>143.72371329705999</c:v>
                </c:pt>
                <c:pt idx="60">
                  <c:v>144.349552817269</c:v>
                </c:pt>
                <c:pt idx="61">
                  <c:v>147.42125280527</c:v>
                </c:pt>
                <c:pt idx="62">
                  <c:v>146.09648804539</c:v>
                </c:pt>
                <c:pt idx="63">
                  <c:v>146.08812217549101</c:v>
                </c:pt>
                <c:pt idx="64">
                  <c:v>148.034810847725</c:v>
                </c:pt>
                <c:pt idx="65">
                  <c:v>148.81033475407099</c:v>
                </c:pt>
                <c:pt idx="66">
                  <c:v>150.56727095460201</c:v>
                </c:pt>
                <c:pt idx="67">
                  <c:v>149.254284421687</c:v>
                </c:pt>
                <c:pt idx="68">
                  <c:v>146.601819327009</c:v>
                </c:pt>
                <c:pt idx="69">
                  <c:v>150.582159554295</c:v>
                </c:pt>
                <c:pt idx="70">
                  <c:v>156.15244067973799</c:v>
                </c:pt>
                <c:pt idx="71">
                  <c:v>155.88380736692</c:v>
                </c:pt>
                <c:pt idx="72">
                  <c:v>157.18539556721799</c:v>
                </c:pt>
                <c:pt idx="73">
                  <c:v>159.43925438484001</c:v>
                </c:pt>
                <c:pt idx="74">
                  <c:v>159.34008776809799</c:v>
                </c:pt>
                <c:pt idx="75">
                  <c:v>158.22493333972301</c:v>
                </c:pt>
                <c:pt idx="76">
                  <c:v>159.33849752715599</c:v>
                </c:pt>
                <c:pt idx="77">
                  <c:v>162.00756560972599</c:v>
                </c:pt>
                <c:pt idx="78">
                  <c:v>162.83259059160801</c:v>
                </c:pt>
                <c:pt idx="79">
                  <c:v>164.03958073822201</c:v>
                </c:pt>
                <c:pt idx="80">
                  <c:v>161.74127156876901</c:v>
                </c:pt>
                <c:pt idx="81">
                  <c:v>157.282554314131</c:v>
                </c:pt>
                <c:pt idx="82">
                  <c:v>158.48794667673201</c:v>
                </c:pt>
                <c:pt idx="83">
                  <c:v>161.328743975507</c:v>
                </c:pt>
                <c:pt idx="84">
                  <c:v>164.440877832062</c:v>
                </c:pt>
                <c:pt idx="85">
                  <c:v>174.331974106697</c:v>
                </c:pt>
                <c:pt idx="86">
                  <c:v>184.49663610531101</c:v>
                </c:pt>
                <c:pt idx="87">
                  <c:v>189.259317218072</c:v>
                </c:pt>
                <c:pt idx="88">
                  <c:v>193.44743229304299</c:v>
                </c:pt>
                <c:pt idx="89">
                  <c:v>198.27227466690599</c:v>
                </c:pt>
                <c:pt idx="90">
                  <c:v>198.14686047313799</c:v>
                </c:pt>
                <c:pt idx="91">
                  <c:v>190.52823811795599</c:v>
                </c:pt>
                <c:pt idx="92">
                  <c:v>182.77784862976901</c:v>
                </c:pt>
                <c:pt idx="93">
                  <c:v>178.13452447442199</c:v>
                </c:pt>
                <c:pt idx="94">
                  <c:v>178.116900575801</c:v>
                </c:pt>
                <c:pt idx="95">
                  <c:v>177.00352597033501</c:v>
                </c:pt>
                <c:pt idx="96">
                  <c:v>168.91021948481301</c:v>
                </c:pt>
                <c:pt idx="97">
                  <c:v>168.32442598747099</c:v>
                </c:pt>
                <c:pt idx="98">
                  <c:v>172.031930736383</c:v>
                </c:pt>
                <c:pt idx="99">
                  <c:v>172.13818593757301</c:v>
                </c:pt>
                <c:pt idx="100">
                  <c:v>175.65405245804499</c:v>
                </c:pt>
                <c:pt idx="101">
                  <c:v>175.718870173238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9-42FE-9F83-266A073770A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Regional!$T$23:$T$124</c:f>
              <c:numCache>
                <c:formatCode>0</c:formatCode>
                <c:ptCount val="102"/>
                <c:pt idx="0">
                  <c:v>76.088012690532096</c:v>
                </c:pt>
                <c:pt idx="1">
                  <c:v>84.571451638823106</c:v>
                </c:pt>
                <c:pt idx="2">
                  <c:v>96.936233477956307</c:v>
                </c:pt>
                <c:pt idx="3">
                  <c:v>100</c:v>
                </c:pt>
                <c:pt idx="4">
                  <c:v>103.64013353430001</c:v>
                </c:pt>
                <c:pt idx="5">
                  <c:v>109.690768611812</c:v>
                </c:pt>
                <c:pt idx="6">
                  <c:v>108.057541756365</c:v>
                </c:pt>
                <c:pt idx="7">
                  <c:v>103.097488435515</c:v>
                </c:pt>
                <c:pt idx="8">
                  <c:v>102.432470768223</c:v>
                </c:pt>
                <c:pt idx="9">
                  <c:v>105.783091543412</c:v>
                </c:pt>
                <c:pt idx="10">
                  <c:v>106.126096051348</c:v>
                </c:pt>
                <c:pt idx="11">
                  <c:v>103.58209469920099</c:v>
                </c:pt>
                <c:pt idx="12">
                  <c:v>106.331698004017</c:v>
                </c:pt>
                <c:pt idx="13">
                  <c:v>106.531032058946</c:v>
                </c:pt>
                <c:pt idx="14">
                  <c:v>102.64992808924301</c:v>
                </c:pt>
                <c:pt idx="15">
                  <c:v>108.194869779453</c:v>
                </c:pt>
                <c:pt idx="16">
                  <c:v>122.081983139013</c:v>
                </c:pt>
                <c:pt idx="17">
                  <c:v>127.384676710124</c:v>
                </c:pt>
                <c:pt idx="18">
                  <c:v>124.650006970006</c:v>
                </c:pt>
                <c:pt idx="19">
                  <c:v>128.99609780838</c:v>
                </c:pt>
                <c:pt idx="20">
                  <c:v>137.862837037042</c:v>
                </c:pt>
                <c:pt idx="21">
                  <c:v>138.591891866982</c:v>
                </c:pt>
                <c:pt idx="22">
                  <c:v>142.61105490037099</c:v>
                </c:pt>
                <c:pt idx="23">
                  <c:v>155.354345574642</c:v>
                </c:pt>
                <c:pt idx="24">
                  <c:v>161.73914452158601</c:v>
                </c:pt>
                <c:pt idx="25">
                  <c:v>167.788706034933</c:v>
                </c:pt>
                <c:pt idx="26">
                  <c:v>180.86919636254001</c:v>
                </c:pt>
                <c:pt idx="27">
                  <c:v>193.39053186996799</c:v>
                </c:pt>
                <c:pt idx="28">
                  <c:v>196.61262204358101</c:v>
                </c:pt>
                <c:pt idx="29">
                  <c:v>192.99547434906401</c:v>
                </c:pt>
                <c:pt idx="30">
                  <c:v>195.51274441681599</c:v>
                </c:pt>
                <c:pt idx="31">
                  <c:v>197.931536781966</c:v>
                </c:pt>
                <c:pt idx="32">
                  <c:v>182.53209587030801</c:v>
                </c:pt>
                <c:pt idx="33">
                  <c:v>173.423281291265</c:v>
                </c:pt>
                <c:pt idx="34">
                  <c:v>176.37585663235899</c:v>
                </c:pt>
                <c:pt idx="35">
                  <c:v>172.520183587991</c:v>
                </c:pt>
                <c:pt idx="36">
                  <c:v>156.73559667372601</c:v>
                </c:pt>
                <c:pt idx="37">
                  <c:v>131.40626913773201</c:v>
                </c:pt>
                <c:pt idx="38">
                  <c:v>119.189586217382</c:v>
                </c:pt>
                <c:pt idx="39">
                  <c:v>123.856141102479</c:v>
                </c:pt>
                <c:pt idx="40">
                  <c:v>135.128977530329</c:v>
                </c:pt>
                <c:pt idx="41">
                  <c:v>141.626048494</c:v>
                </c:pt>
                <c:pt idx="42">
                  <c:v>140.64128164539599</c:v>
                </c:pt>
                <c:pt idx="43">
                  <c:v>143.67309242547299</c:v>
                </c:pt>
                <c:pt idx="44">
                  <c:v>151.07962441262899</c:v>
                </c:pt>
                <c:pt idx="45">
                  <c:v>152.25628745031301</c:v>
                </c:pt>
                <c:pt idx="46">
                  <c:v>149.46339361473201</c:v>
                </c:pt>
                <c:pt idx="47">
                  <c:v>154.07844843035301</c:v>
                </c:pt>
                <c:pt idx="48">
                  <c:v>158.59825924782601</c:v>
                </c:pt>
                <c:pt idx="49">
                  <c:v>158.774909838475</c:v>
                </c:pt>
                <c:pt idx="50">
                  <c:v>164.07407920163499</c:v>
                </c:pt>
                <c:pt idx="51">
                  <c:v>171.64065600063</c:v>
                </c:pt>
                <c:pt idx="52">
                  <c:v>176.51811194367599</c:v>
                </c:pt>
                <c:pt idx="53">
                  <c:v>185.505862969909</c:v>
                </c:pt>
                <c:pt idx="54">
                  <c:v>193.03019449525399</c:v>
                </c:pt>
                <c:pt idx="55">
                  <c:v>190.511293481824</c:v>
                </c:pt>
                <c:pt idx="56">
                  <c:v>184.05885413267401</c:v>
                </c:pt>
                <c:pt idx="57">
                  <c:v>182.35840573988199</c:v>
                </c:pt>
                <c:pt idx="58">
                  <c:v>190.14925797804599</c:v>
                </c:pt>
                <c:pt idx="59">
                  <c:v>204.631855321069</c:v>
                </c:pt>
                <c:pt idx="60">
                  <c:v>216.857437072127</c:v>
                </c:pt>
                <c:pt idx="61">
                  <c:v>226.487996688267</c:v>
                </c:pt>
                <c:pt idx="62">
                  <c:v>227.86741070574399</c:v>
                </c:pt>
                <c:pt idx="63">
                  <c:v>220.36144221722401</c:v>
                </c:pt>
                <c:pt idx="64">
                  <c:v>216.50368877878401</c:v>
                </c:pt>
                <c:pt idx="65">
                  <c:v>213.014470866979</c:v>
                </c:pt>
                <c:pt idx="66">
                  <c:v>211.26270043263801</c:v>
                </c:pt>
                <c:pt idx="67">
                  <c:v>210.49240322232799</c:v>
                </c:pt>
                <c:pt idx="68">
                  <c:v>215.51054459550201</c:v>
                </c:pt>
                <c:pt idx="69">
                  <c:v>229.53056647703801</c:v>
                </c:pt>
                <c:pt idx="70">
                  <c:v>233.64993781036401</c:v>
                </c:pt>
                <c:pt idx="71">
                  <c:v>240.50049056009499</c:v>
                </c:pt>
                <c:pt idx="72">
                  <c:v>251.03714977557399</c:v>
                </c:pt>
                <c:pt idx="73">
                  <c:v>234.87674363618601</c:v>
                </c:pt>
                <c:pt idx="74">
                  <c:v>216.193984620392</c:v>
                </c:pt>
                <c:pt idx="75">
                  <c:v>215.80045220207799</c:v>
                </c:pt>
                <c:pt idx="76">
                  <c:v>226.05789875801901</c:v>
                </c:pt>
                <c:pt idx="77">
                  <c:v>235.28256785671999</c:v>
                </c:pt>
                <c:pt idx="78">
                  <c:v>234.576496505286</c:v>
                </c:pt>
                <c:pt idx="79">
                  <c:v>233.98968267798401</c:v>
                </c:pt>
                <c:pt idx="80">
                  <c:v>237.32016067559599</c:v>
                </c:pt>
                <c:pt idx="81">
                  <c:v>249.06424045828001</c:v>
                </c:pt>
                <c:pt idx="82">
                  <c:v>259.00276849019701</c:v>
                </c:pt>
                <c:pt idx="83">
                  <c:v>250.713952102273</c:v>
                </c:pt>
                <c:pt idx="84">
                  <c:v>238.07956444130201</c:v>
                </c:pt>
                <c:pt idx="85">
                  <c:v>249.139677947742</c:v>
                </c:pt>
                <c:pt idx="86">
                  <c:v>281.33748602034302</c:v>
                </c:pt>
                <c:pt idx="87">
                  <c:v>288.82415570357102</c:v>
                </c:pt>
                <c:pt idx="88">
                  <c:v>267.48566349140401</c:v>
                </c:pt>
                <c:pt idx="89">
                  <c:v>252.22056399994599</c:v>
                </c:pt>
                <c:pt idx="90">
                  <c:v>243.23657956331201</c:v>
                </c:pt>
                <c:pt idx="91">
                  <c:v>248.381560998287</c:v>
                </c:pt>
                <c:pt idx="92">
                  <c:v>256.39837236652102</c:v>
                </c:pt>
                <c:pt idx="93">
                  <c:v>254.131611950646</c:v>
                </c:pt>
                <c:pt idx="94">
                  <c:v>263.30145445949802</c:v>
                </c:pt>
                <c:pt idx="95">
                  <c:v>262.20947223040798</c:v>
                </c:pt>
                <c:pt idx="96">
                  <c:v>242.27769946389699</c:v>
                </c:pt>
                <c:pt idx="97">
                  <c:v>225.10740123072699</c:v>
                </c:pt>
                <c:pt idx="98">
                  <c:v>220.554397687212</c:v>
                </c:pt>
                <c:pt idx="99">
                  <c:v>224.32120950330599</c:v>
                </c:pt>
                <c:pt idx="100">
                  <c:v>226.24420169133899</c:v>
                </c:pt>
                <c:pt idx="101">
                  <c:v>225.12383945539301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9-42FE-9F83-266A073770A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Regional!$U$23:$U$124</c:f>
              <c:numCache>
                <c:formatCode>0</c:formatCode>
                <c:ptCount val="102"/>
                <c:pt idx="0">
                  <c:v>98.255651911009707</c:v>
                </c:pt>
                <c:pt idx="1">
                  <c:v>97.886653768140306</c:v>
                </c:pt>
                <c:pt idx="2">
                  <c:v>98.751819194272898</c:v>
                </c:pt>
                <c:pt idx="3">
                  <c:v>100</c:v>
                </c:pt>
                <c:pt idx="4">
                  <c:v>100.439606640587</c:v>
                </c:pt>
                <c:pt idx="5">
                  <c:v>99.570531084558198</c:v>
                </c:pt>
                <c:pt idx="6">
                  <c:v>98.029352026039604</c:v>
                </c:pt>
                <c:pt idx="7">
                  <c:v>98.989643857268902</c:v>
                </c:pt>
                <c:pt idx="8">
                  <c:v>102.37755569280699</c:v>
                </c:pt>
                <c:pt idx="9">
                  <c:v>103.793369690975</c:v>
                </c:pt>
                <c:pt idx="10">
                  <c:v>104.54638854463801</c:v>
                </c:pt>
                <c:pt idx="11">
                  <c:v>107.807940626529</c:v>
                </c:pt>
                <c:pt idx="12">
                  <c:v>111.810104919634</c:v>
                </c:pt>
                <c:pt idx="13">
                  <c:v>113.287895306148</c:v>
                </c:pt>
                <c:pt idx="14">
                  <c:v>111.94189907174101</c:v>
                </c:pt>
                <c:pt idx="15">
                  <c:v>112.55189084806599</c:v>
                </c:pt>
                <c:pt idx="16">
                  <c:v>116.63986162246</c:v>
                </c:pt>
                <c:pt idx="17">
                  <c:v>122.902275291457</c:v>
                </c:pt>
                <c:pt idx="18">
                  <c:v>129.15108639278901</c:v>
                </c:pt>
                <c:pt idx="19">
                  <c:v>133.57344294653501</c:v>
                </c:pt>
                <c:pt idx="20">
                  <c:v>137.91377129680299</c:v>
                </c:pt>
                <c:pt idx="21">
                  <c:v>144.948720865507</c:v>
                </c:pt>
                <c:pt idx="22">
                  <c:v>153.86172170574699</c:v>
                </c:pt>
                <c:pt idx="23">
                  <c:v>157.737929658989</c:v>
                </c:pt>
                <c:pt idx="24">
                  <c:v>157.70559376196101</c:v>
                </c:pt>
                <c:pt idx="25">
                  <c:v>159.53124958200601</c:v>
                </c:pt>
                <c:pt idx="26">
                  <c:v>159.46732461742999</c:v>
                </c:pt>
                <c:pt idx="27">
                  <c:v>158.63165310473499</c:v>
                </c:pt>
                <c:pt idx="28">
                  <c:v>161.43573990143699</c:v>
                </c:pt>
                <c:pt idx="29">
                  <c:v>164.321247169206</c:v>
                </c:pt>
                <c:pt idx="30">
                  <c:v>164.06180181118</c:v>
                </c:pt>
                <c:pt idx="31">
                  <c:v>162.003666912</c:v>
                </c:pt>
                <c:pt idx="32">
                  <c:v>157.698662310998</c:v>
                </c:pt>
                <c:pt idx="33">
                  <c:v>152.71149833882299</c:v>
                </c:pt>
                <c:pt idx="34">
                  <c:v>147.420725875362</c:v>
                </c:pt>
                <c:pt idx="35">
                  <c:v>141.498481056738</c:v>
                </c:pt>
                <c:pt idx="36">
                  <c:v>132.414245088016</c:v>
                </c:pt>
                <c:pt idx="37">
                  <c:v>120.75431083289899</c:v>
                </c:pt>
                <c:pt idx="38">
                  <c:v>113.44134954279799</c:v>
                </c:pt>
                <c:pt idx="39">
                  <c:v>110.73787311735801</c:v>
                </c:pt>
                <c:pt idx="40">
                  <c:v>111.218425934561</c:v>
                </c:pt>
                <c:pt idx="41">
                  <c:v>117.09721351120901</c:v>
                </c:pt>
                <c:pt idx="42">
                  <c:v>125.355564043027</c:v>
                </c:pt>
                <c:pt idx="43">
                  <c:v>129.224716006579</c:v>
                </c:pt>
                <c:pt idx="44">
                  <c:v>128.624095683842</c:v>
                </c:pt>
                <c:pt idx="45">
                  <c:v>126.821033658383</c:v>
                </c:pt>
                <c:pt idx="46">
                  <c:v>128.13675241380801</c:v>
                </c:pt>
                <c:pt idx="47">
                  <c:v>130.71381232370501</c:v>
                </c:pt>
                <c:pt idx="48">
                  <c:v>131.15995047320601</c:v>
                </c:pt>
                <c:pt idx="49">
                  <c:v>132.686190908631</c:v>
                </c:pt>
                <c:pt idx="50">
                  <c:v>135.350252689195</c:v>
                </c:pt>
                <c:pt idx="51">
                  <c:v>137.55925760761701</c:v>
                </c:pt>
                <c:pt idx="52">
                  <c:v>140.42902054889601</c:v>
                </c:pt>
                <c:pt idx="53">
                  <c:v>143.114361031947</c:v>
                </c:pt>
                <c:pt idx="54">
                  <c:v>145.747149789708</c:v>
                </c:pt>
                <c:pt idx="55">
                  <c:v>148.796946920013</c:v>
                </c:pt>
                <c:pt idx="56">
                  <c:v>151.291487473768</c:v>
                </c:pt>
                <c:pt idx="57">
                  <c:v>154.21930450350399</c:v>
                </c:pt>
                <c:pt idx="58">
                  <c:v>157.54517239073101</c:v>
                </c:pt>
                <c:pt idx="59">
                  <c:v>161.638502663834</c:v>
                </c:pt>
                <c:pt idx="60">
                  <c:v>167.21866801397701</c:v>
                </c:pt>
                <c:pt idx="61">
                  <c:v>171.14094945865801</c:v>
                </c:pt>
                <c:pt idx="62">
                  <c:v>173.227935467821</c:v>
                </c:pt>
                <c:pt idx="63">
                  <c:v>173.801622015866</c:v>
                </c:pt>
                <c:pt idx="64">
                  <c:v>174.75501107969001</c:v>
                </c:pt>
                <c:pt idx="65">
                  <c:v>180.07641432914801</c:v>
                </c:pt>
                <c:pt idx="66">
                  <c:v>183.08524493617199</c:v>
                </c:pt>
                <c:pt idx="67">
                  <c:v>181.03719057649599</c:v>
                </c:pt>
                <c:pt idx="68">
                  <c:v>181.73420565786799</c:v>
                </c:pt>
                <c:pt idx="69">
                  <c:v>186.694642583079</c:v>
                </c:pt>
                <c:pt idx="70">
                  <c:v>191.168781595718</c:v>
                </c:pt>
                <c:pt idx="71">
                  <c:v>193.069851909791</c:v>
                </c:pt>
                <c:pt idx="72">
                  <c:v>194.98396461898699</c:v>
                </c:pt>
                <c:pt idx="73">
                  <c:v>199.35618865753301</c:v>
                </c:pt>
                <c:pt idx="74">
                  <c:v>202.92108820177501</c:v>
                </c:pt>
                <c:pt idx="75">
                  <c:v>203.59538650709999</c:v>
                </c:pt>
                <c:pt idx="76">
                  <c:v>206.639648718676</c:v>
                </c:pt>
                <c:pt idx="77">
                  <c:v>210.54333776747899</c:v>
                </c:pt>
                <c:pt idx="78">
                  <c:v>211.06156001665201</c:v>
                </c:pt>
                <c:pt idx="79">
                  <c:v>213.23389869764</c:v>
                </c:pt>
                <c:pt idx="80">
                  <c:v>217.982597780904</c:v>
                </c:pt>
                <c:pt idx="81">
                  <c:v>220.30837600388401</c:v>
                </c:pt>
                <c:pt idx="82">
                  <c:v>222.83018854777799</c:v>
                </c:pt>
                <c:pt idx="83">
                  <c:v>227.78259363742299</c:v>
                </c:pt>
                <c:pt idx="84">
                  <c:v>233.43176410634899</c:v>
                </c:pt>
                <c:pt idx="85">
                  <c:v>244.46107224319499</c:v>
                </c:pt>
                <c:pt idx="86">
                  <c:v>264.07971131247501</c:v>
                </c:pt>
                <c:pt idx="87">
                  <c:v>280.43797061218203</c:v>
                </c:pt>
                <c:pt idx="88">
                  <c:v>291.21918691425401</c:v>
                </c:pt>
                <c:pt idx="89">
                  <c:v>300.99200985928098</c:v>
                </c:pt>
                <c:pt idx="90">
                  <c:v>297.68042571943698</c:v>
                </c:pt>
                <c:pt idx="91">
                  <c:v>284.56628369040698</c:v>
                </c:pt>
                <c:pt idx="92">
                  <c:v>274.08458827660002</c:v>
                </c:pt>
                <c:pt idx="93">
                  <c:v>266.85411603053097</c:v>
                </c:pt>
                <c:pt idx="94">
                  <c:v>261.48352839347001</c:v>
                </c:pt>
                <c:pt idx="95">
                  <c:v>253.02481772641099</c:v>
                </c:pt>
                <c:pt idx="96">
                  <c:v>244.34568875786101</c:v>
                </c:pt>
                <c:pt idx="97">
                  <c:v>245.69331423170701</c:v>
                </c:pt>
                <c:pt idx="98">
                  <c:v>250.514952505102</c:v>
                </c:pt>
                <c:pt idx="99">
                  <c:v>251.55249093741301</c:v>
                </c:pt>
                <c:pt idx="100">
                  <c:v>250.37152181260001</c:v>
                </c:pt>
                <c:pt idx="101">
                  <c:v>247.79739525733501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B9-42FE-9F83-266A073770A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Regional!$V$23:$V$124</c:f>
              <c:numCache>
                <c:formatCode>0</c:formatCode>
                <c:ptCount val="102"/>
                <c:pt idx="0">
                  <c:v>90.935237406246898</c:v>
                </c:pt>
                <c:pt idx="1">
                  <c:v>94.658715167661697</c:v>
                </c:pt>
                <c:pt idx="2">
                  <c:v>97.798540123867795</c:v>
                </c:pt>
                <c:pt idx="3">
                  <c:v>100</c:v>
                </c:pt>
                <c:pt idx="4">
                  <c:v>99.764730271778305</c:v>
                </c:pt>
                <c:pt idx="5">
                  <c:v>98.717987213827797</c:v>
                </c:pt>
                <c:pt idx="6">
                  <c:v>98.567068196842698</c:v>
                </c:pt>
                <c:pt idx="7">
                  <c:v>98.749079784345298</c:v>
                </c:pt>
                <c:pt idx="8">
                  <c:v>99.436736631598507</c:v>
                </c:pt>
                <c:pt idx="9">
                  <c:v>99.843956415152903</c:v>
                </c:pt>
                <c:pt idx="10">
                  <c:v>100.997508825704</c:v>
                </c:pt>
                <c:pt idx="11">
                  <c:v>103.720003894646</c:v>
                </c:pt>
                <c:pt idx="12">
                  <c:v>106.701528789051</c:v>
                </c:pt>
                <c:pt idx="13">
                  <c:v>109.719643715874</c:v>
                </c:pt>
                <c:pt idx="14">
                  <c:v>110.740097569374</c:v>
                </c:pt>
                <c:pt idx="15">
                  <c:v>111.096371497129</c:v>
                </c:pt>
                <c:pt idx="16">
                  <c:v>115.45824359058101</c:v>
                </c:pt>
                <c:pt idx="17">
                  <c:v>122.17554882970801</c:v>
                </c:pt>
                <c:pt idx="18">
                  <c:v>126.48192059729099</c:v>
                </c:pt>
                <c:pt idx="19">
                  <c:v>128.234216063845</c:v>
                </c:pt>
                <c:pt idx="20">
                  <c:v>131.28235298990401</c:v>
                </c:pt>
                <c:pt idx="21">
                  <c:v>136.43026866644001</c:v>
                </c:pt>
                <c:pt idx="22">
                  <c:v>141.625002466019</c:v>
                </c:pt>
                <c:pt idx="23">
                  <c:v>146.87379660447101</c:v>
                </c:pt>
                <c:pt idx="24">
                  <c:v>152.002732443105</c:v>
                </c:pt>
                <c:pt idx="25">
                  <c:v>155.16790953488999</c:v>
                </c:pt>
                <c:pt idx="26">
                  <c:v>157.74535240140699</c:v>
                </c:pt>
                <c:pt idx="27">
                  <c:v>161.966588240048</c:v>
                </c:pt>
                <c:pt idx="28">
                  <c:v>167.93787948296199</c:v>
                </c:pt>
                <c:pt idx="29">
                  <c:v>174.99324285657499</c:v>
                </c:pt>
                <c:pt idx="30">
                  <c:v>177.183667515736</c:v>
                </c:pt>
                <c:pt idx="31">
                  <c:v>171.859399312394</c:v>
                </c:pt>
                <c:pt idx="32">
                  <c:v>166.91040522882801</c:v>
                </c:pt>
                <c:pt idx="33">
                  <c:v>164.97217897348199</c:v>
                </c:pt>
                <c:pt idx="34">
                  <c:v>160.352382367263</c:v>
                </c:pt>
                <c:pt idx="35">
                  <c:v>152.38724443804699</c:v>
                </c:pt>
                <c:pt idx="36">
                  <c:v>139.27006160592401</c:v>
                </c:pt>
                <c:pt idx="37">
                  <c:v>127.041187738565</c:v>
                </c:pt>
                <c:pt idx="38">
                  <c:v>118.284185208495</c:v>
                </c:pt>
                <c:pt idx="39">
                  <c:v>109.76340386930001</c:v>
                </c:pt>
                <c:pt idx="40">
                  <c:v>110.34224860651899</c:v>
                </c:pt>
                <c:pt idx="41">
                  <c:v>118.16193111083</c:v>
                </c:pt>
                <c:pt idx="42">
                  <c:v>120.40258476128</c:v>
                </c:pt>
                <c:pt idx="43">
                  <c:v>120.122571839694</c:v>
                </c:pt>
                <c:pt idx="44">
                  <c:v>123.110155260346</c:v>
                </c:pt>
                <c:pt idx="45">
                  <c:v>125.88640509544599</c:v>
                </c:pt>
                <c:pt idx="46">
                  <c:v>128.047147702112</c:v>
                </c:pt>
                <c:pt idx="47">
                  <c:v>130.32292322380499</c:v>
                </c:pt>
                <c:pt idx="48">
                  <c:v>131.32273819494301</c:v>
                </c:pt>
                <c:pt idx="49">
                  <c:v>133.835259508619</c:v>
                </c:pt>
                <c:pt idx="50">
                  <c:v>137.79955577657199</c:v>
                </c:pt>
                <c:pt idx="51">
                  <c:v>139.30352767707799</c:v>
                </c:pt>
                <c:pt idx="52">
                  <c:v>142.473281468192</c:v>
                </c:pt>
                <c:pt idx="53">
                  <c:v>147.60239671116099</c:v>
                </c:pt>
                <c:pt idx="54">
                  <c:v>151.49376217186</c:v>
                </c:pt>
                <c:pt idx="55">
                  <c:v>155.382011609275</c:v>
                </c:pt>
                <c:pt idx="56">
                  <c:v>159.909143957178</c:v>
                </c:pt>
                <c:pt idx="57">
                  <c:v>166.14809775501001</c:v>
                </c:pt>
                <c:pt idx="58">
                  <c:v>170.98041835375</c:v>
                </c:pt>
                <c:pt idx="59">
                  <c:v>174.06502169018199</c:v>
                </c:pt>
                <c:pt idx="60">
                  <c:v>179.06514983768599</c:v>
                </c:pt>
                <c:pt idx="61">
                  <c:v>182.869736778592</c:v>
                </c:pt>
                <c:pt idx="62">
                  <c:v>184.65347985619101</c:v>
                </c:pt>
                <c:pt idx="63">
                  <c:v>187.08401573016999</c:v>
                </c:pt>
                <c:pt idx="64">
                  <c:v>190.44160088404001</c:v>
                </c:pt>
                <c:pt idx="65">
                  <c:v>196.34093403479099</c:v>
                </c:pt>
                <c:pt idx="66">
                  <c:v>203.31199871374099</c:v>
                </c:pt>
                <c:pt idx="67">
                  <c:v>206.17357334093199</c:v>
                </c:pt>
                <c:pt idx="68">
                  <c:v>206.95678515639801</c:v>
                </c:pt>
                <c:pt idx="69">
                  <c:v>210.76092686206701</c:v>
                </c:pt>
                <c:pt idx="70">
                  <c:v>216.082654210263</c:v>
                </c:pt>
                <c:pt idx="71">
                  <c:v>220.73420876567101</c:v>
                </c:pt>
                <c:pt idx="72">
                  <c:v>222.62340437479699</c:v>
                </c:pt>
                <c:pt idx="73">
                  <c:v>225.51614531558801</c:v>
                </c:pt>
                <c:pt idx="74">
                  <c:v>231.73279461681801</c:v>
                </c:pt>
                <c:pt idx="75">
                  <c:v>237.27866086767699</c:v>
                </c:pt>
                <c:pt idx="76">
                  <c:v>243.10400817298299</c:v>
                </c:pt>
                <c:pt idx="77">
                  <c:v>248.84209402927999</c:v>
                </c:pt>
                <c:pt idx="78">
                  <c:v>251.216206648313</c:v>
                </c:pt>
                <c:pt idx="79">
                  <c:v>250.942351868564</c:v>
                </c:pt>
                <c:pt idx="80">
                  <c:v>251.45994681937</c:v>
                </c:pt>
                <c:pt idx="81">
                  <c:v>251.309014242356</c:v>
                </c:pt>
                <c:pt idx="82">
                  <c:v>258.945816030667</c:v>
                </c:pt>
                <c:pt idx="83">
                  <c:v>270.690955904048</c:v>
                </c:pt>
                <c:pt idx="84">
                  <c:v>277.11890723931901</c:v>
                </c:pt>
                <c:pt idx="85">
                  <c:v>287.60439572378198</c:v>
                </c:pt>
                <c:pt idx="86">
                  <c:v>303.99817033635202</c:v>
                </c:pt>
                <c:pt idx="87">
                  <c:v>319.89113572582897</c:v>
                </c:pt>
                <c:pt idx="88">
                  <c:v>330.93391354649299</c:v>
                </c:pt>
                <c:pt idx="89">
                  <c:v>342.318838970255</c:v>
                </c:pt>
                <c:pt idx="90">
                  <c:v>341.19415975143301</c:v>
                </c:pt>
                <c:pt idx="91">
                  <c:v>318.50261629870801</c:v>
                </c:pt>
                <c:pt idx="92">
                  <c:v>302.64885272523998</c:v>
                </c:pt>
                <c:pt idx="93">
                  <c:v>307.440549525981</c:v>
                </c:pt>
                <c:pt idx="94">
                  <c:v>300.04901376156101</c:v>
                </c:pt>
                <c:pt idx="95">
                  <c:v>276.77348870538498</c:v>
                </c:pt>
                <c:pt idx="96">
                  <c:v>267.24484474354301</c:v>
                </c:pt>
                <c:pt idx="97">
                  <c:v>265.296038304935</c:v>
                </c:pt>
                <c:pt idx="98">
                  <c:v>264.92497967096898</c:v>
                </c:pt>
                <c:pt idx="99">
                  <c:v>270.79307192706801</c:v>
                </c:pt>
                <c:pt idx="100">
                  <c:v>270.883479234047</c:v>
                </c:pt>
                <c:pt idx="101">
                  <c:v>265.98346547769899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B9-42FE-9F83-266A0737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RegionalPropertyType!$O$6:$O$107</c:f>
              <c:numCache>
                <c:formatCode>0</c:formatCode>
                <c:ptCount val="102"/>
                <c:pt idx="0">
                  <c:v>90.165535911712695</c:v>
                </c:pt>
                <c:pt idx="1">
                  <c:v>93.640825021031503</c:v>
                </c:pt>
                <c:pt idx="2">
                  <c:v>97.699760039216997</c:v>
                </c:pt>
                <c:pt idx="3">
                  <c:v>100</c:v>
                </c:pt>
                <c:pt idx="4">
                  <c:v>100.412097873231</c:v>
                </c:pt>
                <c:pt idx="5">
                  <c:v>100.86796005815999</c:v>
                </c:pt>
                <c:pt idx="6">
                  <c:v>102.545412913211</c:v>
                </c:pt>
                <c:pt idx="7">
                  <c:v>104.55595653773899</c:v>
                </c:pt>
                <c:pt idx="8">
                  <c:v>104.997469683826</c:v>
                </c:pt>
                <c:pt idx="9">
                  <c:v>104.511976217548</c:v>
                </c:pt>
                <c:pt idx="10">
                  <c:v>103.92838602860201</c:v>
                </c:pt>
                <c:pt idx="11">
                  <c:v>105.45605046577499</c:v>
                </c:pt>
                <c:pt idx="12">
                  <c:v>110.17172535211201</c:v>
                </c:pt>
                <c:pt idx="13">
                  <c:v>113.461136264706</c:v>
                </c:pt>
                <c:pt idx="14">
                  <c:v>112.51515136107599</c:v>
                </c:pt>
                <c:pt idx="15">
                  <c:v>112.611434864057</c:v>
                </c:pt>
                <c:pt idx="16">
                  <c:v>116.794242899729</c:v>
                </c:pt>
                <c:pt idx="17">
                  <c:v>121.29290945464</c:v>
                </c:pt>
                <c:pt idx="18">
                  <c:v>121.90112521117899</c:v>
                </c:pt>
                <c:pt idx="19">
                  <c:v>120.92315947205201</c:v>
                </c:pt>
                <c:pt idx="20">
                  <c:v>121.962580627935</c:v>
                </c:pt>
                <c:pt idx="21">
                  <c:v>125.475247675761</c:v>
                </c:pt>
                <c:pt idx="22">
                  <c:v>129.91365144026901</c:v>
                </c:pt>
                <c:pt idx="23">
                  <c:v>131.06424574893899</c:v>
                </c:pt>
                <c:pt idx="24">
                  <c:v>127.61464996717901</c:v>
                </c:pt>
                <c:pt idx="25">
                  <c:v>124.009578825844</c:v>
                </c:pt>
                <c:pt idx="26">
                  <c:v>125.766554636948</c:v>
                </c:pt>
                <c:pt idx="27">
                  <c:v>128.77959212485001</c:v>
                </c:pt>
                <c:pt idx="28">
                  <c:v>129.26653963054801</c:v>
                </c:pt>
                <c:pt idx="29">
                  <c:v>130.524046854896</c:v>
                </c:pt>
                <c:pt idx="30">
                  <c:v>129.93037121429501</c:v>
                </c:pt>
                <c:pt idx="31">
                  <c:v>127.219650394114</c:v>
                </c:pt>
                <c:pt idx="32">
                  <c:v>123.56074206061101</c:v>
                </c:pt>
                <c:pt idx="33">
                  <c:v>118.418788537187</c:v>
                </c:pt>
                <c:pt idx="34">
                  <c:v>112.278556559444</c:v>
                </c:pt>
                <c:pt idx="35">
                  <c:v>105.673239825729</c:v>
                </c:pt>
                <c:pt idx="36">
                  <c:v>97.494249278219698</c:v>
                </c:pt>
                <c:pt idx="37">
                  <c:v>91.744248020759997</c:v>
                </c:pt>
                <c:pt idx="38">
                  <c:v>92.513844127833906</c:v>
                </c:pt>
                <c:pt idx="39">
                  <c:v>92.990619522627</c:v>
                </c:pt>
                <c:pt idx="40">
                  <c:v>88.929815113727997</c:v>
                </c:pt>
                <c:pt idx="41">
                  <c:v>84.972590172920505</c:v>
                </c:pt>
                <c:pt idx="42">
                  <c:v>81.867632092000406</c:v>
                </c:pt>
                <c:pt idx="43">
                  <c:v>78.714417915930596</c:v>
                </c:pt>
                <c:pt idx="44">
                  <c:v>77.589578942236002</c:v>
                </c:pt>
                <c:pt idx="45">
                  <c:v>79.084474494990303</c:v>
                </c:pt>
                <c:pt idx="46">
                  <c:v>80.419860134800899</c:v>
                </c:pt>
                <c:pt idx="47">
                  <c:v>79.892618832660105</c:v>
                </c:pt>
                <c:pt idx="48">
                  <c:v>77.944056379635498</c:v>
                </c:pt>
                <c:pt idx="49">
                  <c:v>75.514998891709396</c:v>
                </c:pt>
                <c:pt idx="50">
                  <c:v>75.530563129575199</c:v>
                </c:pt>
                <c:pt idx="51">
                  <c:v>77.173784370387693</c:v>
                </c:pt>
                <c:pt idx="52">
                  <c:v>78.628453686463303</c:v>
                </c:pt>
                <c:pt idx="53">
                  <c:v>80.1954094364566</c:v>
                </c:pt>
                <c:pt idx="54">
                  <c:v>81.767541905207594</c:v>
                </c:pt>
                <c:pt idx="55">
                  <c:v>83.061092706129799</c:v>
                </c:pt>
                <c:pt idx="56">
                  <c:v>84.244601292704004</c:v>
                </c:pt>
                <c:pt idx="57">
                  <c:v>85.954974680606</c:v>
                </c:pt>
                <c:pt idx="58">
                  <c:v>88.389132564404306</c:v>
                </c:pt>
                <c:pt idx="59">
                  <c:v>90.332744281263302</c:v>
                </c:pt>
                <c:pt idx="60">
                  <c:v>90.601316035040398</c:v>
                </c:pt>
                <c:pt idx="61">
                  <c:v>90.948977671828899</c:v>
                </c:pt>
                <c:pt idx="62">
                  <c:v>91.998123580621197</c:v>
                </c:pt>
                <c:pt idx="63">
                  <c:v>92.054332104121698</c:v>
                </c:pt>
                <c:pt idx="64">
                  <c:v>92.147617929026396</c:v>
                </c:pt>
                <c:pt idx="65">
                  <c:v>94.107032513496705</c:v>
                </c:pt>
                <c:pt idx="66">
                  <c:v>96.563952656691399</c:v>
                </c:pt>
                <c:pt idx="67">
                  <c:v>99.3991160136502</c:v>
                </c:pt>
                <c:pt idx="68">
                  <c:v>105.433525662527</c:v>
                </c:pt>
                <c:pt idx="69">
                  <c:v>114.028006454533</c:v>
                </c:pt>
                <c:pt idx="70">
                  <c:v>114.314797642613</c:v>
                </c:pt>
                <c:pt idx="71">
                  <c:v>108.767074939995</c:v>
                </c:pt>
                <c:pt idx="72">
                  <c:v>108.30857710188199</c:v>
                </c:pt>
                <c:pt idx="73">
                  <c:v>111.780245608885</c:v>
                </c:pt>
                <c:pt idx="74">
                  <c:v>113.47712543832699</c:v>
                </c:pt>
                <c:pt idx="75">
                  <c:v>112.92198430263799</c:v>
                </c:pt>
                <c:pt idx="76">
                  <c:v>114.940221027999</c:v>
                </c:pt>
                <c:pt idx="77">
                  <c:v>117.36866435248299</c:v>
                </c:pt>
                <c:pt idx="78">
                  <c:v>116.58267705198</c:v>
                </c:pt>
                <c:pt idx="79">
                  <c:v>115.19415017458</c:v>
                </c:pt>
                <c:pt idx="80">
                  <c:v>115.126895974211</c:v>
                </c:pt>
                <c:pt idx="81">
                  <c:v>112.427130399866</c:v>
                </c:pt>
                <c:pt idx="82">
                  <c:v>113.711488764431</c:v>
                </c:pt>
                <c:pt idx="83">
                  <c:v>119.44982249573999</c:v>
                </c:pt>
                <c:pt idx="84">
                  <c:v>121.780105368603</c:v>
                </c:pt>
                <c:pt idx="85">
                  <c:v>124.075244968981</c:v>
                </c:pt>
                <c:pt idx="86">
                  <c:v>128.280161443791</c:v>
                </c:pt>
                <c:pt idx="87">
                  <c:v>131.64251659249899</c:v>
                </c:pt>
                <c:pt idx="88">
                  <c:v>134.16611545460401</c:v>
                </c:pt>
                <c:pt idx="89">
                  <c:v>136.86618060399201</c:v>
                </c:pt>
                <c:pt idx="90">
                  <c:v>131.55045947783699</c:v>
                </c:pt>
                <c:pt idx="91">
                  <c:v>124.71561629108299</c:v>
                </c:pt>
                <c:pt idx="92">
                  <c:v>125.83754074062701</c:v>
                </c:pt>
                <c:pt idx="93">
                  <c:v>130.06014746723201</c:v>
                </c:pt>
                <c:pt idx="94">
                  <c:v>128.92304356011201</c:v>
                </c:pt>
                <c:pt idx="95">
                  <c:v>123.731300544126</c:v>
                </c:pt>
                <c:pt idx="96">
                  <c:v>125.49463267450901</c:v>
                </c:pt>
                <c:pt idx="97">
                  <c:v>131.87893978616799</c:v>
                </c:pt>
                <c:pt idx="98">
                  <c:v>126.014682610828</c:v>
                </c:pt>
                <c:pt idx="99">
                  <c:v>121.372262169123</c:v>
                </c:pt>
                <c:pt idx="100">
                  <c:v>124.99024363392699</c:v>
                </c:pt>
                <c:pt idx="101">
                  <c:v>122.549659823973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82-4584-B410-30069A515BDD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RegionalPropertyType!$P$6:$P$107</c:f>
              <c:numCache>
                <c:formatCode>0</c:formatCode>
                <c:ptCount val="102"/>
                <c:pt idx="0">
                  <c:v>95.597903271444693</c:v>
                </c:pt>
                <c:pt idx="1">
                  <c:v>98.850131923639196</c:v>
                </c:pt>
                <c:pt idx="2">
                  <c:v>99.969900110700706</c:v>
                </c:pt>
                <c:pt idx="3">
                  <c:v>100</c:v>
                </c:pt>
                <c:pt idx="4">
                  <c:v>102.26806801143501</c:v>
                </c:pt>
                <c:pt idx="5">
                  <c:v>104.714918910907</c:v>
                </c:pt>
                <c:pt idx="6">
                  <c:v>104.80619982014601</c:v>
                </c:pt>
                <c:pt idx="7">
                  <c:v>103.877406129874</c:v>
                </c:pt>
                <c:pt idx="8">
                  <c:v>103.288836729268</c:v>
                </c:pt>
                <c:pt idx="9">
                  <c:v>104.64087078473101</c:v>
                </c:pt>
                <c:pt idx="10">
                  <c:v>108.223060903695</c:v>
                </c:pt>
                <c:pt idx="11">
                  <c:v>109.913051341837</c:v>
                </c:pt>
                <c:pt idx="12">
                  <c:v>109.40481510433899</c:v>
                </c:pt>
                <c:pt idx="13">
                  <c:v>109.983435293441</c:v>
                </c:pt>
                <c:pt idx="14">
                  <c:v>111.626263906753</c:v>
                </c:pt>
                <c:pt idx="15">
                  <c:v>113.576544817585</c:v>
                </c:pt>
                <c:pt idx="16">
                  <c:v>115.21537120935299</c:v>
                </c:pt>
                <c:pt idx="17">
                  <c:v>113.94401303145099</c:v>
                </c:pt>
                <c:pt idx="18">
                  <c:v>110.914348675756</c:v>
                </c:pt>
                <c:pt idx="19">
                  <c:v>112.030477199527</c:v>
                </c:pt>
                <c:pt idx="20">
                  <c:v>119.39443970616399</c:v>
                </c:pt>
                <c:pt idx="21">
                  <c:v>126.964471392465</c:v>
                </c:pt>
                <c:pt idx="22">
                  <c:v>127.566642527049</c:v>
                </c:pt>
                <c:pt idx="23">
                  <c:v>126.47152472472899</c:v>
                </c:pt>
                <c:pt idx="24">
                  <c:v>127.027273809132</c:v>
                </c:pt>
                <c:pt idx="25">
                  <c:v>127.950865718798</c:v>
                </c:pt>
                <c:pt idx="26">
                  <c:v>130.508452846745</c:v>
                </c:pt>
                <c:pt idx="27">
                  <c:v>131.408438976903</c:v>
                </c:pt>
                <c:pt idx="28">
                  <c:v>129.15172703687699</c:v>
                </c:pt>
                <c:pt idx="29">
                  <c:v>126.122234614855</c:v>
                </c:pt>
                <c:pt idx="30">
                  <c:v>124.376981702077</c:v>
                </c:pt>
                <c:pt idx="31">
                  <c:v>124.385422783584</c:v>
                </c:pt>
                <c:pt idx="32">
                  <c:v>124.952278602715</c:v>
                </c:pt>
                <c:pt idx="33">
                  <c:v>125.487639730787</c:v>
                </c:pt>
                <c:pt idx="34">
                  <c:v>119.150137202721</c:v>
                </c:pt>
                <c:pt idx="35">
                  <c:v>110.11377430714199</c:v>
                </c:pt>
                <c:pt idx="36">
                  <c:v>105.38653214422899</c:v>
                </c:pt>
                <c:pt idx="37">
                  <c:v>103.955938390906</c:v>
                </c:pt>
                <c:pt idx="38">
                  <c:v>100.57500986198301</c:v>
                </c:pt>
                <c:pt idx="39">
                  <c:v>94.659152428371698</c:v>
                </c:pt>
                <c:pt idx="40">
                  <c:v>92.091922815130303</c:v>
                </c:pt>
                <c:pt idx="41">
                  <c:v>92.014354509605695</c:v>
                </c:pt>
                <c:pt idx="42">
                  <c:v>89.868527522150401</c:v>
                </c:pt>
                <c:pt idx="43">
                  <c:v>86.214834623580202</c:v>
                </c:pt>
                <c:pt idx="44">
                  <c:v>86.473548926695102</c:v>
                </c:pt>
                <c:pt idx="45">
                  <c:v>90.052425461627806</c:v>
                </c:pt>
                <c:pt idx="46">
                  <c:v>89.408031386471393</c:v>
                </c:pt>
                <c:pt idx="47">
                  <c:v>86.256180697004396</c:v>
                </c:pt>
                <c:pt idx="48">
                  <c:v>85.934364191747704</c:v>
                </c:pt>
                <c:pt idx="49">
                  <c:v>86.300229313547803</c:v>
                </c:pt>
                <c:pt idx="50">
                  <c:v>87.236780718490905</c:v>
                </c:pt>
                <c:pt idx="51">
                  <c:v>87.699522382346004</c:v>
                </c:pt>
                <c:pt idx="52">
                  <c:v>88.208969542397696</c:v>
                </c:pt>
                <c:pt idx="53">
                  <c:v>90.650173987775602</c:v>
                </c:pt>
                <c:pt idx="54">
                  <c:v>92.405840784854703</c:v>
                </c:pt>
                <c:pt idx="55">
                  <c:v>93.311067276072194</c:v>
                </c:pt>
                <c:pt idx="56">
                  <c:v>97.734724370116993</c:v>
                </c:pt>
                <c:pt idx="57">
                  <c:v>103.60832732679199</c:v>
                </c:pt>
                <c:pt idx="58">
                  <c:v>104.674168562011</c:v>
                </c:pt>
                <c:pt idx="59">
                  <c:v>104.061210982926</c:v>
                </c:pt>
                <c:pt idx="60">
                  <c:v>106.623965003731</c:v>
                </c:pt>
                <c:pt idx="61">
                  <c:v>111.27356130807</c:v>
                </c:pt>
                <c:pt idx="62">
                  <c:v>112.476673416284</c:v>
                </c:pt>
                <c:pt idx="63">
                  <c:v>111.31350205164399</c:v>
                </c:pt>
                <c:pt idx="64">
                  <c:v>115.110976429405</c:v>
                </c:pt>
                <c:pt idx="65">
                  <c:v>120.824640648921</c:v>
                </c:pt>
                <c:pt idx="66">
                  <c:v>121.095315162307</c:v>
                </c:pt>
                <c:pt idx="67">
                  <c:v>120.38981657078401</c:v>
                </c:pt>
                <c:pt idx="68">
                  <c:v>126.463983294963</c:v>
                </c:pt>
                <c:pt idx="69">
                  <c:v>135.04768919573499</c:v>
                </c:pt>
                <c:pt idx="70">
                  <c:v>138.81029563199499</c:v>
                </c:pt>
                <c:pt idx="71">
                  <c:v>139.201327035481</c:v>
                </c:pt>
                <c:pt idx="72">
                  <c:v>140.18534855728001</c:v>
                </c:pt>
                <c:pt idx="73">
                  <c:v>141.763332458778</c:v>
                </c:pt>
                <c:pt idx="74">
                  <c:v>144.77693118030001</c:v>
                </c:pt>
                <c:pt idx="75">
                  <c:v>147.71388181422299</c:v>
                </c:pt>
                <c:pt idx="76">
                  <c:v>149.268822186661</c:v>
                </c:pt>
                <c:pt idx="77">
                  <c:v>151.17005787225699</c:v>
                </c:pt>
                <c:pt idx="78">
                  <c:v>154.87975974916401</c:v>
                </c:pt>
                <c:pt idx="79">
                  <c:v>158.36189954976999</c:v>
                </c:pt>
                <c:pt idx="80">
                  <c:v>160.302198055996</c:v>
                </c:pt>
                <c:pt idx="81">
                  <c:v>162.55206957369501</c:v>
                </c:pt>
                <c:pt idx="82">
                  <c:v>164.44556864384299</c:v>
                </c:pt>
                <c:pt idx="83">
                  <c:v>167.75085916360101</c:v>
                </c:pt>
                <c:pt idx="84">
                  <c:v>176.25551886012801</c:v>
                </c:pt>
                <c:pt idx="85">
                  <c:v>187.23972765130901</c:v>
                </c:pt>
                <c:pt idx="86">
                  <c:v>194.360867040964</c:v>
                </c:pt>
                <c:pt idx="87">
                  <c:v>198.079168452153</c:v>
                </c:pt>
                <c:pt idx="88">
                  <c:v>205.86810437553299</c:v>
                </c:pt>
                <c:pt idx="89">
                  <c:v>219.74309376568999</c:v>
                </c:pt>
                <c:pt idx="90">
                  <c:v>224.226999183706</c:v>
                </c:pt>
                <c:pt idx="91">
                  <c:v>219.39436910485301</c:v>
                </c:pt>
                <c:pt idx="92">
                  <c:v>221.41199109811001</c:v>
                </c:pt>
                <c:pt idx="93">
                  <c:v>229.660798725295</c:v>
                </c:pt>
                <c:pt idx="94">
                  <c:v>239.74253185787799</c:v>
                </c:pt>
                <c:pt idx="95">
                  <c:v>247.688802186896</c:v>
                </c:pt>
                <c:pt idx="96">
                  <c:v>248.084306650614</c:v>
                </c:pt>
                <c:pt idx="97">
                  <c:v>240.821308798281</c:v>
                </c:pt>
                <c:pt idx="98">
                  <c:v>238.978121027572</c:v>
                </c:pt>
                <c:pt idx="99">
                  <c:v>246.14967511119499</c:v>
                </c:pt>
                <c:pt idx="100">
                  <c:v>249.885970844962</c:v>
                </c:pt>
                <c:pt idx="101">
                  <c:v>245.04965527465899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82-4584-B410-30069A515BDD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RegionalPropertyType!$Q$6:$Q$107</c:f>
              <c:numCache>
                <c:formatCode>0</c:formatCode>
                <c:ptCount val="102"/>
                <c:pt idx="0">
                  <c:v>94.671648287987793</c:v>
                </c:pt>
                <c:pt idx="1">
                  <c:v>95.855314679214601</c:v>
                </c:pt>
                <c:pt idx="2">
                  <c:v>99.210703729490007</c:v>
                </c:pt>
                <c:pt idx="3">
                  <c:v>100</c:v>
                </c:pt>
                <c:pt idx="4">
                  <c:v>100.08446513862501</c:v>
                </c:pt>
                <c:pt idx="5">
                  <c:v>105.191040792653</c:v>
                </c:pt>
                <c:pt idx="6">
                  <c:v>112.510174651507</c:v>
                </c:pt>
                <c:pt idx="7">
                  <c:v>115.210417576788</c:v>
                </c:pt>
                <c:pt idx="8">
                  <c:v>115.08569884491899</c:v>
                </c:pt>
                <c:pt idx="9">
                  <c:v>115.73335628004899</c:v>
                </c:pt>
                <c:pt idx="10">
                  <c:v>118.138849437479</c:v>
                </c:pt>
                <c:pt idx="11">
                  <c:v>121.318803878743</c:v>
                </c:pt>
                <c:pt idx="12">
                  <c:v>125.37097682369</c:v>
                </c:pt>
                <c:pt idx="13">
                  <c:v>130.67007404953301</c:v>
                </c:pt>
                <c:pt idx="14">
                  <c:v>133.87669348175899</c:v>
                </c:pt>
                <c:pt idx="15">
                  <c:v>136.77160333902299</c:v>
                </c:pt>
                <c:pt idx="16">
                  <c:v>141.003877013607</c:v>
                </c:pt>
                <c:pt idx="17">
                  <c:v>143.01852941574401</c:v>
                </c:pt>
                <c:pt idx="18">
                  <c:v>144.62914295122101</c:v>
                </c:pt>
                <c:pt idx="19">
                  <c:v>148.76249091447301</c:v>
                </c:pt>
                <c:pt idx="20">
                  <c:v>155.26613010168001</c:v>
                </c:pt>
                <c:pt idx="21">
                  <c:v>161.979435564624</c:v>
                </c:pt>
                <c:pt idx="22">
                  <c:v>161.732511923045</c:v>
                </c:pt>
                <c:pt idx="23">
                  <c:v>159.17813736756401</c:v>
                </c:pt>
                <c:pt idx="24">
                  <c:v>158.26620383779601</c:v>
                </c:pt>
                <c:pt idx="25">
                  <c:v>154.371763763709</c:v>
                </c:pt>
                <c:pt idx="26">
                  <c:v>153.53802423321099</c:v>
                </c:pt>
                <c:pt idx="27">
                  <c:v>157.575971774587</c:v>
                </c:pt>
                <c:pt idx="28">
                  <c:v>159.69865964807801</c:v>
                </c:pt>
                <c:pt idx="29">
                  <c:v>156.40383485097101</c:v>
                </c:pt>
                <c:pt idx="30">
                  <c:v>151.15848881507799</c:v>
                </c:pt>
                <c:pt idx="31">
                  <c:v>147.07714965746899</c:v>
                </c:pt>
                <c:pt idx="32">
                  <c:v>142.15680904171799</c:v>
                </c:pt>
                <c:pt idx="33">
                  <c:v>139.597517738221</c:v>
                </c:pt>
                <c:pt idx="34">
                  <c:v>133.766644307885</c:v>
                </c:pt>
                <c:pt idx="35">
                  <c:v>123.966833895397</c:v>
                </c:pt>
                <c:pt idx="36">
                  <c:v>118.61525561786701</c:v>
                </c:pt>
                <c:pt idx="37">
                  <c:v>118.430585499654</c:v>
                </c:pt>
                <c:pt idx="38">
                  <c:v>117.909845305367</c:v>
                </c:pt>
                <c:pt idx="39">
                  <c:v>113.958338427858</c:v>
                </c:pt>
                <c:pt idx="40">
                  <c:v>109.664234090477</c:v>
                </c:pt>
                <c:pt idx="41">
                  <c:v>106.042984027529</c:v>
                </c:pt>
                <c:pt idx="42">
                  <c:v>104.256955184308</c:v>
                </c:pt>
                <c:pt idx="43">
                  <c:v>103.49525110833299</c:v>
                </c:pt>
                <c:pt idx="44">
                  <c:v>102.79006948269399</c:v>
                </c:pt>
                <c:pt idx="45">
                  <c:v>101.55178381266199</c:v>
                </c:pt>
                <c:pt idx="46">
                  <c:v>100.428238646444</c:v>
                </c:pt>
                <c:pt idx="47">
                  <c:v>99.903067109112399</c:v>
                </c:pt>
                <c:pt idx="48">
                  <c:v>97.789487595041805</c:v>
                </c:pt>
                <c:pt idx="49">
                  <c:v>96.558566978046201</c:v>
                </c:pt>
                <c:pt idx="50">
                  <c:v>100.374670618027</c:v>
                </c:pt>
                <c:pt idx="51">
                  <c:v>103.44249157659</c:v>
                </c:pt>
                <c:pt idx="52">
                  <c:v>102.63153919781701</c:v>
                </c:pt>
                <c:pt idx="53">
                  <c:v>103.716613119599</c:v>
                </c:pt>
                <c:pt idx="54">
                  <c:v>107.018263544869</c:v>
                </c:pt>
                <c:pt idx="55">
                  <c:v>108.955437916241</c:v>
                </c:pt>
                <c:pt idx="56">
                  <c:v>110.19213179554001</c:v>
                </c:pt>
                <c:pt idx="57">
                  <c:v>113.507876709995</c:v>
                </c:pt>
                <c:pt idx="58">
                  <c:v>116.335307835554</c:v>
                </c:pt>
                <c:pt idx="59">
                  <c:v>116.93555939765299</c:v>
                </c:pt>
                <c:pt idx="60">
                  <c:v>118.875863232304</c:v>
                </c:pt>
                <c:pt idx="61">
                  <c:v>120.89027948000501</c:v>
                </c:pt>
                <c:pt idx="62">
                  <c:v>120.368475357566</c:v>
                </c:pt>
                <c:pt idx="63">
                  <c:v>120.941838435321</c:v>
                </c:pt>
                <c:pt idx="64">
                  <c:v>123.982221649758</c:v>
                </c:pt>
                <c:pt idx="65">
                  <c:v>128.40705421590701</c:v>
                </c:pt>
                <c:pt idx="66">
                  <c:v>132.61104443475699</c:v>
                </c:pt>
                <c:pt idx="67">
                  <c:v>135.30170388423801</c:v>
                </c:pt>
                <c:pt idx="68">
                  <c:v>138.00233443223101</c:v>
                </c:pt>
                <c:pt idx="69">
                  <c:v>140.15870381063701</c:v>
                </c:pt>
                <c:pt idx="70">
                  <c:v>142.524708169246</c:v>
                </c:pt>
                <c:pt idx="71">
                  <c:v>144.621852655059</c:v>
                </c:pt>
                <c:pt idx="72">
                  <c:v>144.218868351802</c:v>
                </c:pt>
                <c:pt idx="73">
                  <c:v>143.00601853547099</c:v>
                </c:pt>
                <c:pt idx="74">
                  <c:v>146.13031987984201</c:v>
                </c:pt>
                <c:pt idx="75">
                  <c:v>149.76305337993699</c:v>
                </c:pt>
                <c:pt idx="76">
                  <c:v>148.22027826506999</c:v>
                </c:pt>
                <c:pt idx="77">
                  <c:v>146.258264090686</c:v>
                </c:pt>
                <c:pt idx="78">
                  <c:v>146.03472125041199</c:v>
                </c:pt>
                <c:pt idx="79">
                  <c:v>146.52745909658799</c:v>
                </c:pt>
                <c:pt idx="80">
                  <c:v>145.53467855747201</c:v>
                </c:pt>
                <c:pt idx="81">
                  <c:v>143.83438036443201</c:v>
                </c:pt>
                <c:pt idx="82">
                  <c:v>147.90956042834301</c:v>
                </c:pt>
                <c:pt idx="83">
                  <c:v>153.15510879131901</c:v>
                </c:pt>
                <c:pt idx="84">
                  <c:v>155.16670116519899</c:v>
                </c:pt>
                <c:pt idx="85">
                  <c:v>161.69272314358301</c:v>
                </c:pt>
                <c:pt idx="86">
                  <c:v>170.15890208977399</c:v>
                </c:pt>
                <c:pt idx="87">
                  <c:v>174.809242749021</c:v>
                </c:pt>
                <c:pt idx="88">
                  <c:v>178.811538761902</c:v>
                </c:pt>
                <c:pt idx="89">
                  <c:v>180.859540697575</c:v>
                </c:pt>
                <c:pt idx="90">
                  <c:v>177.671530101809</c:v>
                </c:pt>
                <c:pt idx="91">
                  <c:v>174.832572285384</c:v>
                </c:pt>
                <c:pt idx="92">
                  <c:v>174.41516184427499</c:v>
                </c:pt>
                <c:pt idx="93">
                  <c:v>179.96074774302701</c:v>
                </c:pt>
                <c:pt idx="94">
                  <c:v>186.96565357010101</c:v>
                </c:pt>
                <c:pt idx="95">
                  <c:v>185.157118420535</c:v>
                </c:pt>
                <c:pt idx="96">
                  <c:v>181.76396553439201</c:v>
                </c:pt>
                <c:pt idx="97">
                  <c:v>181.466670995084</c:v>
                </c:pt>
                <c:pt idx="98">
                  <c:v>183.56087862157699</c:v>
                </c:pt>
                <c:pt idx="99">
                  <c:v>186.83023177650401</c:v>
                </c:pt>
                <c:pt idx="100">
                  <c:v>188.016060552921</c:v>
                </c:pt>
                <c:pt idx="101">
                  <c:v>184.13795358157299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82-4584-B410-30069A515BDD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RegionalPropertyType!$R$6:$R$107</c:f>
              <c:numCache>
                <c:formatCode>0</c:formatCode>
                <c:ptCount val="102"/>
                <c:pt idx="0">
                  <c:v>96.3152154955703</c:v>
                </c:pt>
                <c:pt idx="1">
                  <c:v>102.98301887731201</c:v>
                </c:pt>
                <c:pt idx="2">
                  <c:v>101.954600802255</c:v>
                </c:pt>
                <c:pt idx="3">
                  <c:v>100</c:v>
                </c:pt>
                <c:pt idx="4">
                  <c:v>105.287417245003</c:v>
                </c:pt>
                <c:pt idx="5">
                  <c:v>112.16620530212199</c:v>
                </c:pt>
                <c:pt idx="6">
                  <c:v>114.046002580348</c:v>
                </c:pt>
                <c:pt idx="7">
                  <c:v>114.728084969241</c:v>
                </c:pt>
                <c:pt idx="8">
                  <c:v>118.34504783801199</c:v>
                </c:pt>
                <c:pt idx="9">
                  <c:v>125.635590820068</c:v>
                </c:pt>
                <c:pt idx="10">
                  <c:v>134.33532301311701</c:v>
                </c:pt>
                <c:pt idx="11">
                  <c:v>137.463170256647</c:v>
                </c:pt>
                <c:pt idx="12">
                  <c:v>137.43770311997301</c:v>
                </c:pt>
                <c:pt idx="13">
                  <c:v>139.023448436037</c:v>
                </c:pt>
                <c:pt idx="14">
                  <c:v>142.834007442955</c:v>
                </c:pt>
                <c:pt idx="15">
                  <c:v>148.29453143093801</c:v>
                </c:pt>
                <c:pt idx="16">
                  <c:v>153.95497703976901</c:v>
                </c:pt>
                <c:pt idx="17">
                  <c:v>159.81812983140901</c:v>
                </c:pt>
                <c:pt idx="18">
                  <c:v>167.45688037766999</c:v>
                </c:pt>
                <c:pt idx="19">
                  <c:v>172.04203161458301</c:v>
                </c:pt>
                <c:pt idx="20">
                  <c:v>170.68117950892801</c:v>
                </c:pt>
                <c:pt idx="21">
                  <c:v>169.48560612524599</c:v>
                </c:pt>
                <c:pt idx="22">
                  <c:v>172.52523945709899</c:v>
                </c:pt>
                <c:pt idx="23">
                  <c:v>176.12758663498201</c:v>
                </c:pt>
                <c:pt idx="24">
                  <c:v>174.818177997112</c:v>
                </c:pt>
                <c:pt idx="25">
                  <c:v>171.43406285857299</c:v>
                </c:pt>
                <c:pt idx="26">
                  <c:v>168.983854309918</c:v>
                </c:pt>
                <c:pt idx="27">
                  <c:v>167.037061608149</c:v>
                </c:pt>
                <c:pt idx="28">
                  <c:v>163.39763740391101</c:v>
                </c:pt>
                <c:pt idx="29">
                  <c:v>158.97495078670599</c:v>
                </c:pt>
                <c:pt idx="30">
                  <c:v>156.12772895674499</c:v>
                </c:pt>
                <c:pt idx="31">
                  <c:v>152.93675286535299</c:v>
                </c:pt>
                <c:pt idx="32">
                  <c:v>145.56576025648101</c:v>
                </c:pt>
                <c:pt idx="33">
                  <c:v>137.46448380500399</c:v>
                </c:pt>
                <c:pt idx="34">
                  <c:v>128.72793226418</c:v>
                </c:pt>
                <c:pt idx="35">
                  <c:v>121.41381873779</c:v>
                </c:pt>
                <c:pt idx="36">
                  <c:v>117.744067303954</c:v>
                </c:pt>
                <c:pt idx="37">
                  <c:v>112.627560146292</c:v>
                </c:pt>
                <c:pt idx="38">
                  <c:v>103.592332460478</c:v>
                </c:pt>
                <c:pt idx="39">
                  <c:v>97.3763043812516</c:v>
                </c:pt>
                <c:pt idx="40">
                  <c:v>95.958356002439004</c:v>
                </c:pt>
                <c:pt idx="41">
                  <c:v>96.002251238863494</c:v>
                </c:pt>
                <c:pt idx="42">
                  <c:v>95.285681887397899</c:v>
                </c:pt>
                <c:pt idx="43">
                  <c:v>93.450853897299496</c:v>
                </c:pt>
                <c:pt idx="44">
                  <c:v>94.883084373556599</c:v>
                </c:pt>
                <c:pt idx="45">
                  <c:v>98.750722595903099</c:v>
                </c:pt>
                <c:pt idx="46">
                  <c:v>103.925000720665</c:v>
                </c:pt>
                <c:pt idx="47">
                  <c:v>106.393881576121</c:v>
                </c:pt>
                <c:pt idx="48">
                  <c:v>102.186279090528</c:v>
                </c:pt>
                <c:pt idx="49">
                  <c:v>98.825391543595501</c:v>
                </c:pt>
                <c:pt idx="50">
                  <c:v>105.461107889141</c:v>
                </c:pt>
                <c:pt idx="51">
                  <c:v>114.43226592549</c:v>
                </c:pt>
                <c:pt idx="52">
                  <c:v>119.193265578317</c:v>
                </c:pt>
                <c:pt idx="53">
                  <c:v>125.886717993991</c:v>
                </c:pt>
                <c:pt idx="54">
                  <c:v>129.24781306897</c:v>
                </c:pt>
                <c:pt idx="55">
                  <c:v>129.27032691625499</c:v>
                </c:pt>
                <c:pt idx="56">
                  <c:v>133.470578885229</c:v>
                </c:pt>
                <c:pt idx="57">
                  <c:v>139.47495349944199</c:v>
                </c:pt>
                <c:pt idx="58">
                  <c:v>141.67382642963199</c:v>
                </c:pt>
                <c:pt idx="59">
                  <c:v>142.745447409896</c:v>
                </c:pt>
                <c:pt idx="60">
                  <c:v>147.228584709698</c:v>
                </c:pt>
                <c:pt idx="61">
                  <c:v>156.51378113877999</c:v>
                </c:pt>
                <c:pt idx="62">
                  <c:v>162.889002552829</c:v>
                </c:pt>
                <c:pt idx="63">
                  <c:v>162.61823741626</c:v>
                </c:pt>
                <c:pt idx="64">
                  <c:v>163.16986956862999</c:v>
                </c:pt>
                <c:pt idx="65">
                  <c:v>166.42977557772701</c:v>
                </c:pt>
                <c:pt idx="66">
                  <c:v>172.56473928247499</c:v>
                </c:pt>
                <c:pt idx="67">
                  <c:v>179.49871970373599</c:v>
                </c:pt>
                <c:pt idx="68">
                  <c:v>189.420413137488</c:v>
                </c:pt>
                <c:pt idx="69">
                  <c:v>200.96807510503399</c:v>
                </c:pt>
                <c:pt idx="70">
                  <c:v>200.30518205505399</c:v>
                </c:pt>
                <c:pt idx="71">
                  <c:v>195.88842520872899</c:v>
                </c:pt>
                <c:pt idx="72">
                  <c:v>198.99469078534</c:v>
                </c:pt>
                <c:pt idx="73">
                  <c:v>204.25802267111001</c:v>
                </c:pt>
                <c:pt idx="74">
                  <c:v>209.08828300627999</c:v>
                </c:pt>
                <c:pt idx="75">
                  <c:v>211.28552768058699</c:v>
                </c:pt>
                <c:pt idx="76">
                  <c:v>211.541957396584</c:v>
                </c:pt>
                <c:pt idx="77">
                  <c:v>214.273664698781</c:v>
                </c:pt>
                <c:pt idx="78">
                  <c:v>218.36071277412901</c:v>
                </c:pt>
                <c:pt idx="79">
                  <c:v>220.90630953522799</c:v>
                </c:pt>
                <c:pt idx="80">
                  <c:v>222.00533506249101</c:v>
                </c:pt>
                <c:pt idx="81">
                  <c:v>221.291235195832</c:v>
                </c:pt>
                <c:pt idx="82">
                  <c:v>227.87077729877299</c:v>
                </c:pt>
                <c:pt idx="83">
                  <c:v>240.98107849573</c:v>
                </c:pt>
                <c:pt idx="84">
                  <c:v>254.18292627921701</c:v>
                </c:pt>
                <c:pt idx="85">
                  <c:v>269.09532697727502</c:v>
                </c:pt>
                <c:pt idx="86">
                  <c:v>279.18240689466199</c:v>
                </c:pt>
                <c:pt idx="87">
                  <c:v>283.54950425546701</c:v>
                </c:pt>
                <c:pt idx="88">
                  <c:v>292.434701523782</c:v>
                </c:pt>
                <c:pt idx="89">
                  <c:v>306.02829398980703</c:v>
                </c:pt>
                <c:pt idx="90">
                  <c:v>301.29155081376598</c:v>
                </c:pt>
                <c:pt idx="91">
                  <c:v>286.935237005548</c:v>
                </c:pt>
                <c:pt idx="92">
                  <c:v>283.830714446211</c:v>
                </c:pt>
                <c:pt idx="93">
                  <c:v>285.65752498772099</c:v>
                </c:pt>
                <c:pt idx="94">
                  <c:v>286.38444960983702</c:v>
                </c:pt>
                <c:pt idx="95">
                  <c:v>288.10464595997303</c:v>
                </c:pt>
                <c:pt idx="96">
                  <c:v>293.69813115144302</c:v>
                </c:pt>
                <c:pt idx="97">
                  <c:v>298.05986509824402</c:v>
                </c:pt>
                <c:pt idx="98">
                  <c:v>298.36055958312897</c:v>
                </c:pt>
                <c:pt idx="99">
                  <c:v>298.15974893925801</c:v>
                </c:pt>
                <c:pt idx="100">
                  <c:v>300.09684224441997</c:v>
                </c:pt>
                <c:pt idx="101">
                  <c:v>305.54744351149799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82-4584-B410-30069A51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RegionalPropertyType!$S$6:$S$107</c:f>
              <c:numCache>
                <c:formatCode>0</c:formatCode>
                <c:ptCount val="102"/>
                <c:pt idx="0">
                  <c:v>91.701656814411095</c:v>
                </c:pt>
                <c:pt idx="1">
                  <c:v>98.984664448412602</c:v>
                </c:pt>
                <c:pt idx="2">
                  <c:v>101.528972216708</c:v>
                </c:pt>
                <c:pt idx="3">
                  <c:v>100</c:v>
                </c:pt>
                <c:pt idx="4">
                  <c:v>102.247103195325</c:v>
                </c:pt>
                <c:pt idx="5">
                  <c:v>102.79334544710601</c:v>
                </c:pt>
                <c:pt idx="6">
                  <c:v>100.173223492395</c:v>
                </c:pt>
                <c:pt idx="7">
                  <c:v>101.64893078119201</c:v>
                </c:pt>
                <c:pt idx="8">
                  <c:v>107.070919725102</c:v>
                </c:pt>
                <c:pt idx="9">
                  <c:v>111.750865109803</c:v>
                </c:pt>
                <c:pt idx="10">
                  <c:v>113.329000006351</c:v>
                </c:pt>
                <c:pt idx="11">
                  <c:v>113.450366176776</c:v>
                </c:pt>
                <c:pt idx="12">
                  <c:v>115.317033226193</c:v>
                </c:pt>
                <c:pt idx="13">
                  <c:v>118.255585502478</c:v>
                </c:pt>
                <c:pt idx="14">
                  <c:v>122.19207204889101</c:v>
                </c:pt>
                <c:pt idx="15">
                  <c:v>125.537287980735</c:v>
                </c:pt>
                <c:pt idx="16">
                  <c:v>125.930019375199</c:v>
                </c:pt>
                <c:pt idx="17">
                  <c:v>125.688818028593</c:v>
                </c:pt>
                <c:pt idx="18">
                  <c:v>132.62505484189401</c:v>
                </c:pt>
                <c:pt idx="19">
                  <c:v>143.062818615694</c:v>
                </c:pt>
                <c:pt idx="20">
                  <c:v>150.29411877349199</c:v>
                </c:pt>
                <c:pt idx="21">
                  <c:v>157.29957916896299</c:v>
                </c:pt>
                <c:pt idx="22">
                  <c:v>159.15202152708</c:v>
                </c:pt>
                <c:pt idx="23">
                  <c:v>159.36493446894301</c:v>
                </c:pt>
                <c:pt idx="24">
                  <c:v>163.75708943015101</c:v>
                </c:pt>
                <c:pt idx="25">
                  <c:v>168.437393419241</c:v>
                </c:pt>
                <c:pt idx="26">
                  <c:v>170.351739809158</c:v>
                </c:pt>
                <c:pt idx="27">
                  <c:v>172.308584595181</c:v>
                </c:pt>
                <c:pt idx="28">
                  <c:v>176.636984975877</c:v>
                </c:pt>
                <c:pt idx="29">
                  <c:v>178.24698603931</c:v>
                </c:pt>
                <c:pt idx="30">
                  <c:v>172.03103331825599</c:v>
                </c:pt>
                <c:pt idx="31">
                  <c:v>167.39126039079599</c:v>
                </c:pt>
                <c:pt idx="32">
                  <c:v>170.12880569790499</c:v>
                </c:pt>
                <c:pt idx="33">
                  <c:v>173.359115442687</c:v>
                </c:pt>
                <c:pt idx="34">
                  <c:v>165.373939543852</c:v>
                </c:pt>
                <c:pt idx="35">
                  <c:v>151.94338704697699</c:v>
                </c:pt>
                <c:pt idx="36">
                  <c:v>141.56059353387801</c:v>
                </c:pt>
                <c:pt idx="37">
                  <c:v>133.86587941539599</c:v>
                </c:pt>
                <c:pt idx="38">
                  <c:v>132.99681064040701</c:v>
                </c:pt>
                <c:pt idx="39">
                  <c:v>135.509015328386</c:v>
                </c:pt>
                <c:pt idx="40">
                  <c:v>133.31841114837201</c:v>
                </c:pt>
                <c:pt idx="41">
                  <c:v>127.003062780085</c:v>
                </c:pt>
                <c:pt idx="42">
                  <c:v>126.09997620305199</c:v>
                </c:pt>
                <c:pt idx="43">
                  <c:v>127.258164467336</c:v>
                </c:pt>
                <c:pt idx="44">
                  <c:v>126.41027502287599</c:v>
                </c:pt>
                <c:pt idx="45">
                  <c:v>129.088573904236</c:v>
                </c:pt>
                <c:pt idx="46">
                  <c:v>133.28312046461701</c:v>
                </c:pt>
                <c:pt idx="47">
                  <c:v>134.89113591297999</c:v>
                </c:pt>
                <c:pt idx="48">
                  <c:v>134.39498831967899</c:v>
                </c:pt>
                <c:pt idx="49">
                  <c:v>135.005043233001</c:v>
                </c:pt>
                <c:pt idx="50">
                  <c:v>137.26711273189099</c:v>
                </c:pt>
                <c:pt idx="51">
                  <c:v>138.68527421176199</c:v>
                </c:pt>
                <c:pt idx="52">
                  <c:v>138.09248132699801</c:v>
                </c:pt>
                <c:pt idx="53">
                  <c:v>135.04503021332499</c:v>
                </c:pt>
                <c:pt idx="54">
                  <c:v>137.24672312742999</c:v>
                </c:pt>
                <c:pt idx="55">
                  <c:v>144.564980501083</c:v>
                </c:pt>
                <c:pt idx="56">
                  <c:v>148.96175099912401</c:v>
                </c:pt>
                <c:pt idx="57">
                  <c:v>152.23120149399699</c:v>
                </c:pt>
                <c:pt idx="58">
                  <c:v>154.65914385087399</c:v>
                </c:pt>
                <c:pt idx="59">
                  <c:v>156.37324262364399</c:v>
                </c:pt>
                <c:pt idx="60">
                  <c:v>159.141384685942</c:v>
                </c:pt>
                <c:pt idx="61">
                  <c:v>160.51467321284599</c:v>
                </c:pt>
                <c:pt idx="62">
                  <c:v>157.18006771852501</c:v>
                </c:pt>
                <c:pt idx="63">
                  <c:v>155.891384563846</c:v>
                </c:pt>
                <c:pt idx="64">
                  <c:v>160.47566061145599</c:v>
                </c:pt>
                <c:pt idx="65">
                  <c:v>165.829014963866</c:v>
                </c:pt>
                <c:pt idx="66">
                  <c:v>171.89568095866699</c:v>
                </c:pt>
                <c:pt idx="67">
                  <c:v>176.76142947549999</c:v>
                </c:pt>
                <c:pt idx="68">
                  <c:v>179.08685557443101</c:v>
                </c:pt>
                <c:pt idx="69">
                  <c:v>183.52264315959101</c:v>
                </c:pt>
                <c:pt idx="70">
                  <c:v>188.15851784195101</c:v>
                </c:pt>
                <c:pt idx="71">
                  <c:v>189.57447512429999</c:v>
                </c:pt>
                <c:pt idx="72">
                  <c:v>188.89510045853299</c:v>
                </c:pt>
                <c:pt idx="73">
                  <c:v>189.92571829455801</c:v>
                </c:pt>
                <c:pt idx="74">
                  <c:v>196.66198667562799</c:v>
                </c:pt>
                <c:pt idx="75">
                  <c:v>199.610095151237</c:v>
                </c:pt>
                <c:pt idx="76">
                  <c:v>194.83199608919699</c:v>
                </c:pt>
                <c:pt idx="77">
                  <c:v>193.457702668732</c:v>
                </c:pt>
                <c:pt idx="78">
                  <c:v>198.616105812537</c:v>
                </c:pt>
                <c:pt idx="79">
                  <c:v>204.05576983850401</c:v>
                </c:pt>
                <c:pt idx="80">
                  <c:v>206.926092927566</c:v>
                </c:pt>
                <c:pt idx="81">
                  <c:v>209.07360273458201</c:v>
                </c:pt>
                <c:pt idx="82">
                  <c:v>208.46814949608299</c:v>
                </c:pt>
                <c:pt idx="83">
                  <c:v>206.212501706777</c:v>
                </c:pt>
                <c:pt idx="84">
                  <c:v>207.12832679544499</c:v>
                </c:pt>
                <c:pt idx="85">
                  <c:v>213.092543295545</c:v>
                </c:pt>
                <c:pt idx="86">
                  <c:v>219.43847187357099</c:v>
                </c:pt>
                <c:pt idx="87">
                  <c:v>220.15544159530899</c:v>
                </c:pt>
                <c:pt idx="88">
                  <c:v>220.74166506734301</c:v>
                </c:pt>
                <c:pt idx="89">
                  <c:v>232.61050882300501</c:v>
                </c:pt>
                <c:pt idx="90">
                  <c:v>244.81940681234599</c:v>
                </c:pt>
                <c:pt idx="91">
                  <c:v>238.892615091328</c:v>
                </c:pt>
                <c:pt idx="92">
                  <c:v>221.42173964175601</c:v>
                </c:pt>
                <c:pt idx="93">
                  <c:v>218.507376189935</c:v>
                </c:pt>
                <c:pt idx="94">
                  <c:v>226.737383207785</c:v>
                </c:pt>
                <c:pt idx="95">
                  <c:v>224.74663453081001</c:v>
                </c:pt>
                <c:pt idx="96">
                  <c:v>220.79024400479699</c:v>
                </c:pt>
                <c:pt idx="97">
                  <c:v>216.88594836427799</c:v>
                </c:pt>
                <c:pt idx="98">
                  <c:v>214.92094115486699</c:v>
                </c:pt>
                <c:pt idx="99">
                  <c:v>220.10322935879799</c:v>
                </c:pt>
                <c:pt idx="100">
                  <c:v>220.487488775896</c:v>
                </c:pt>
                <c:pt idx="101">
                  <c:v>216.39242651513001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6-4BEF-8128-0D5AF243EA94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RegionalPropertyType!$T$6:$T$107</c:f>
              <c:numCache>
                <c:formatCode>0</c:formatCode>
                <c:ptCount val="102"/>
                <c:pt idx="0">
                  <c:v>98.689001826791994</c:v>
                </c:pt>
                <c:pt idx="1">
                  <c:v>102.14117583270399</c:v>
                </c:pt>
                <c:pt idx="2">
                  <c:v>100.1882729164</c:v>
                </c:pt>
                <c:pt idx="3">
                  <c:v>100</c:v>
                </c:pt>
                <c:pt idx="4">
                  <c:v>107.017496335776</c:v>
                </c:pt>
                <c:pt idx="5">
                  <c:v>108.94062458536401</c:v>
                </c:pt>
                <c:pt idx="6">
                  <c:v>101.35597310976399</c:v>
                </c:pt>
                <c:pt idx="7">
                  <c:v>98.316186516201796</c:v>
                </c:pt>
                <c:pt idx="8">
                  <c:v>103.27345800600401</c:v>
                </c:pt>
                <c:pt idx="9">
                  <c:v>111.459398090823</c:v>
                </c:pt>
                <c:pt idx="10">
                  <c:v>114.828530870937</c:v>
                </c:pt>
                <c:pt idx="11">
                  <c:v>113.061442452359</c:v>
                </c:pt>
                <c:pt idx="12">
                  <c:v>115.63803278447899</c:v>
                </c:pt>
                <c:pt idx="13">
                  <c:v>119.682271788866</c:v>
                </c:pt>
                <c:pt idx="14">
                  <c:v>122.33010022681</c:v>
                </c:pt>
                <c:pt idx="15">
                  <c:v>127.51859276155901</c:v>
                </c:pt>
                <c:pt idx="16">
                  <c:v>138.14461579540199</c:v>
                </c:pt>
                <c:pt idx="17">
                  <c:v>146.587160492458</c:v>
                </c:pt>
                <c:pt idx="18">
                  <c:v>146.027236958879</c:v>
                </c:pt>
                <c:pt idx="19">
                  <c:v>147.34834257303601</c:v>
                </c:pt>
                <c:pt idx="20">
                  <c:v>154.810172359923</c:v>
                </c:pt>
                <c:pt idx="21">
                  <c:v>161.83318726915999</c:v>
                </c:pt>
                <c:pt idx="22">
                  <c:v>164.673218952892</c:v>
                </c:pt>
                <c:pt idx="23">
                  <c:v>166.02961366853401</c:v>
                </c:pt>
                <c:pt idx="24">
                  <c:v>167.542134815183</c:v>
                </c:pt>
                <c:pt idx="25">
                  <c:v>167.633310740224</c:v>
                </c:pt>
                <c:pt idx="26">
                  <c:v>172.41340545819699</c:v>
                </c:pt>
                <c:pt idx="27">
                  <c:v>181.107063192656</c:v>
                </c:pt>
                <c:pt idx="28">
                  <c:v>185.65345874192801</c:v>
                </c:pt>
                <c:pt idx="29">
                  <c:v>186.74619346033001</c:v>
                </c:pt>
                <c:pt idx="30">
                  <c:v>188.39623518941599</c:v>
                </c:pt>
                <c:pt idx="31">
                  <c:v>188.37337934046701</c:v>
                </c:pt>
                <c:pt idx="32">
                  <c:v>183.47623879268301</c:v>
                </c:pt>
                <c:pt idx="33">
                  <c:v>180.203601290113</c:v>
                </c:pt>
                <c:pt idx="34">
                  <c:v>183.20902068183699</c:v>
                </c:pt>
                <c:pt idx="35">
                  <c:v>181.12451718478701</c:v>
                </c:pt>
                <c:pt idx="36">
                  <c:v>167.339400112953</c:v>
                </c:pt>
                <c:pt idx="37">
                  <c:v>157.61276407449</c:v>
                </c:pt>
                <c:pt idx="38">
                  <c:v>155.49327921593499</c:v>
                </c:pt>
                <c:pt idx="39">
                  <c:v>152.81497885858801</c:v>
                </c:pt>
                <c:pt idx="40">
                  <c:v>150.66375626598301</c:v>
                </c:pt>
                <c:pt idx="41">
                  <c:v>152.072664584112</c:v>
                </c:pt>
                <c:pt idx="42">
                  <c:v>151.864889640114</c:v>
                </c:pt>
                <c:pt idx="43">
                  <c:v>149.09743726519901</c:v>
                </c:pt>
                <c:pt idx="44">
                  <c:v>149.57436150620799</c:v>
                </c:pt>
                <c:pt idx="45">
                  <c:v>150.58632931988399</c:v>
                </c:pt>
                <c:pt idx="46">
                  <c:v>148.41488608068801</c:v>
                </c:pt>
                <c:pt idx="47">
                  <c:v>146.88791607561399</c:v>
                </c:pt>
                <c:pt idx="48">
                  <c:v>146.64446765053799</c:v>
                </c:pt>
                <c:pt idx="49">
                  <c:v>147.94724497959501</c:v>
                </c:pt>
                <c:pt idx="50">
                  <c:v>150.07600130402699</c:v>
                </c:pt>
                <c:pt idx="51">
                  <c:v>151.08592226079099</c:v>
                </c:pt>
                <c:pt idx="52">
                  <c:v>153.223338478416</c:v>
                </c:pt>
                <c:pt idx="53">
                  <c:v>154.575203020743</c:v>
                </c:pt>
                <c:pt idx="54">
                  <c:v>155.63401811749799</c:v>
                </c:pt>
                <c:pt idx="55">
                  <c:v>157.46440087038599</c:v>
                </c:pt>
                <c:pt idx="56">
                  <c:v>158.516537481017</c:v>
                </c:pt>
                <c:pt idx="57">
                  <c:v>159.79983441534</c:v>
                </c:pt>
                <c:pt idx="58">
                  <c:v>167.59685581055899</c:v>
                </c:pt>
                <c:pt idx="59">
                  <c:v>177.15360259711301</c:v>
                </c:pt>
                <c:pt idx="60">
                  <c:v>181.55878682256801</c:v>
                </c:pt>
                <c:pt idx="61">
                  <c:v>183.97215053430301</c:v>
                </c:pt>
                <c:pt idx="62">
                  <c:v>182.222807287161</c:v>
                </c:pt>
                <c:pt idx="63">
                  <c:v>181.001367608864</c:v>
                </c:pt>
                <c:pt idx="64">
                  <c:v>184.86777957235299</c:v>
                </c:pt>
                <c:pt idx="65">
                  <c:v>191.01852767177601</c:v>
                </c:pt>
                <c:pt idx="66">
                  <c:v>198.05483454396</c:v>
                </c:pt>
                <c:pt idx="67">
                  <c:v>205.5816416991</c:v>
                </c:pt>
                <c:pt idx="68">
                  <c:v>214.388610428893</c:v>
                </c:pt>
                <c:pt idx="69">
                  <c:v>222.83175214225801</c:v>
                </c:pt>
                <c:pt idx="70">
                  <c:v>224.43581567190199</c:v>
                </c:pt>
                <c:pt idx="71">
                  <c:v>226.06431321364599</c:v>
                </c:pt>
                <c:pt idx="72">
                  <c:v>234.69813581302</c:v>
                </c:pt>
                <c:pt idx="73">
                  <c:v>244.072403501249</c:v>
                </c:pt>
                <c:pt idx="74">
                  <c:v>254.50197845922099</c:v>
                </c:pt>
                <c:pt idx="75">
                  <c:v>262.85955779369999</c:v>
                </c:pt>
                <c:pt idx="76">
                  <c:v>265.27915193804802</c:v>
                </c:pt>
                <c:pt idx="77">
                  <c:v>266.47840509823698</c:v>
                </c:pt>
                <c:pt idx="78">
                  <c:v>268.53359981443799</c:v>
                </c:pt>
                <c:pt idx="79">
                  <c:v>275.85790667517102</c:v>
                </c:pt>
                <c:pt idx="80">
                  <c:v>293.191627903442</c:v>
                </c:pt>
                <c:pt idx="81">
                  <c:v>306.00239577427101</c:v>
                </c:pt>
                <c:pt idx="82">
                  <c:v>308.19426732777401</c:v>
                </c:pt>
                <c:pt idx="83">
                  <c:v>313.317776970799</c:v>
                </c:pt>
                <c:pt idx="84">
                  <c:v>321.18490104459403</c:v>
                </c:pt>
                <c:pt idx="85">
                  <c:v>328.85346436316797</c:v>
                </c:pt>
                <c:pt idx="86">
                  <c:v>342.74673697830201</c:v>
                </c:pt>
                <c:pt idx="87">
                  <c:v>360.57345320456102</c:v>
                </c:pt>
                <c:pt idx="88">
                  <c:v>382.936415649156</c:v>
                </c:pt>
                <c:pt idx="89">
                  <c:v>404.55156204485797</c:v>
                </c:pt>
                <c:pt idx="90">
                  <c:v>412.42991836571002</c:v>
                </c:pt>
                <c:pt idx="91">
                  <c:v>416.06799253995001</c:v>
                </c:pt>
                <c:pt idx="92">
                  <c:v>420.36207494603099</c:v>
                </c:pt>
                <c:pt idx="93">
                  <c:v>429.17045039427097</c:v>
                </c:pt>
                <c:pt idx="94">
                  <c:v>429.78637975259397</c:v>
                </c:pt>
                <c:pt idx="95">
                  <c:v>419.61407201963698</c:v>
                </c:pt>
                <c:pt idx="96">
                  <c:v>423.23119455033401</c:v>
                </c:pt>
                <c:pt idx="97">
                  <c:v>457.25278751471302</c:v>
                </c:pt>
                <c:pt idx="98">
                  <c:v>489.69387145940198</c:v>
                </c:pt>
                <c:pt idx="99">
                  <c:v>484.33639445674601</c:v>
                </c:pt>
                <c:pt idx="100">
                  <c:v>466.50780094376501</c:v>
                </c:pt>
                <c:pt idx="101">
                  <c:v>457.87857951411399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6-4BEF-8128-0D5AF243EA94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RegionalPropertyType!$U$6:$U$107</c:f>
              <c:numCache>
                <c:formatCode>0</c:formatCode>
                <c:ptCount val="102"/>
                <c:pt idx="0">
                  <c:v>92.901233012748705</c:v>
                </c:pt>
                <c:pt idx="1">
                  <c:v>98.756936766953999</c:v>
                </c:pt>
                <c:pt idx="2">
                  <c:v>100.546310672579</c:v>
                </c:pt>
                <c:pt idx="3">
                  <c:v>100</c:v>
                </c:pt>
                <c:pt idx="4">
                  <c:v>103.868326659498</c:v>
                </c:pt>
                <c:pt idx="5">
                  <c:v>106.69567293361899</c:v>
                </c:pt>
                <c:pt idx="6">
                  <c:v>105.207269419532</c:v>
                </c:pt>
                <c:pt idx="7">
                  <c:v>105.34965352028399</c:v>
                </c:pt>
                <c:pt idx="8">
                  <c:v>108.394634245156</c:v>
                </c:pt>
                <c:pt idx="9">
                  <c:v>111.969595437268</c:v>
                </c:pt>
                <c:pt idx="10">
                  <c:v>116.598082187538</c:v>
                </c:pt>
                <c:pt idx="11">
                  <c:v>120.595550830381</c:v>
                </c:pt>
                <c:pt idx="12">
                  <c:v>123.99892556115699</c:v>
                </c:pt>
                <c:pt idx="13">
                  <c:v>129.46209790139599</c:v>
                </c:pt>
                <c:pt idx="14">
                  <c:v>135.942224198801</c:v>
                </c:pt>
                <c:pt idx="15">
                  <c:v>141.40277968344199</c:v>
                </c:pt>
                <c:pt idx="16">
                  <c:v>146.53697363664901</c:v>
                </c:pt>
                <c:pt idx="17">
                  <c:v>150.75788875061701</c:v>
                </c:pt>
                <c:pt idx="18">
                  <c:v>155.67225448770799</c:v>
                </c:pt>
                <c:pt idx="19">
                  <c:v>162.66805362736699</c:v>
                </c:pt>
                <c:pt idx="20">
                  <c:v>172.39610814627301</c:v>
                </c:pt>
                <c:pt idx="21">
                  <c:v>183.2580255581</c:v>
                </c:pt>
                <c:pt idx="22">
                  <c:v>187.54295350458301</c:v>
                </c:pt>
                <c:pt idx="23">
                  <c:v>189.82071826348201</c:v>
                </c:pt>
                <c:pt idx="24">
                  <c:v>195.74396359107701</c:v>
                </c:pt>
                <c:pt idx="25">
                  <c:v>202.125508674169</c:v>
                </c:pt>
                <c:pt idx="26">
                  <c:v>201.46260941380001</c:v>
                </c:pt>
                <c:pt idx="27">
                  <c:v>199.99224392157799</c:v>
                </c:pt>
                <c:pt idx="28">
                  <c:v>207.85939056110601</c:v>
                </c:pt>
                <c:pt idx="29">
                  <c:v>213.99002748627299</c:v>
                </c:pt>
                <c:pt idx="30">
                  <c:v>208.40654519715099</c:v>
                </c:pt>
                <c:pt idx="31">
                  <c:v>203.268516778003</c:v>
                </c:pt>
                <c:pt idx="32">
                  <c:v>203.83829500135599</c:v>
                </c:pt>
                <c:pt idx="33">
                  <c:v>202.690198710185</c:v>
                </c:pt>
                <c:pt idx="34">
                  <c:v>195.240498402263</c:v>
                </c:pt>
                <c:pt idx="35">
                  <c:v>188.307286222556</c:v>
                </c:pt>
                <c:pt idx="36">
                  <c:v>185.82204384844701</c:v>
                </c:pt>
                <c:pt idx="37">
                  <c:v>184.069048092636</c:v>
                </c:pt>
                <c:pt idx="38">
                  <c:v>182.91160256916001</c:v>
                </c:pt>
                <c:pt idx="39">
                  <c:v>180.01382157673001</c:v>
                </c:pt>
                <c:pt idx="40">
                  <c:v>173.39920727626799</c:v>
                </c:pt>
                <c:pt idx="41">
                  <c:v>165.50544211593399</c:v>
                </c:pt>
                <c:pt idx="42">
                  <c:v>167.72257463166801</c:v>
                </c:pt>
                <c:pt idx="43">
                  <c:v>174.024660725442</c:v>
                </c:pt>
                <c:pt idx="44">
                  <c:v>171.34807030990501</c:v>
                </c:pt>
                <c:pt idx="45">
                  <c:v>166.65960481783401</c:v>
                </c:pt>
                <c:pt idx="46">
                  <c:v>168.47856761137101</c:v>
                </c:pt>
                <c:pt idx="47">
                  <c:v>172.46129024485501</c:v>
                </c:pt>
                <c:pt idx="48">
                  <c:v>173.18133391462101</c:v>
                </c:pt>
                <c:pt idx="49">
                  <c:v>172.80043045834501</c:v>
                </c:pt>
                <c:pt idx="50">
                  <c:v>173.04932202222199</c:v>
                </c:pt>
                <c:pt idx="51">
                  <c:v>174.85934850458</c:v>
                </c:pt>
                <c:pt idx="52">
                  <c:v>179.335748578806</c:v>
                </c:pt>
                <c:pt idx="53">
                  <c:v>187.86353991642</c:v>
                </c:pt>
                <c:pt idx="54">
                  <c:v>192.739753782175</c:v>
                </c:pt>
                <c:pt idx="55">
                  <c:v>192.84998530109101</c:v>
                </c:pt>
                <c:pt idx="56">
                  <c:v>197.40066039893699</c:v>
                </c:pt>
                <c:pt idx="57">
                  <c:v>205.639494594485</c:v>
                </c:pt>
                <c:pt idx="58">
                  <c:v>211.891363920195</c:v>
                </c:pt>
                <c:pt idx="59">
                  <c:v>215.36166439545201</c:v>
                </c:pt>
                <c:pt idx="60">
                  <c:v>217.274035726747</c:v>
                </c:pt>
                <c:pt idx="61">
                  <c:v>219.158384175507</c:v>
                </c:pt>
                <c:pt idx="62">
                  <c:v>222.66844772781101</c:v>
                </c:pt>
                <c:pt idx="63">
                  <c:v>224.89414090484399</c:v>
                </c:pt>
                <c:pt idx="64">
                  <c:v>226.71452857880101</c:v>
                </c:pt>
                <c:pt idx="65">
                  <c:v>232.32018692025201</c:v>
                </c:pt>
                <c:pt idx="66">
                  <c:v>239.09697716578</c:v>
                </c:pt>
                <c:pt idx="67">
                  <c:v>246.82967387700401</c:v>
                </c:pt>
                <c:pt idx="68">
                  <c:v>261.859755947758</c:v>
                </c:pt>
                <c:pt idx="69">
                  <c:v>277.22035449771698</c:v>
                </c:pt>
                <c:pt idx="70">
                  <c:v>280.54928057280301</c:v>
                </c:pt>
                <c:pt idx="71">
                  <c:v>277.86004609569198</c:v>
                </c:pt>
                <c:pt idx="72">
                  <c:v>272.212803590801</c:v>
                </c:pt>
                <c:pt idx="73">
                  <c:v>262.44912465818697</c:v>
                </c:pt>
                <c:pt idx="74">
                  <c:v>265.47114904537199</c:v>
                </c:pt>
                <c:pt idx="75">
                  <c:v>277.50239714867098</c:v>
                </c:pt>
                <c:pt idx="76">
                  <c:v>279.03573277476102</c:v>
                </c:pt>
                <c:pt idx="77">
                  <c:v>274.91611418809799</c:v>
                </c:pt>
                <c:pt idx="78">
                  <c:v>272.266844324256</c:v>
                </c:pt>
                <c:pt idx="79">
                  <c:v>271.04210908429701</c:v>
                </c:pt>
                <c:pt idx="80">
                  <c:v>270.01257910641101</c:v>
                </c:pt>
                <c:pt idx="81">
                  <c:v>271.31494838128702</c:v>
                </c:pt>
                <c:pt idx="82">
                  <c:v>276.29184712861098</c:v>
                </c:pt>
                <c:pt idx="83">
                  <c:v>283.22854201590798</c:v>
                </c:pt>
                <c:pt idx="84">
                  <c:v>292.269117912578</c:v>
                </c:pt>
                <c:pt idx="85">
                  <c:v>302.82767613714401</c:v>
                </c:pt>
                <c:pt idx="86">
                  <c:v>310.90746384784399</c:v>
                </c:pt>
                <c:pt idx="87">
                  <c:v>313.68469231779898</c:v>
                </c:pt>
                <c:pt idx="88">
                  <c:v>321.042280054721</c:v>
                </c:pt>
                <c:pt idx="89">
                  <c:v>338.68114858581703</c:v>
                </c:pt>
                <c:pt idx="90">
                  <c:v>342.08753447857998</c:v>
                </c:pt>
                <c:pt idx="91">
                  <c:v>334.08157773462</c:v>
                </c:pt>
                <c:pt idx="92">
                  <c:v>334.00966639751101</c:v>
                </c:pt>
                <c:pt idx="93">
                  <c:v>337.376956246921</c:v>
                </c:pt>
                <c:pt idx="94">
                  <c:v>339.12210770841301</c:v>
                </c:pt>
                <c:pt idx="95">
                  <c:v>336.65152593892799</c:v>
                </c:pt>
                <c:pt idx="96">
                  <c:v>335.80283801775602</c:v>
                </c:pt>
                <c:pt idx="97">
                  <c:v>348.87824190646597</c:v>
                </c:pt>
                <c:pt idx="98">
                  <c:v>370.39330821509498</c:v>
                </c:pt>
                <c:pt idx="99">
                  <c:v>370.934692085309</c:v>
                </c:pt>
                <c:pt idx="100">
                  <c:v>359.52003646106499</c:v>
                </c:pt>
                <c:pt idx="101">
                  <c:v>351.15262338461798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6-4BEF-8128-0D5AF243EA94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RegionalPropertyType!$V$6:$V$107</c:f>
              <c:numCache>
                <c:formatCode>0</c:formatCode>
                <c:ptCount val="102"/>
                <c:pt idx="0">
                  <c:v>98.595719965355499</c:v>
                </c:pt>
                <c:pt idx="1">
                  <c:v>98.706043896302404</c:v>
                </c:pt>
                <c:pt idx="2">
                  <c:v>98.187274187535493</c:v>
                </c:pt>
                <c:pt idx="3">
                  <c:v>100</c:v>
                </c:pt>
                <c:pt idx="4">
                  <c:v>103.424213165014</c:v>
                </c:pt>
                <c:pt idx="5">
                  <c:v>106.554949400244</c:v>
                </c:pt>
                <c:pt idx="6">
                  <c:v>112.33576508627</c:v>
                </c:pt>
                <c:pt idx="7">
                  <c:v>119.491792242622</c:v>
                </c:pt>
                <c:pt idx="8">
                  <c:v>123.916143141598</c:v>
                </c:pt>
                <c:pt idx="9">
                  <c:v>125.520177251646</c:v>
                </c:pt>
                <c:pt idx="10">
                  <c:v>131.25337937855301</c:v>
                </c:pt>
                <c:pt idx="11">
                  <c:v>143.020604857851</c:v>
                </c:pt>
                <c:pt idx="12">
                  <c:v>151.46912803997299</c:v>
                </c:pt>
                <c:pt idx="13">
                  <c:v>156.68639866045899</c:v>
                </c:pt>
                <c:pt idx="14">
                  <c:v>162.45531830628499</c:v>
                </c:pt>
                <c:pt idx="15">
                  <c:v>168.38666642434899</c:v>
                </c:pt>
                <c:pt idx="16">
                  <c:v>175.26064403403399</c:v>
                </c:pt>
                <c:pt idx="17">
                  <c:v>184.45118438165801</c:v>
                </c:pt>
                <c:pt idx="18">
                  <c:v>189.79569177237099</c:v>
                </c:pt>
                <c:pt idx="19">
                  <c:v>194.123836804029</c:v>
                </c:pt>
                <c:pt idx="20">
                  <c:v>206.29052345996101</c:v>
                </c:pt>
                <c:pt idx="21">
                  <c:v>218.405737851135</c:v>
                </c:pt>
                <c:pt idx="22">
                  <c:v>221.52338259015701</c:v>
                </c:pt>
                <c:pt idx="23">
                  <c:v>224.139927099754</c:v>
                </c:pt>
                <c:pt idx="24">
                  <c:v>228.646821950461</c:v>
                </c:pt>
                <c:pt idx="25">
                  <c:v>228.279378229786</c:v>
                </c:pt>
                <c:pt idx="26">
                  <c:v>222.77948960322399</c:v>
                </c:pt>
                <c:pt idx="27">
                  <c:v>222.953091244213</c:v>
                </c:pt>
                <c:pt idx="28">
                  <c:v>235.566360049709</c:v>
                </c:pt>
                <c:pt idx="29">
                  <c:v>249.125909463852</c:v>
                </c:pt>
                <c:pt idx="30">
                  <c:v>246.556684708635</c:v>
                </c:pt>
                <c:pt idx="31">
                  <c:v>239.31629573026001</c:v>
                </c:pt>
                <c:pt idx="32">
                  <c:v>241.26351515239401</c:v>
                </c:pt>
                <c:pt idx="33">
                  <c:v>239.79128798835501</c:v>
                </c:pt>
                <c:pt idx="34">
                  <c:v>227.12365091519601</c:v>
                </c:pt>
                <c:pt idx="35">
                  <c:v>217.158441092461</c:v>
                </c:pt>
                <c:pt idx="36">
                  <c:v>210.063830709569</c:v>
                </c:pt>
                <c:pt idx="37">
                  <c:v>203.289850801207</c:v>
                </c:pt>
                <c:pt idx="38">
                  <c:v>201.58304783625101</c:v>
                </c:pt>
                <c:pt idx="39">
                  <c:v>200.31703893342601</c:v>
                </c:pt>
                <c:pt idx="40">
                  <c:v>199.602190294601</c:v>
                </c:pt>
                <c:pt idx="41">
                  <c:v>197.51605313528501</c:v>
                </c:pt>
                <c:pt idx="42">
                  <c:v>199.68818666554699</c:v>
                </c:pt>
                <c:pt idx="43">
                  <c:v>206.975015099708</c:v>
                </c:pt>
                <c:pt idx="44">
                  <c:v>210.15486065653701</c:v>
                </c:pt>
                <c:pt idx="45">
                  <c:v>212.740145389931</c:v>
                </c:pt>
                <c:pt idx="46">
                  <c:v>219.761774217832</c:v>
                </c:pt>
                <c:pt idx="47">
                  <c:v>224.14049091407301</c:v>
                </c:pt>
                <c:pt idx="48">
                  <c:v>223.20098203553201</c:v>
                </c:pt>
                <c:pt idx="49">
                  <c:v>223.30306101579399</c:v>
                </c:pt>
                <c:pt idx="50">
                  <c:v>231.003961341375</c:v>
                </c:pt>
                <c:pt idx="51">
                  <c:v>240.824619667029</c:v>
                </c:pt>
                <c:pt idx="52">
                  <c:v>245.911249557405</c:v>
                </c:pt>
                <c:pt idx="53">
                  <c:v>251.32902088577899</c:v>
                </c:pt>
                <c:pt idx="54">
                  <c:v>259.72048470589499</c:v>
                </c:pt>
                <c:pt idx="55">
                  <c:v>268.71494417504499</c:v>
                </c:pt>
                <c:pt idx="56">
                  <c:v>278.55824584325501</c:v>
                </c:pt>
                <c:pt idx="57">
                  <c:v>293.33932932073702</c:v>
                </c:pt>
                <c:pt idx="58">
                  <c:v>310.297032108829</c:v>
                </c:pt>
                <c:pt idx="59">
                  <c:v>321.49136387214998</c:v>
                </c:pt>
                <c:pt idx="60">
                  <c:v>330.730049824329</c:v>
                </c:pt>
                <c:pt idx="61">
                  <c:v>342.75340286762201</c:v>
                </c:pt>
                <c:pt idx="62">
                  <c:v>346.35503458339502</c:v>
                </c:pt>
                <c:pt idx="63">
                  <c:v>346.73670442454898</c:v>
                </c:pt>
                <c:pt idx="64">
                  <c:v>355.67833182176298</c:v>
                </c:pt>
                <c:pt idx="65">
                  <c:v>365.35570195097102</c:v>
                </c:pt>
                <c:pt idx="66">
                  <c:v>365.72249978033801</c:v>
                </c:pt>
                <c:pt idx="67">
                  <c:v>369.364814274227</c:v>
                </c:pt>
                <c:pt idx="68">
                  <c:v>386.76865682985101</c:v>
                </c:pt>
                <c:pt idx="69">
                  <c:v>401.38093778753802</c:v>
                </c:pt>
                <c:pt idx="70">
                  <c:v>403.100077188228</c:v>
                </c:pt>
                <c:pt idx="71">
                  <c:v>400.70042998829899</c:v>
                </c:pt>
                <c:pt idx="72">
                  <c:v>398.49267581855401</c:v>
                </c:pt>
                <c:pt idx="73">
                  <c:v>400.43732142337097</c:v>
                </c:pt>
                <c:pt idx="74">
                  <c:v>401.82384629773497</c:v>
                </c:pt>
                <c:pt idx="75">
                  <c:v>403.20314156677398</c:v>
                </c:pt>
                <c:pt idx="76">
                  <c:v>412.19094367179298</c:v>
                </c:pt>
                <c:pt idx="77">
                  <c:v>419.50408957135102</c:v>
                </c:pt>
                <c:pt idx="78">
                  <c:v>413.33608518861598</c:v>
                </c:pt>
                <c:pt idx="79">
                  <c:v>411.28063969731301</c:v>
                </c:pt>
                <c:pt idx="80">
                  <c:v>429.14431427380299</c:v>
                </c:pt>
                <c:pt idx="81">
                  <c:v>436.14397523726802</c:v>
                </c:pt>
                <c:pt idx="82">
                  <c:v>431.30201443925603</c:v>
                </c:pt>
                <c:pt idx="83">
                  <c:v>437.07042480451298</c:v>
                </c:pt>
                <c:pt idx="84">
                  <c:v>450.656776977199</c:v>
                </c:pt>
                <c:pt idx="85">
                  <c:v>475.57095737620199</c:v>
                </c:pt>
                <c:pt idx="86">
                  <c:v>497.96580780157001</c:v>
                </c:pt>
                <c:pt idx="87">
                  <c:v>499.75238637105201</c:v>
                </c:pt>
                <c:pt idx="88">
                  <c:v>501.87998864835498</c:v>
                </c:pt>
                <c:pt idx="89">
                  <c:v>517.307844004142</c:v>
                </c:pt>
                <c:pt idx="90">
                  <c:v>511.58026766259002</c:v>
                </c:pt>
                <c:pt idx="91">
                  <c:v>491.88068041864199</c:v>
                </c:pt>
                <c:pt idx="92">
                  <c:v>489.177189520306</c:v>
                </c:pt>
                <c:pt idx="93">
                  <c:v>506.64609578265203</c:v>
                </c:pt>
                <c:pt idx="94">
                  <c:v>519.39211040735097</c:v>
                </c:pt>
                <c:pt idx="95">
                  <c:v>515.747837388319</c:v>
                </c:pt>
                <c:pt idx="96">
                  <c:v>523.60270049404903</c:v>
                </c:pt>
                <c:pt idx="97">
                  <c:v>532.99490632029597</c:v>
                </c:pt>
                <c:pt idx="98">
                  <c:v>514.58157703361098</c:v>
                </c:pt>
                <c:pt idx="99">
                  <c:v>502.411137213004</c:v>
                </c:pt>
                <c:pt idx="100">
                  <c:v>516.01315247310595</c:v>
                </c:pt>
                <c:pt idx="101">
                  <c:v>525.52514181605795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6-4BEF-8128-0D5AF243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RegionalPropertyType!$W$6:$W$107</c:f>
              <c:numCache>
                <c:formatCode>0</c:formatCode>
                <c:ptCount val="102"/>
                <c:pt idx="0">
                  <c:v>93.775977727307307</c:v>
                </c:pt>
                <c:pt idx="1">
                  <c:v>95.480984091820503</c:v>
                </c:pt>
                <c:pt idx="2">
                  <c:v>99.097009134544905</c:v>
                </c:pt>
                <c:pt idx="3">
                  <c:v>100</c:v>
                </c:pt>
                <c:pt idx="4">
                  <c:v>97.761492796778498</c:v>
                </c:pt>
                <c:pt idx="5">
                  <c:v>98.296520956766003</c:v>
                </c:pt>
                <c:pt idx="6">
                  <c:v>103.440468675049</c:v>
                </c:pt>
                <c:pt idx="7">
                  <c:v>106.54529530157799</c:v>
                </c:pt>
                <c:pt idx="8">
                  <c:v>104.99244560806</c:v>
                </c:pt>
                <c:pt idx="9">
                  <c:v>105.362502953834</c:v>
                </c:pt>
                <c:pt idx="10">
                  <c:v>109.656475931446</c:v>
                </c:pt>
                <c:pt idx="11">
                  <c:v>113.231508669135</c:v>
                </c:pt>
                <c:pt idx="12">
                  <c:v>114.228546871758</c:v>
                </c:pt>
                <c:pt idx="13">
                  <c:v>114.89884169182599</c:v>
                </c:pt>
                <c:pt idx="14">
                  <c:v>117.843596382081</c:v>
                </c:pt>
                <c:pt idx="15">
                  <c:v>122.131804757075</c:v>
                </c:pt>
                <c:pt idx="16">
                  <c:v>126.50269904690499</c:v>
                </c:pt>
                <c:pt idx="17">
                  <c:v>132.344769751721</c:v>
                </c:pt>
                <c:pt idx="18">
                  <c:v>139.18599311908801</c:v>
                </c:pt>
                <c:pt idx="19">
                  <c:v>145.20684244206501</c:v>
                </c:pt>
                <c:pt idx="20">
                  <c:v>149.38114741058899</c:v>
                </c:pt>
                <c:pt idx="21">
                  <c:v>154.277457267415</c:v>
                </c:pt>
                <c:pt idx="22">
                  <c:v>160.61072409724301</c:v>
                </c:pt>
                <c:pt idx="23">
                  <c:v>165.16407262518001</c:v>
                </c:pt>
                <c:pt idx="24">
                  <c:v>167.26852637882899</c:v>
                </c:pt>
                <c:pt idx="25">
                  <c:v>167.89546530998999</c:v>
                </c:pt>
                <c:pt idx="26">
                  <c:v>167.86090771712</c:v>
                </c:pt>
                <c:pt idx="27">
                  <c:v>169.23629730812999</c:v>
                </c:pt>
                <c:pt idx="28">
                  <c:v>172.38544864280999</c:v>
                </c:pt>
                <c:pt idx="29">
                  <c:v>174.35784564990101</c:v>
                </c:pt>
                <c:pt idx="30">
                  <c:v>172.29008545281201</c:v>
                </c:pt>
                <c:pt idx="31">
                  <c:v>169.340414634913</c:v>
                </c:pt>
                <c:pt idx="32">
                  <c:v>164.16930382677</c:v>
                </c:pt>
                <c:pt idx="33">
                  <c:v>156.15552190268801</c:v>
                </c:pt>
                <c:pt idx="34">
                  <c:v>148.25030403067001</c:v>
                </c:pt>
                <c:pt idx="35">
                  <c:v>141.51302033886401</c:v>
                </c:pt>
                <c:pt idx="36">
                  <c:v>134.92097343680899</c:v>
                </c:pt>
                <c:pt idx="37">
                  <c:v>130.84118702172901</c:v>
                </c:pt>
                <c:pt idx="38">
                  <c:v>130.49995301777901</c:v>
                </c:pt>
                <c:pt idx="39">
                  <c:v>129.154586263331</c:v>
                </c:pt>
                <c:pt idx="40">
                  <c:v>125.543669006279</c:v>
                </c:pt>
                <c:pt idx="41">
                  <c:v>122.499545152721</c:v>
                </c:pt>
                <c:pt idx="42">
                  <c:v>120.738586606734</c:v>
                </c:pt>
                <c:pt idx="43">
                  <c:v>118.115126599077</c:v>
                </c:pt>
                <c:pt idx="44">
                  <c:v>114.987679665756</c:v>
                </c:pt>
                <c:pt idx="45">
                  <c:v>114.279163991838</c:v>
                </c:pt>
                <c:pt idx="46">
                  <c:v>114.234181493576</c:v>
                </c:pt>
                <c:pt idx="47">
                  <c:v>112.460615049654</c:v>
                </c:pt>
                <c:pt idx="48">
                  <c:v>111.372032085961</c:v>
                </c:pt>
                <c:pt idx="49">
                  <c:v>112.561582345414</c:v>
                </c:pt>
                <c:pt idx="50">
                  <c:v>115.56030127827199</c:v>
                </c:pt>
                <c:pt idx="51">
                  <c:v>117.783392270093</c:v>
                </c:pt>
                <c:pt idx="52">
                  <c:v>119.06401833080101</c:v>
                </c:pt>
                <c:pt idx="53">
                  <c:v>120.17537837191701</c:v>
                </c:pt>
                <c:pt idx="54">
                  <c:v>120.646182223446</c:v>
                </c:pt>
                <c:pt idx="55">
                  <c:v>122.02071035587799</c:v>
                </c:pt>
                <c:pt idx="56">
                  <c:v>125.742677833692</c:v>
                </c:pt>
                <c:pt idx="57">
                  <c:v>129.54993191548601</c:v>
                </c:pt>
                <c:pt idx="58">
                  <c:v>129.632811043104</c:v>
                </c:pt>
                <c:pt idx="59">
                  <c:v>130.249906934628</c:v>
                </c:pt>
                <c:pt idx="60">
                  <c:v>137.117641897684</c:v>
                </c:pt>
                <c:pt idx="61">
                  <c:v>144.69118478678101</c:v>
                </c:pt>
                <c:pt idx="62">
                  <c:v>144.92793400441701</c:v>
                </c:pt>
                <c:pt idx="63">
                  <c:v>142.95704793876001</c:v>
                </c:pt>
                <c:pt idx="64">
                  <c:v>143.73491964922701</c:v>
                </c:pt>
                <c:pt idx="65">
                  <c:v>145.85291372111999</c:v>
                </c:pt>
                <c:pt idx="66">
                  <c:v>150.84914263715601</c:v>
                </c:pt>
                <c:pt idx="67">
                  <c:v>155.93692997827401</c:v>
                </c:pt>
                <c:pt idx="68">
                  <c:v>160.60007486234099</c:v>
                </c:pt>
                <c:pt idx="69">
                  <c:v>163.361488265514</c:v>
                </c:pt>
                <c:pt idx="70">
                  <c:v>163.56483213046101</c:v>
                </c:pt>
                <c:pt idx="71">
                  <c:v>166.548564846239</c:v>
                </c:pt>
                <c:pt idx="72">
                  <c:v>170.83050475413401</c:v>
                </c:pt>
                <c:pt idx="73">
                  <c:v>173.598931304107</c:v>
                </c:pt>
                <c:pt idx="74">
                  <c:v>176.98432710941</c:v>
                </c:pt>
                <c:pt idx="75">
                  <c:v>182.04579121276601</c:v>
                </c:pt>
                <c:pt idx="76">
                  <c:v>185.72639069540401</c:v>
                </c:pt>
                <c:pt idx="77">
                  <c:v>185.54822542934701</c:v>
                </c:pt>
                <c:pt idx="78">
                  <c:v>185.41913993764399</c:v>
                </c:pt>
                <c:pt idx="79">
                  <c:v>187.25237556605799</c:v>
                </c:pt>
                <c:pt idx="80">
                  <c:v>187.87685211534901</c:v>
                </c:pt>
                <c:pt idx="81">
                  <c:v>188.42610473278799</c:v>
                </c:pt>
                <c:pt idx="82">
                  <c:v>194.836500472952</c:v>
                </c:pt>
                <c:pt idx="83">
                  <c:v>202.18721837167001</c:v>
                </c:pt>
                <c:pt idx="84">
                  <c:v>206.239545166895</c:v>
                </c:pt>
                <c:pt idx="85">
                  <c:v>213.46235153288001</c:v>
                </c:pt>
                <c:pt idx="86">
                  <c:v>221.06448950730501</c:v>
                </c:pt>
                <c:pt idx="87">
                  <c:v>225.335624065274</c:v>
                </c:pt>
                <c:pt idx="88">
                  <c:v>232.361851542408</c:v>
                </c:pt>
                <c:pt idx="89">
                  <c:v>243.28094349474401</c:v>
                </c:pt>
                <c:pt idx="90">
                  <c:v>243.88230276014201</c:v>
                </c:pt>
                <c:pt idx="91">
                  <c:v>238.40240562841799</c:v>
                </c:pt>
                <c:pt idx="92">
                  <c:v>238.92645864538301</c:v>
                </c:pt>
                <c:pt idx="93">
                  <c:v>242.211893642229</c:v>
                </c:pt>
                <c:pt idx="94">
                  <c:v>239.23946043500999</c:v>
                </c:pt>
                <c:pt idx="95">
                  <c:v>233.81109117525401</c:v>
                </c:pt>
                <c:pt idx="96">
                  <c:v>238.15702986221399</c:v>
                </c:pt>
                <c:pt idx="97">
                  <c:v>246.04714429450701</c:v>
                </c:pt>
                <c:pt idx="98">
                  <c:v>242.09203762591201</c:v>
                </c:pt>
                <c:pt idx="99">
                  <c:v>239.48692179583699</c:v>
                </c:pt>
                <c:pt idx="100">
                  <c:v>243.20910699407901</c:v>
                </c:pt>
                <c:pt idx="101">
                  <c:v>240.28701980082499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A-41EE-B9B3-487542FFA844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RegionalPropertyType!$X$6:$X$107</c:f>
              <c:numCache>
                <c:formatCode>0</c:formatCode>
                <c:ptCount val="102"/>
                <c:pt idx="0">
                  <c:v>97.166000251402593</c:v>
                </c:pt>
                <c:pt idx="1">
                  <c:v>104.381271831109</c:v>
                </c:pt>
                <c:pt idx="2">
                  <c:v>104.63544628754499</c:v>
                </c:pt>
                <c:pt idx="3">
                  <c:v>100</c:v>
                </c:pt>
                <c:pt idx="4">
                  <c:v>99.355522873712502</c:v>
                </c:pt>
                <c:pt idx="5">
                  <c:v>102.09466948249801</c:v>
                </c:pt>
                <c:pt idx="6">
                  <c:v>106.50994950843901</c:v>
                </c:pt>
                <c:pt idx="7">
                  <c:v>109.46112812977699</c:v>
                </c:pt>
                <c:pt idx="8">
                  <c:v>109.63445451257699</c:v>
                </c:pt>
                <c:pt idx="9">
                  <c:v>109.060426948298</c:v>
                </c:pt>
                <c:pt idx="10">
                  <c:v>110.962719592545</c:v>
                </c:pt>
                <c:pt idx="11">
                  <c:v>114.42140266583</c:v>
                </c:pt>
                <c:pt idx="12">
                  <c:v>116.242804200728</c:v>
                </c:pt>
                <c:pt idx="13">
                  <c:v>117.581920220356</c:v>
                </c:pt>
                <c:pt idx="14">
                  <c:v>121.24024198827</c:v>
                </c:pt>
                <c:pt idx="15">
                  <c:v>125.772436683534</c:v>
                </c:pt>
                <c:pt idx="16">
                  <c:v>131.35996185364101</c:v>
                </c:pt>
                <c:pt idx="17">
                  <c:v>138.41765349045801</c:v>
                </c:pt>
                <c:pt idx="18">
                  <c:v>142.60426929116301</c:v>
                </c:pt>
                <c:pt idx="19">
                  <c:v>146.862942646031</c:v>
                </c:pt>
                <c:pt idx="20">
                  <c:v>155.72618397005499</c:v>
                </c:pt>
                <c:pt idx="21">
                  <c:v>161.99558182848301</c:v>
                </c:pt>
                <c:pt idx="22">
                  <c:v>163.77808782288199</c:v>
                </c:pt>
                <c:pt idx="23">
                  <c:v>170.46177471192499</c:v>
                </c:pt>
                <c:pt idx="24">
                  <c:v>180.25429336936699</c:v>
                </c:pt>
                <c:pt idx="25">
                  <c:v>184.91942639704999</c:v>
                </c:pt>
                <c:pt idx="26">
                  <c:v>182.849008666179</c:v>
                </c:pt>
                <c:pt idx="27">
                  <c:v>180.89563575492801</c:v>
                </c:pt>
                <c:pt idx="28">
                  <c:v>182.265115922235</c:v>
                </c:pt>
                <c:pt idx="29">
                  <c:v>184.16677173484001</c:v>
                </c:pt>
                <c:pt idx="30">
                  <c:v>185.783122359</c:v>
                </c:pt>
                <c:pt idx="31">
                  <c:v>185.20695994849399</c:v>
                </c:pt>
                <c:pt idx="32">
                  <c:v>181.41684830897401</c:v>
                </c:pt>
                <c:pt idx="33">
                  <c:v>177.27123888027199</c:v>
                </c:pt>
                <c:pt idx="34">
                  <c:v>171.14365393085299</c:v>
                </c:pt>
                <c:pt idx="35">
                  <c:v>162.99611142959199</c:v>
                </c:pt>
                <c:pt idx="36">
                  <c:v>153.882080496463</c:v>
                </c:pt>
                <c:pt idx="37">
                  <c:v>147.508996395732</c:v>
                </c:pt>
                <c:pt idx="38">
                  <c:v>145.83992948584799</c:v>
                </c:pt>
                <c:pt idx="39">
                  <c:v>143.482108526606</c:v>
                </c:pt>
                <c:pt idx="40">
                  <c:v>138.56556436709701</c:v>
                </c:pt>
                <c:pt idx="41">
                  <c:v>134.60112097920299</c:v>
                </c:pt>
                <c:pt idx="42">
                  <c:v>132.96960530099099</c:v>
                </c:pt>
                <c:pt idx="43">
                  <c:v>130.833518237135</c:v>
                </c:pt>
                <c:pt idx="44">
                  <c:v>129.008833676237</c:v>
                </c:pt>
                <c:pt idx="45">
                  <c:v>130.85918838296899</c:v>
                </c:pt>
                <c:pt idx="46">
                  <c:v>131.630456186044</c:v>
                </c:pt>
                <c:pt idx="47">
                  <c:v>128.64701397210001</c:v>
                </c:pt>
                <c:pt idx="48">
                  <c:v>125.43950754360201</c:v>
                </c:pt>
                <c:pt idx="49">
                  <c:v>124.821343598824</c:v>
                </c:pt>
                <c:pt idx="50">
                  <c:v>130.414994190248</c:v>
                </c:pt>
                <c:pt idx="51">
                  <c:v>134.731227757478</c:v>
                </c:pt>
                <c:pt idx="52">
                  <c:v>133.58086470585101</c:v>
                </c:pt>
                <c:pt idx="53">
                  <c:v>134.927284846812</c:v>
                </c:pt>
                <c:pt idx="54">
                  <c:v>139.534216748343</c:v>
                </c:pt>
                <c:pt idx="55">
                  <c:v>142.653250781357</c:v>
                </c:pt>
                <c:pt idx="56">
                  <c:v>145.02606322784101</c:v>
                </c:pt>
                <c:pt idx="57">
                  <c:v>149.14176351075301</c:v>
                </c:pt>
                <c:pt idx="58">
                  <c:v>154.98981701131001</c:v>
                </c:pt>
                <c:pt idx="59">
                  <c:v>159.90331456443801</c:v>
                </c:pt>
                <c:pt idx="60">
                  <c:v>162.56609932213101</c:v>
                </c:pt>
                <c:pt idx="61">
                  <c:v>165.03836655487299</c:v>
                </c:pt>
                <c:pt idx="62">
                  <c:v>166.260121066784</c:v>
                </c:pt>
                <c:pt idx="63">
                  <c:v>168.27974162302999</c:v>
                </c:pt>
                <c:pt idx="64">
                  <c:v>174.80966955140599</c:v>
                </c:pt>
                <c:pt idx="65">
                  <c:v>182.63936682936901</c:v>
                </c:pt>
                <c:pt idx="66">
                  <c:v>184.59297965418901</c:v>
                </c:pt>
                <c:pt idx="67">
                  <c:v>185.466202704024</c:v>
                </c:pt>
                <c:pt idx="68">
                  <c:v>195.22046661600999</c:v>
                </c:pt>
                <c:pt idx="69">
                  <c:v>209.886574472793</c:v>
                </c:pt>
                <c:pt idx="70">
                  <c:v>216.470200391113</c:v>
                </c:pt>
                <c:pt idx="71">
                  <c:v>216.16975872970701</c:v>
                </c:pt>
                <c:pt idx="72">
                  <c:v>218.98701784529001</c:v>
                </c:pt>
                <c:pt idx="73">
                  <c:v>223.99035355602601</c:v>
                </c:pt>
                <c:pt idx="74">
                  <c:v>229.22399148671701</c:v>
                </c:pt>
                <c:pt idx="75">
                  <c:v>234.112136968904</c:v>
                </c:pt>
                <c:pt idx="76">
                  <c:v>238.50671935001199</c:v>
                </c:pt>
                <c:pt idx="77">
                  <c:v>242.32385204062501</c:v>
                </c:pt>
                <c:pt idx="78">
                  <c:v>248.283782367198</c:v>
                </c:pt>
                <c:pt idx="79">
                  <c:v>257.38500592225</c:v>
                </c:pt>
                <c:pt idx="80">
                  <c:v>264.12465140872598</c:v>
                </c:pt>
                <c:pt idx="81">
                  <c:v>264.53741029673898</c:v>
                </c:pt>
                <c:pt idx="82">
                  <c:v>272.66376088915098</c:v>
                </c:pt>
                <c:pt idx="83">
                  <c:v>288.86041079417703</c:v>
                </c:pt>
                <c:pt idx="84">
                  <c:v>301.61866373304599</c:v>
                </c:pt>
                <c:pt idx="85">
                  <c:v>316.789235892666</c:v>
                </c:pt>
                <c:pt idx="86">
                  <c:v>334.60479406877499</c:v>
                </c:pt>
                <c:pt idx="87">
                  <c:v>349.91204815798301</c:v>
                </c:pt>
                <c:pt idx="88">
                  <c:v>373.05327802047401</c:v>
                </c:pt>
                <c:pt idx="89">
                  <c:v>401.02857524564803</c:v>
                </c:pt>
                <c:pt idx="90">
                  <c:v>401.02382966195501</c:v>
                </c:pt>
                <c:pt idx="91">
                  <c:v>397.21782841477398</c:v>
                </c:pt>
                <c:pt idx="92">
                  <c:v>419.47199966565501</c:v>
                </c:pt>
                <c:pt idx="93">
                  <c:v>444.21381154193199</c:v>
                </c:pt>
                <c:pt idx="94">
                  <c:v>449.68201239453299</c:v>
                </c:pt>
                <c:pt idx="95">
                  <c:v>450.21395025970401</c:v>
                </c:pt>
                <c:pt idx="96">
                  <c:v>462.30499565410099</c:v>
                </c:pt>
                <c:pt idx="97">
                  <c:v>479.25547862508802</c:v>
                </c:pt>
                <c:pt idx="98">
                  <c:v>490.60708478931798</c:v>
                </c:pt>
                <c:pt idx="99">
                  <c:v>492.89541455488398</c:v>
                </c:pt>
                <c:pt idx="100">
                  <c:v>488.55091480541302</c:v>
                </c:pt>
                <c:pt idx="101">
                  <c:v>495.06348539280299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A-41EE-B9B3-487542FFA844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RegionalPropertyType!$Y$6:$Y$107</c:f>
              <c:numCache>
                <c:formatCode>0</c:formatCode>
                <c:ptCount val="102"/>
                <c:pt idx="0">
                  <c:v>98.137758926503395</c:v>
                </c:pt>
                <c:pt idx="1">
                  <c:v>97.3982804670663</c:v>
                </c:pt>
                <c:pt idx="2">
                  <c:v>97.7369922164809</c:v>
                </c:pt>
                <c:pt idx="3">
                  <c:v>100</c:v>
                </c:pt>
                <c:pt idx="4">
                  <c:v>101.485726579285</c:v>
                </c:pt>
                <c:pt idx="5">
                  <c:v>102.181898770164</c:v>
                </c:pt>
                <c:pt idx="6">
                  <c:v>105.51884737323201</c:v>
                </c:pt>
                <c:pt idx="7">
                  <c:v>108.72369376999499</c:v>
                </c:pt>
                <c:pt idx="8">
                  <c:v>109.15722521526401</c:v>
                </c:pt>
                <c:pt idx="9">
                  <c:v>110.75282035586601</c:v>
                </c:pt>
                <c:pt idx="10">
                  <c:v>114.861371064658</c:v>
                </c:pt>
                <c:pt idx="11">
                  <c:v>119.80180981122</c:v>
                </c:pt>
                <c:pt idx="12">
                  <c:v>124.35655704356</c:v>
                </c:pt>
                <c:pt idx="13">
                  <c:v>125.94116082617499</c:v>
                </c:pt>
                <c:pt idx="14">
                  <c:v>128.346457599725</c:v>
                </c:pt>
                <c:pt idx="15">
                  <c:v>135.57866335989999</c:v>
                </c:pt>
                <c:pt idx="16">
                  <c:v>143.50902929908699</c:v>
                </c:pt>
                <c:pt idx="17">
                  <c:v>149.90729208463699</c:v>
                </c:pt>
                <c:pt idx="18">
                  <c:v>155.15069808542</c:v>
                </c:pt>
                <c:pt idx="19">
                  <c:v>160.41080709775301</c:v>
                </c:pt>
                <c:pt idx="20">
                  <c:v>169.29771094377099</c:v>
                </c:pt>
                <c:pt idx="21">
                  <c:v>181.09866032212599</c:v>
                </c:pt>
                <c:pt idx="22">
                  <c:v>182.77742059693301</c:v>
                </c:pt>
                <c:pt idx="23">
                  <c:v>180.66475404205801</c:v>
                </c:pt>
                <c:pt idx="24">
                  <c:v>187.82311419704899</c:v>
                </c:pt>
                <c:pt idx="25">
                  <c:v>194.553330256078</c:v>
                </c:pt>
                <c:pt idx="26">
                  <c:v>188.82641119596099</c:v>
                </c:pt>
                <c:pt idx="27">
                  <c:v>184.30396938167601</c:v>
                </c:pt>
                <c:pt idx="28">
                  <c:v>190.670103235341</c:v>
                </c:pt>
                <c:pt idx="29">
                  <c:v>195.53918099755001</c:v>
                </c:pt>
                <c:pt idx="30">
                  <c:v>189.79258920474101</c:v>
                </c:pt>
                <c:pt idx="31">
                  <c:v>182.499233812114</c:v>
                </c:pt>
                <c:pt idx="32">
                  <c:v>179.05752533579999</c:v>
                </c:pt>
                <c:pt idx="33">
                  <c:v>172.08758667606199</c:v>
                </c:pt>
                <c:pt idx="34">
                  <c:v>159.62467384263101</c:v>
                </c:pt>
                <c:pt idx="35">
                  <c:v>150.136755228439</c:v>
                </c:pt>
                <c:pt idx="36">
                  <c:v>145.468611125282</c:v>
                </c:pt>
                <c:pt idx="37">
                  <c:v>141.231789775051</c:v>
                </c:pt>
                <c:pt idx="38">
                  <c:v>136.76067049061999</c:v>
                </c:pt>
                <c:pt idx="39">
                  <c:v>133.76557000350101</c:v>
                </c:pt>
                <c:pt idx="40">
                  <c:v>132.81036748971201</c:v>
                </c:pt>
                <c:pt idx="41">
                  <c:v>132.05987753944601</c:v>
                </c:pt>
                <c:pt idx="42">
                  <c:v>132.16125240422201</c:v>
                </c:pt>
                <c:pt idx="43">
                  <c:v>131.450256779732</c:v>
                </c:pt>
                <c:pt idx="44">
                  <c:v>129.219098690327</c:v>
                </c:pt>
                <c:pt idx="45">
                  <c:v>128.626448046321</c:v>
                </c:pt>
                <c:pt idx="46">
                  <c:v>129.60299640015199</c:v>
                </c:pt>
                <c:pt idx="47">
                  <c:v>129.23949379744201</c:v>
                </c:pt>
                <c:pt idx="48">
                  <c:v>129.57764911779</c:v>
                </c:pt>
                <c:pt idx="49">
                  <c:v>133.18046087520301</c:v>
                </c:pt>
                <c:pt idx="50">
                  <c:v>135.90582387372299</c:v>
                </c:pt>
                <c:pt idx="51">
                  <c:v>135.93719234257799</c:v>
                </c:pt>
                <c:pt idx="52">
                  <c:v>139.766268602981</c:v>
                </c:pt>
                <c:pt idx="53">
                  <c:v>147.962197756471</c:v>
                </c:pt>
                <c:pt idx="54">
                  <c:v>148.10955154554301</c:v>
                </c:pt>
                <c:pt idx="55">
                  <c:v>143.87618839835201</c:v>
                </c:pt>
                <c:pt idx="56">
                  <c:v>147.674720521425</c:v>
                </c:pt>
                <c:pt idx="57">
                  <c:v>156.81084632217599</c:v>
                </c:pt>
                <c:pt idx="58">
                  <c:v>162.05704214367799</c:v>
                </c:pt>
                <c:pt idx="59">
                  <c:v>162.23714369257399</c:v>
                </c:pt>
                <c:pt idx="60">
                  <c:v>164.18687114907601</c:v>
                </c:pt>
                <c:pt idx="61">
                  <c:v>166.805802625881</c:v>
                </c:pt>
                <c:pt idx="62">
                  <c:v>167.60221932956199</c:v>
                </c:pt>
                <c:pt idx="63">
                  <c:v>168.98688345636299</c:v>
                </c:pt>
                <c:pt idx="64">
                  <c:v>172.83069541452701</c:v>
                </c:pt>
                <c:pt idx="65">
                  <c:v>176.32290782139</c:v>
                </c:pt>
                <c:pt idx="66">
                  <c:v>180.28464603584601</c:v>
                </c:pt>
                <c:pt idx="67">
                  <c:v>186.547911428411</c:v>
                </c:pt>
                <c:pt idx="68">
                  <c:v>194.567447500361</c:v>
                </c:pt>
                <c:pt idx="69">
                  <c:v>201.01048116954499</c:v>
                </c:pt>
                <c:pt idx="70">
                  <c:v>198.74207980656499</c:v>
                </c:pt>
                <c:pt idx="71">
                  <c:v>194.724763389369</c:v>
                </c:pt>
                <c:pt idx="72">
                  <c:v>197.549137143119</c:v>
                </c:pt>
                <c:pt idx="73">
                  <c:v>203.04092893791301</c:v>
                </c:pt>
                <c:pt idx="74">
                  <c:v>204.35236682246801</c:v>
                </c:pt>
                <c:pt idx="75">
                  <c:v>201.611694807703</c:v>
                </c:pt>
                <c:pt idx="76">
                  <c:v>198.755966610054</c:v>
                </c:pt>
                <c:pt idx="77">
                  <c:v>197.94032821546699</c:v>
                </c:pt>
                <c:pt idx="78">
                  <c:v>201.421706016136</c:v>
                </c:pt>
                <c:pt idx="79">
                  <c:v>205.34167158565899</c:v>
                </c:pt>
                <c:pt idx="80">
                  <c:v>207.03955357061301</c:v>
                </c:pt>
                <c:pt idx="81">
                  <c:v>206.29980034333201</c:v>
                </c:pt>
                <c:pt idx="82">
                  <c:v>206.29454411538899</c:v>
                </c:pt>
                <c:pt idx="83">
                  <c:v>211.76384294955</c:v>
                </c:pt>
                <c:pt idx="84">
                  <c:v>222.41288008873599</c:v>
                </c:pt>
                <c:pt idx="85">
                  <c:v>233.75688321287001</c:v>
                </c:pt>
                <c:pt idx="86">
                  <c:v>241.35668148982899</c:v>
                </c:pt>
                <c:pt idx="87">
                  <c:v>247.089929561719</c:v>
                </c:pt>
                <c:pt idx="88">
                  <c:v>254.81789624613501</c:v>
                </c:pt>
                <c:pt idx="89">
                  <c:v>260.61851006321803</c:v>
                </c:pt>
                <c:pt idx="90">
                  <c:v>260.70089822874701</c:v>
                </c:pt>
                <c:pt idx="91">
                  <c:v>262.03686303856301</c:v>
                </c:pt>
                <c:pt idx="92">
                  <c:v>267.31193385393402</c:v>
                </c:pt>
                <c:pt idx="93">
                  <c:v>274.068572435043</c:v>
                </c:pt>
                <c:pt idx="94">
                  <c:v>277.12854349099899</c:v>
                </c:pt>
                <c:pt idx="95">
                  <c:v>277.66632916997003</c:v>
                </c:pt>
                <c:pt idx="96">
                  <c:v>281.64373268892302</c:v>
                </c:pt>
                <c:pt idx="97">
                  <c:v>285.96961720800601</c:v>
                </c:pt>
                <c:pt idx="98">
                  <c:v>285.920704741316</c:v>
                </c:pt>
                <c:pt idx="99">
                  <c:v>284.17604769606203</c:v>
                </c:pt>
                <c:pt idx="100">
                  <c:v>281.42839747091398</c:v>
                </c:pt>
                <c:pt idx="101">
                  <c:v>275.578756704287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A-41EE-B9B3-487542FFA844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RegionalPropertyType!$Z$6:$Z$107</c:f>
              <c:numCache>
                <c:formatCode>0</c:formatCode>
                <c:ptCount val="102"/>
                <c:pt idx="0">
                  <c:v>94.993223541927904</c:v>
                </c:pt>
                <c:pt idx="1">
                  <c:v>98.629265740544895</c:v>
                </c:pt>
                <c:pt idx="2">
                  <c:v>100.26252901070499</c:v>
                </c:pt>
                <c:pt idx="3">
                  <c:v>100</c:v>
                </c:pt>
                <c:pt idx="4">
                  <c:v>102.454361588363</c:v>
                </c:pt>
                <c:pt idx="5">
                  <c:v>109.32326200747499</c:v>
                </c:pt>
                <c:pt idx="6">
                  <c:v>113.659809630814</c:v>
                </c:pt>
                <c:pt idx="7">
                  <c:v>112.14338566456099</c:v>
                </c:pt>
                <c:pt idx="8">
                  <c:v>111.60869848242901</c:v>
                </c:pt>
                <c:pt idx="9">
                  <c:v>114.82874937095001</c:v>
                </c:pt>
                <c:pt idx="10">
                  <c:v>119.53457294147201</c:v>
                </c:pt>
                <c:pt idx="11">
                  <c:v>123.845788431312</c:v>
                </c:pt>
                <c:pt idx="12">
                  <c:v>128.088844093934</c:v>
                </c:pt>
                <c:pt idx="13">
                  <c:v>129.46040556325099</c:v>
                </c:pt>
                <c:pt idx="14">
                  <c:v>128.65238969731899</c:v>
                </c:pt>
                <c:pt idx="15">
                  <c:v>132.19188977702899</c:v>
                </c:pt>
                <c:pt idx="16">
                  <c:v>141.59467959056701</c:v>
                </c:pt>
                <c:pt idx="17">
                  <c:v>151.074518529492</c:v>
                </c:pt>
                <c:pt idx="18">
                  <c:v>155.022529469246</c:v>
                </c:pt>
                <c:pt idx="19">
                  <c:v>157.631904481481</c:v>
                </c:pt>
                <c:pt idx="20">
                  <c:v>166.026607175327</c:v>
                </c:pt>
                <c:pt idx="21">
                  <c:v>180.97377954489801</c:v>
                </c:pt>
                <c:pt idx="22">
                  <c:v>189.870882024537</c:v>
                </c:pt>
                <c:pt idx="23">
                  <c:v>186.982855276842</c:v>
                </c:pt>
                <c:pt idx="24">
                  <c:v>181.02129128055401</c:v>
                </c:pt>
                <c:pt idx="25">
                  <c:v>174.62663680070801</c:v>
                </c:pt>
                <c:pt idx="26">
                  <c:v>170.683137827488</c:v>
                </c:pt>
                <c:pt idx="27">
                  <c:v>172.12269862148099</c:v>
                </c:pt>
                <c:pt idx="28">
                  <c:v>176.651296683044</c:v>
                </c:pt>
                <c:pt idx="29">
                  <c:v>177.23903622241099</c:v>
                </c:pt>
                <c:pt idx="30">
                  <c:v>169.77738431042599</c:v>
                </c:pt>
                <c:pt idx="31">
                  <c:v>161.303034005092</c:v>
                </c:pt>
                <c:pt idx="32">
                  <c:v>153.386329044196</c:v>
                </c:pt>
                <c:pt idx="33">
                  <c:v>145.878082898863</c:v>
                </c:pt>
                <c:pt idx="34">
                  <c:v>137.23781637344399</c:v>
                </c:pt>
                <c:pt idx="35">
                  <c:v>129.31834815174099</c:v>
                </c:pt>
                <c:pt idx="36">
                  <c:v>124.366809830102</c:v>
                </c:pt>
                <c:pt idx="37">
                  <c:v>117.59438510424199</c:v>
                </c:pt>
                <c:pt idx="38">
                  <c:v>108.15180212499099</c:v>
                </c:pt>
                <c:pt idx="39">
                  <c:v>103.556306346008</c:v>
                </c:pt>
                <c:pt idx="40">
                  <c:v>106.050125266691</c:v>
                </c:pt>
                <c:pt idx="41">
                  <c:v>108.574547792611</c:v>
                </c:pt>
                <c:pt idx="42">
                  <c:v>110.030672087554</c:v>
                </c:pt>
                <c:pt idx="43">
                  <c:v>111.17816722600701</c:v>
                </c:pt>
                <c:pt idx="44">
                  <c:v>113.107516444726</c:v>
                </c:pt>
                <c:pt idx="45">
                  <c:v>116.92903383929399</c:v>
                </c:pt>
                <c:pt idx="46">
                  <c:v>119.851975638589</c:v>
                </c:pt>
                <c:pt idx="47">
                  <c:v>120.551130179588</c:v>
                </c:pt>
                <c:pt idx="48">
                  <c:v>123.17233054048199</c:v>
                </c:pt>
                <c:pt idx="49">
                  <c:v>127.904413901216</c:v>
                </c:pt>
                <c:pt idx="50">
                  <c:v>131.682757258545</c:v>
                </c:pt>
                <c:pt idx="51">
                  <c:v>135.175187918511</c:v>
                </c:pt>
                <c:pt idx="52">
                  <c:v>139.256028982831</c:v>
                </c:pt>
                <c:pt idx="53">
                  <c:v>143.146187745324</c:v>
                </c:pt>
                <c:pt idx="54">
                  <c:v>148.912285502511</c:v>
                </c:pt>
                <c:pt idx="55">
                  <c:v>154.84673612555699</c:v>
                </c:pt>
                <c:pt idx="56">
                  <c:v>160.61172742398099</c:v>
                </c:pt>
                <c:pt idx="57">
                  <c:v>168.827846291268</c:v>
                </c:pt>
                <c:pt idx="58">
                  <c:v>173.35088779612599</c:v>
                </c:pt>
                <c:pt idx="59">
                  <c:v>174.29310131970001</c:v>
                </c:pt>
                <c:pt idx="60">
                  <c:v>178.990567006682</c:v>
                </c:pt>
                <c:pt idx="61">
                  <c:v>186.625824288594</c:v>
                </c:pt>
                <c:pt idx="62">
                  <c:v>191.63421276187199</c:v>
                </c:pt>
                <c:pt idx="63">
                  <c:v>195.299048463643</c:v>
                </c:pt>
                <c:pt idx="64">
                  <c:v>202.14967682275801</c:v>
                </c:pt>
                <c:pt idx="65">
                  <c:v>210.63890741600099</c:v>
                </c:pt>
                <c:pt idx="66">
                  <c:v>215.134171872189</c:v>
                </c:pt>
                <c:pt idx="67">
                  <c:v>217.29808883729399</c:v>
                </c:pt>
                <c:pt idx="68">
                  <c:v>224.80209586465</c:v>
                </c:pt>
                <c:pt idx="69">
                  <c:v>234.88824394632499</c:v>
                </c:pt>
                <c:pt idx="70">
                  <c:v>237.38507971133399</c:v>
                </c:pt>
                <c:pt idx="71">
                  <c:v>238.53901971793499</c:v>
                </c:pt>
                <c:pt idx="72">
                  <c:v>248.34365991512399</c:v>
                </c:pt>
                <c:pt idx="73">
                  <c:v>259.22899391797603</c:v>
                </c:pt>
                <c:pt idx="74">
                  <c:v>264.384507023239</c:v>
                </c:pt>
                <c:pt idx="75">
                  <c:v>268.37524601724601</c:v>
                </c:pt>
                <c:pt idx="76">
                  <c:v>274.051443782619</c:v>
                </c:pt>
                <c:pt idx="77">
                  <c:v>281.52939588631898</c:v>
                </c:pt>
                <c:pt idx="78">
                  <c:v>291.75939201426399</c:v>
                </c:pt>
                <c:pt idx="79">
                  <c:v>298.002387647408</c:v>
                </c:pt>
                <c:pt idx="80">
                  <c:v>296.46902975082497</c:v>
                </c:pt>
                <c:pt idx="81">
                  <c:v>296.042121994794</c:v>
                </c:pt>
                <c:pt idx="82">
                  <c:v>311.31699190923899</c:v>
                </c:pt>
                <c:pt idx="83">
                  <c:v>331.62015587943603</c:v>
                </c:pt>
                <c:pt idx="84">
                  <c:v>346.84576753073401</c:v>
                </c:pt>
                <c:pt idx="85">
                  <c:v>366.06510431596598</c:v>
                </c:pt>
                <c:pt idx="86">
                  <c:v>387.230430225921</c:v>
                </c:pt>
                <c:pt idx="87">
                  <c:v>403.32338417233899</c:v>
                </c:pt>
                <c:pt idx="88">
                  <c:v>423.75809701399402</c:v>
                </c:pt>
                <c:pt idx="89">
                  <c:v>451.96521414111402</c:v>
                </c:pt>
                <c:pt idx="90">
                  <c:v>448.47844194872403</c:v>
                </c:pt>
                <c:pt idx="91">
                  <c:v>431.49299044372799</c:v>
                </c:pt>
                <c:pt idx="92">
                  <c:v>428.94226642420603</c:v>
                </c:pt>
                <c:pt idx="93">
                  <c:v>428.32338046235498</c:v>
                </c:pt>
                <c:pt idx="94">
                  <c:v>424.585844328382</c:v>
                </c:pt>
                <c:pt idx="95">
                  <c:v>418.07021669099498</c:v>
                </c:pt>
                <c:pt idx="96">
                  <c:v>413.23842984391001</c:v>
                </c:pt>
                <c:pt idx="97">
                  <c:v>408.73173877401302</c:v>
                </c:pt>
                <c:pt idx="98">
                  <c:v>405.53101176710697</c:v>
                </c:pt>
                <c:pt idx="99">
                  <c:v>406.75216414990501</c:v>
                </c:pt>
                <c:pt idx="100">
                  <c:v>411.55661316368702</c:v>
                </c:pt>
                <c:pt idx="101">
                  <c:v>411.23489573938099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A-41EE-B9B3-487542FF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RegionalPropertyType!$AA$6:$AA$107</c:f>
              <c:numCache>
                <c:formatCode>0</c:formatCode>
                <c:ptCount val="102"/>
                <c:pt idx="0">
                  <c:v>94.085927772307599</c:v>
                </c:pt>
                <c:pt idx="1">
                  <c:v>99.347898350482296</c:v>
                </c:pt>
                <c:pt idx="2">
                  <c:v>100.87580481529</c:v>
                </c:pt>
                <c:pt idx="3">
                  <c:v>100</c:v>
                </c:pt>
                <c:pt idx="4">
                  <c:v>101.070570369858</c:v>
                </c:pt>
                <c:pt idx="5">
                  <c:v>103.22677763227</c:v>
                </c:pt>
                <c:pt idx="6">
                  <c:v>101.993164914473</c:v>
                </c:pt>
                <c:pt idx="7">
                  <c:v>100.022639020928</c:v>
                </c:pt>
                <c:pt idx="8">
                  <c:v>102.131377704709</c:v>
                </c:pt>
                <c:pt idx="9">
                  <c:v>105.813994558913</c:v>
                </c:pt>
                <c:pt idx="10">
                  <c:v>107.90883963598399</c:v>
                </c:pt>
                <c:pt idx="11">
                  <c:v>108.894010362899</c:v>
                </c:pt>
                <c:pt idx="12">
                  <c:v>112.12336587080701</c:v>
                </c:pt>
                <c:pt idx="13">
                  <c:v>116.76552352704999</c:v>
                </c:pt>
                <c:pt idx="14">
                  <c:v>118.84912870161401</c:v>
                </c:pt>
                <c:pt idx="15">
                  <c:v>120.72061246509899</c:v>
                </c:pt>
                <c:pt idx="16">
                  <c:v>126.174358459228</c:v>
                </c:pt>
                <c:pt idx="17">
                  <c:v>131.89829808207099</c:v>
                </c:pt>
                <c:pt idx="18">
                  <c:v>135.40351513474999</c:v>
                </c:pt>
                <c:pt idx="19">
                  <c:v>138.89751235873999</c:v>
                </c:pt>
                <c:pt idx="20">
                  <c:v>144.99391329880299</c:v>
                </c:pt>
                <c:pt idx="21">
                  <c:v>151.689475346824</c:v>
                </c:pt>
                <c:pt idx="22">
                  <c:v>157.28986517062299</c:v>
                </c:pt>
                <c:pt idx="23">
                  <c:v>162.48545869898101</c:v>
                </c:pt>
                <c:pt idx="24">
                  <c:v>167.79158367796799</c:v>
                </c:pt>
                <c:pt idx="25">
                  <c:v>173.24331803375699</c:v>
                </c:pt>
                <c:pt idx="26">
                  <c:v>173.40626554917799</c:v>
                </c:pt>
                <c:pt idx="27">
                  <c:v>170.970230297737</c:v>
                </c:pt>
                <c:pt idx="28">
                  <c:v>174.67355829968901</c:v>
                </c:pt>
                <c:pt idx="29">
                  <c:v>182.96351913089899</c:v>
                </c:pt>
                <c:pt idx="30">
                  <c:v>183.22448849832199</c:v>
                </c:pt>
                <c:pt idx="31">
                  <c:v>176.874495245102</c:v>
                </c:pt>
                <c:pt idx="32">
                  <c:v>174.19293641905301</c:v>
                </c:pt>
                <c:pt idx="33">
                  <c:v>173.168827875875</c:v>
                </c:pt>
                <c:pt idx="34">
                  <c:v>164.37219939209299</c:v>
                </c:pt>
                <c:pt idx="35">
                  <c:v>151.60276738317199</c:v>
                </c:pt>
                <c:pt idx="36">
                  <c:v>139.79639725487399</c:v>
                </c:pt>
                <c:pt idx="37">
                  <c:v>127.355906421496</c:v>
                </c:pt>
                <c:pt idx="38">
                  <c:v>118.87472246079</c:v>
                </c:pt>
                <c:pt idx="39">
                  <c:v>115.801124133618</c:v>
                </c:pt>
                <c:pt idx="40">
                  <c:v>113.80637394378201</c:v>
                </c:pt>
                <c:pt idx="41">
                  <c:v>110.38823623834701</c:v>
                </c:pt>
                <c:pt idx="42">
                  <c:v>106.486608148627</c:v>
                </c:pt>
                <c:pt idx="43">
                  <c:v>103.729124241512</c:v>
                </c:pt>
                <c:pt idx="44">
                  <c:v>103.98098902412799</c:v>
                </c:pt>
                <c:pt idx="45">
                  <c:v>106.14443040816499</c:v>
                </c:pt>
                <c:pt idx="46">
                  <c:v>106.30408064444001</c:v>
                </c:pt>
                <c:pt idx="47">
                  <c:v>104.59564455179201</c:v>
                </c:pt>
                <c:pt idx="48">
                  <c:v>105.065102993737</c:v>
                </c:pt>
                <c:pt idx="49">
                  <c:v>107.629021066608</c:v>
                </c:pt>
                <c:pt idx="50">
                  <c:v>110.470208831989</c:v>
                </c:pt>
                <c:pt idx="51">
                  <c:v>112.614689939264</c:v>
                </c:pt>
                <c:pt idx="52">
                  <c:v>115.622599358016</c:v>
                </c:pt>
                <c:pt idx="53">
                  <c:v>120.872130288317</c:v>
                </c:pt>
                <c:pt idx="54">
                  <c:v>125.867706786022</c:v>
                </c:pt>
                <c:pt idx="55">
                  <c:v>128.48069370133899</c:v>
                </c:pt>
                <c:pt idx="56">
                  <c:v>133.29263029586099</c:v>
                </c:pt>
                <c:pt idx="57">
                  <c:v>141.354352015475</c:v>
                </c:pt>
                <c:pt idx="58">
                  <c:v>145.46031035156599</c:v>
                </c:pt>
                <c:pt idx="59">
                  <c:v>146.40520908826201</c:v>
                </c:pt>
                <c:pt idx="60">
                  <c:v>149.46651689468499</c:v>
                </c:pt>
                <c:pt idx="61">
                  <c:v>153.45160850672701</c:v>
                </c:pt>
                <c:pt idx="62">
                  <c:v>155.53447327003801</c:v>
                </c:pt>
                <c:pt idx="63">
                  <c:v>157.066574598513</c:v>
                </c:pt>
                <c:pt idx="64">
                  <c:v>161.06622059521899</c:v>
                </c:pt>
                <c:pt idx="65">
                  <c:v>165.735044570095</c:v>
                </c:pt>
                <c:pt idx="66">
                  <c:v>169.52802888145001</c:v>
                </c:pt>
                <c:pt idx="67">
                  <c:v>173.35378804312299</c:v>
                </c:pt>
                <c:pt idx="68">
                  <c:v>178.778870920061</c:v>
                </c:pt>
                <c:pt idx="69">
                  <c:v>183.908146382827</c:v>
                </c:pt>
                <c:pt idx="70">
                  <c:v>185.65530386312599</c:v>
                </c:pt>
                <c:pt idx="71">
                  <c:v>187.720019175635</c:v>
                </c:pt>
                <c:pt idx="72">
                  <c:v>194.71011140349501</c:v>
                </c:pt>
                <c:pt idx="73">
                  <c:v>201.909235407437</c:v>
                </c:pt>
                <c:pt idx="74">
                  <c:v>200.41146782037899</c:v>
                </c:pt>
                <c:pt idx="75">
                  <c:v>197.77061363239599</c:v>
                </c:pt>
                <c:pt idx="76">
                  <c:v>201.28994065165699</c:v>
                </c:pt>
                <c:pt idx="77">
                  <c:v>208.24197193389799</c:v>
                </c:pt>
                <c:pt idx="78">
                  <c:v>212.07862955665399</c:v>
                </c:pt>
                <c:pt idx="79">
                  <c:v>210.362007379109</c:v>
                </c:pt>
                <c:pt idx="80">
                  <c:v>207.436553878078</c:v>
                </c:pt>
                <c:pt idx="81">
                  <c:v>206.30282207947599</c:v>
                </c:pt>
                <c:pt idx="82">
                  <c:v>212.124007256282</c:v>
                </c:pt>
                <c:pt idx="83">
                  <c:v>217.54145598125001</c:v>
                </c:pt>
                <c:pt idx="84">
                  <c:v>216.909852496832</c:v>
                </c:pt>
                <c:pt idx="85">
                  <c:v>220.037725465194</c:v>
                </c:pt>
                <c:pt idx="86">
                  <c:v>233.07292259783901</c:v>
                </c:pt>
                <c:pt idx="87">
                  <c:v>242.85018865727201</c:v>
                </c:pt>
                <c:pt idx="88">
                  <c:v>246.773612787921</c:v>
                </c:pt>
                <c:pt idx="89">
                  <c:v>255.79595315765499</c:v>
                </c:pt>
                <c:pt idx="90">
                  <c:v>253.98847531476099</c:v>
                </c:pt>
                <c:pt idx="91">
                  <c:v>243.56554316553601</c:v>
                </c:pt>
                <c:pt idx="92">
                  <c:v>240.98036695107001</c:v>
                </c:pt>
                <c:pt idx="93">
                  <c:v>246.23503413835499</c:v>
                </c:pt>
                <c:pt idx="94">
                  <c:v>244.873539235907</c:v>
                </c:pt>
                <c:pt idx="95">
                  <c:v>237.715661405997</c:v>
                </c:pt>
                <c:pt idx="96">
                  <c:v>233.84132788962199</c:v>
                </c:pt>
                <c:pt idx="97">
                  <c:v>227.30056602612399</c:v>
                </c:pt>
                <c:pt idx="98">
                  <c:v>226.081865830775</c:v>
                </c:pt>
                <c:pt idx="99">
                  <c:v>231.90265038186701</c:v>
                </c:pt>
                <c:pt idx="100">
                  <c:v>232.607534167246</c:v>
                </c:pt>
                <c:pt idx="101">
                  <c:v>228.33075505976501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B-45CB-BD1E-FD69D29C4955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RegionalPropertyType!$AB$6:$AB$107</c:f>
              <c:numCache>
                <c:formatCode>0</c:formatCode>
                <c:ptCount val="102"/>
                <c:pt idx="0">
                  <c:v>92.430014175730193</c:v>
                </c:pt>
                <c:pt idx="1">
                  <c:v>94.222604825189407</c:v>
                </c:pt>
                <c:pt idx="2">
                  <c:v>96.815683389656797</c:v>
                </c:pt>
                <c:pt idx="3">
                  <c:v>100</c:v>
                </c:pt>
                <c:pt idx="4">
                  <c:v>101.750506195556</c:v>
                </c:pt>
                <c:pt idx="5">
                  <c:v>102.043163518458</c:v>
                </c:pt>
                <c:pt idx="6">
                  <c:v>101.727627167195</c:v>
                </c:pt>
                <c:pt idx="7">
                  <c:v>102.331023605081</c:v>
                </c:pt>
                <c:pt idx="8">
                  <c:v>103.679728358817</c:v>
                </c:pt>
                <c:pt idx="9">
                  <c:v>106.56734951853301</c:v>
                </c:pt>
                <c:pt idx="10">
                  <c:v>110.477893596827</c:v>
                </c:pt>
                <c:pt idx="11">
                  <c:v>112.179908034677</c:v>
                </c:pt>
                <c:pt idx="12">
                  <c:v>112.141973259415</c:v>
                </c:pt>
                <c:pt idx="13">
                  <c:v>113.045248419088</c:v>
                </c:pt>
                <c:pt idx="14">
                  <c:v>116.229199353002</c:v>
                </c:pt>
                <c:pt idx="15">
                  <c:v>120.94523157581401</c:v>
                </c:pt>
                <c:pt idx="16">
                  <c:v>127.61462462908</c:v>
                </c:pt>
                <c:pt idx="17">
                  <c:v>135.350436359708</c:v>
                </c:pt>
                <c:pt idx="18">
                  <c:v>138.49368226442101</c:v>
                </c:pt>
                <c:pt idx="19">
                  <c:v>140.42747527130601</c:v>
                </c:pt>
                <c:pt idx="20">
                  <c:v>147.06916460520799</c:v>
                </c:pt>
                <c:pt idx="21">
                  <c:v>155.16879370115299</c:v>
                </c:pt>
                <c:pt idx="22">
                  <c:v>160.94219726656999</c:v>
                </c:pt>
                <c:pt idx="23">
                  <c:v>165.44854547926201</c:v>
                </c:pt>
                <c:pt idx="24">
                  <c:v>171.67117070958901</c:v>
                </c:pt>
                <c:pt idx="25">
                  <c:v>178.945246732648</c:v>
                </c:pt>
                <c:pt idx="26">
                  <c:v>184.35194922522999</c:v>
                </c:pt>
                <c:pt idx="27">
                  <c:v>187.95799280764001</c:v>
                </c:pt>
                <c:pt idx="28">
                  <c:v>191.878462587135</c:v>
                </c:pt>
                <c:pt idx="29">
                  <c:v>196.697373397413</c:v>
                </c:pt>
                <c:pt idx="30">
                  <c:v>197.987193908374</c:v>
                </c:pt>
                <c:pt idx="31">
                  <c:v>194.60362325671201</c:v>
                </c:pt>
                <c:pt idx="32">
                  <c:v>190.58433802859099</c:v>
                </c:pt>
                <c:pt idx="33">
                  <c:v>186.241183949023</c:v>
                </c:pt>
                <c:pt idx="34">
                  <c:v>175.58924499853299</c:v>
                </c:pt>
                <c:pt idx="35">
                  <c:v>163.26858950422701</c:v>
                </c:pt>
                <c:pt idx="36">
                  <c:v>151.09627575073401</c:v>
                </c:pt>
                <c:pt idx="37">
                  <c:v>139.56861726715101</c:v>
                </c:pt>
                <c:pt idx="38">
                  <c:v>133.859898186636</c:v>
                </c:pt>
                <c:pt idx="39">
                  <c:v>132.025144313813</c:v>
                </c:pt>
                <c:pt idx="40">
                  <c:v>132.426703517411</c:v>
                </c:pt>
                <c:pt idx="41">
                  <c:v>133.779028984332</c:v>
                </c:pt>
                <c:pt idx="42">
                  <c:v>128.09946681364701</c:v>
                </c:pt>
                <c:pt idx="43">
                  <c:v>120.78435640227799</c:v>
                </c:pt>
                <c:pt idx="44">
                  <c:v>120.724370098168</c:v>
                </c:pt>
                <c:pt idx="45">
                  <c:v>122.86510999255</c:v>
                </c:pt>
                <c:pt idx="46">
                  <c:v>121.81163905672</c:v>
                </c:pt>
                <c:pt idx="47">
                  <c:v>120.62829338602199</c:v>
                </c:pt>
                <c:pt idx="48">
                  <c:v>123.515903822759</c:v>
                </c:pt>
                <c:pt idx="49">
                  <c:v>127.510424426974</c:v>
                </c:pt>
                <c:pt idx="50">
                  <c:v>129.58708593735699</c:v>
                </c:pt>
                <c:pt idx="51">
                  <c:v>130.06659877752401</c:v>
                </c:pt>
                <c:pt idx="52">
                  <c:v>132.89352087608901</c:v>
                </c:pt>
                <c:pt idx="53">
                  <c:v>139.38854596377999</c:v>
                </c:pt>
                <c:pt idx="54">
                  <c:v>145.63094418722099</c:v>
                </c:pt>
                <c:pt idx="55">
                  <c:v>148.99997371730899</c:v>
                </c:pt>
                <c:pt idx="56">
                  <c:v>154.46802284245601</c:v>
                </c:pt>
                <c:pt idx="57">
                  <c:v>163.43194208785999</c:v>
                </c:pt>
                <c:pt idx="58">
                  <c:v>167.00305978688101</c:v>
                </c:pt>
                <c:pt idx="59">
                  <c:v>166.24651657205399</c:v>
                </c:pt>
                <c:pt idx="60">
                  <c:v>170.352269753728</c:v>
                </c:pt>
                <c:pt idx="61">
                  <c:v>179.15481046790401</c:v>
                </c:pt>
                <c:pt idx="62">
                  <c:v>185.42537172668301</c:v>
                </c:pt>
                <c:pt idx="63">
                  <c:v>186.99620188011801</c:v>
                </c:pt>
                <c:pt idx="64">
                  <c:v>191.20990300236201</c:v>
                </c:pt>
                <c:pt idx="65">
                  <c:v>199.90938755659499</c:v>
                </c:pt>
                <c:pt idx="66">
                  <c:v>205.44645808251099</c:v>
                </c:pt>
                <c:pt idx="67">
                  <c:v>208.03364498319601</c:v>
                </c:pt>
                <c:pt idx="68">
                  <c:v>218.38757959167401</c:v>
                </c:pt>
                <c:pt idx="69">
                  <c:v>233.74222018123601</c:v>
                </c:pt>
                <c:pt idx="70">
                  <c:v>239.54596840759299</c:v>
                </c:pt>
                <c:pt idx="71">
                  <c:v>238.22255888412701</c:v>
                </c:pt>
                <c:pt idx="72">
                  <c:v>241.014949250755</c:v>
                </c:pt>
                <c:pt idx="73">
                  <c:v>248.71839620079001</c:v>
                </c:pt>
                <c:pt idx="74">
                  <c:v>255.97718937490799</c:v>
                </c:pt>
                <c:pt idx="75">
                  <c:v>260.33959727144202</c:v>
                </c:pt>
                <c:pt idx="76">
                  <c:v>265.04852078993298</c:v>
                </c:pt>
                <c:pt idx="77">
                  <c:v>269.45417565179201</c:v>
                </c:pt>
                <c:pt idx="78">
                  <c:v>271.47840813471402</c:v>
                </c:pt>
                <c:pt idx="79">
                  <c:v>271.70656977493002</c:v>
                </c:pt>
                <c:pt idx="80">
                  <c:v>273.58355056321699</c:v>
                </c:pt>
                <c:pt idx="81">
                  <c:v>280.69608287810098</c:v>
                </c:pt>
                <c:pt idx="82">
                  <c:v>290.074363242407</c:v>
                </c:pt>
                <c:pt idx="83">
                  <c:v>297.87048559141499</c:v>
                </c:pt>
                <c:pt idx="84">
                  <c:v>310.83526401557901</c:v>
                </c:pt>
                <c:pt idx="85">
                  <c:v>332.14030481886601</c:v>
                </c:pt>
                <c:pt idx="86">
                  <c:v>348.84298412191799</c:v>
                </c:pt>
                <c:pt idx="87">
                  <c:v>358.79410749645598</c:v>
                </c:pt>
                <c:pt idx="88">
                  <c:v>378.676309914954</c:v>
                </c:pt>
                <c:pt idx="89">
                  <c:v>405.35192171208303</c:v>
                </c:pt>
                <c:pt idx="90">
                  <c:v>410.21336392518998</c:v>
                </c:pt>
                <c:pt idx="91">
                  <c:v>402.312084569207</c:v>
                </c:pt>
                <c:pt idx="92">
                  <c:v>405.02825739488401</c:v>
                </c:pt>
                <c:pt idx="93">
                  <c:v>413.808139705754</c:v>
                </c:pt>
                <c:pt idx="94">
                  <c:v>417.50576706797801</c:v>
                </c:pt>
                <c:pt idx="95">
                  <c:v>415.35791156265799</c:v>
                </c:pt>
                <c:pt idx="96">
                  <c:v>414.49529909690199</c:v>
                </c:pt>
                <c:pt idx="97">
                  <c:v>415.32983942536299</c:v>
                </c:pt>
                <c:pt idx="98">
                  <c:v>417.62750553819802</c:v>
                </c:pt>
                <c:pt idx="99">
                  <c:v>419.929668568284</c:v>
                </c:pt>
                <c:pt idx="100">
                  <c:v>422.54763569104102</c:v>
                </c:pt>
                <c:pt idx="101">
                  <c:v>431.89210567393502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B-45CB-BD1E-FD69D29C4955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RegionalPropertyType!$AC$6:$AC$107</c:f>
              <c:numCache>
                <c:formatCode>0</c:formatCode>
                <c:ptCount val="102"/>
                <c:pt idx="0">
                  <c:v>95.823496911256299</c:v>
                </c:pt>
                <c:pt idx="1">
                  <c:v>98.482027471650795</c:v>
                </c:pt>
                <c:pt idx="2">
                  <c:v>99.231226665817104</c:v>
                </c:pt>
                <c:pt idx="3">
                  <c:v>100</c:v>
                </c:pt>
                <c:pt idx="4">
                  <c:v>102.689178177464</c:v>
                </c:pt>
                <c:pt idx="5">
                  <c:v>106.40247731795201</c:v>
                </c:pt>
                <c:pt idx="6">
                  <c:v>107.969312402751</c:v>
                </c:pt>
                <c:pt idx="7">
                  <c:v>107.822938886491</c:v>
                </c:pt>
                <c:pt idx="8">
                  <c:v>109.338782859151</c:v>
                </c:pt>
                <c:pt idx="9">
                  <c:v>112.973193228084</c:v>
                </c:pt>
                <c:pt idx="10">
                  <c:v>117.40051751151201</c:v>
                </c:pt>
                <c:pt idx="11">
                  <c:v>120.91919430522699</c:v>
                </c:pt>
                <c:pt idx="12">
                  <c:v>125.20527374540301</c:v>
                </c:pt>
                <c:pt idx="13">
                  <c:v>129.97224178355799</c:v>
                </c:pt>
                <c:pt idx="14">
                  <c:v>134.36076937861799</c:v>
                </c:pt>
                <c:pt idx="15">
                  <c:v>139.523402113054</c:v>
                </c:pt>
                <c:pt idx="16">
                  <c:v>147.11918995398199</c:v>
                </c:pt>
                <c:pt idx="17">
                  <c:v>156.09970798749501</c:v>
                </c:pt>
                <c:pt idx="18">
                  <c:v>159.932328437769</c:v>
                </c:pt>
                <c:pt idx="19">
                  <c:v>162.91550067622401</c:v>
                </c:pt>
                <c:pt idx="20">
                  <c:v>173.723520034031</c:v>
                </c:pt>
                <c:pt idx="21">
                  <c:v>185.24204190181501</c:v>
                </c:pt>
                <c:pt idx="22">
                  <c:v>186.56819134243199</c:v>
                </c:pt>
                <c:pt idx="23">
                  <c:v>186.38493617404899</c:v>
                </c:pt>
                <c:pt idx="24">
                  <c:v>193.920266314277</c:v>
                </c:pt>
                <c:pt idx="25">
                  <c:v>200.691014964423</c:v>
                </c:pt>
                <c:pt idx="26">
                  <c:v>198.22166823381099</c:v>
                </c:pt>
                <c:pt idx="27">
                  <c:v>196.513578352976</c:v>
                </c:pt>
                <c:pt idx="28">
                  <c:v>202.60551960802499</c:v>
                </c:pt>
                <c:pt idx="29">
                  <c:v>208.72704650234601</c:v>
                </c:pt>
                <c:pt idx="30">
                  <c:v>207.26761047981799</c:v>
                </c:pt>
                <c:pt idx="31">
                  <c:v>202.168201546147</c:v>
                </c:pt>
                <c:pt idx="32">
                  <c:v>199.420517061997</c:v>
                </c:pt>
                <c:pt idx="33">
                  <c:v>195.27888746747601</c:v>
                </c:pt>
                <c:pt idx="34">
                  <c:v>179.347625579245</c:v>
                </c:pt>
                <c:pt idx="35">
                  <c:v>164.55567755335099</c:v>
                </c:pt>
                <c:pt idx="36">
                  <c:v>157.765495662002</c:v>
                </c:pt>
                <c:pt idx="37">
                  <c:v>150.89168872318501</c:v>
                </c:pt>
                <c:pt idx="38">
                  <c:v>143.800323773477</c:v>
                </c:pt>
                <c:pt idx="39">
                  <c:v>137.88488732190601</c:v>
                </c:pt>
                <c:pt idx="40">
                  <c:v>133.08599345766001</c:v>
                </c:pt>
                <c:pt idx="41">
                  <c:v>128.48373932819899</c:v>
                </c:pt>
                <c:pt idx="42">
                  <c:v>128.039656672023</c:v>
                </c:pt>
                <c:pt idx="43">
                  <c:v>128.640283631567</c:v>
                </c:pt>
                <c:pt idx="44">
                  <c:v>126.73339721872701</c:v>
                </c:pt>
                <c:pt idx="45">
                  <c:v>125.23209279699201</c:v>
                </c:pt>
                <c:pt idx="46">
                  <c:v>125.62822176346999</c:v>
                </c:pt>
                <c:pt idx="47">
                  <c:v>127.01518196325</c:v>
                </c:pt>
                <c:pt idx="48">
                  <c:v>130.42518477617901</c:v>
                </c:pt>
                <c:pt idx="49">
                  <c:v>134.60593905771199</c:v>
                </c:pt>
                <c:pt idx="50">
                  <c:v>135.878951445686</c:v>
                </c:pt>
                <c:pt idx="51">
                  <c:v>137.14401685356</c:v>
                </c:pt>
                <c:pt idx="52">
                  <c:v>143.633726499874</c:v>
                </c:pt>
                <c:pt idx="53">
                  <c:v>154.56808940757901</c:v>
                </c:pt>
                <c:pt idx="54">
                  <c:v>160.338170477283</c:v>
                </c:pt>
                <c:pt idx="55">
                  <c:v>160.454046673937</c:v>
                </c:pt>
                <c:pt idx="56">
                  <c:v>162.543815489705</c:v>
                </c:pt>
                <c:pt idx="57">
                  <c:v>165.24887394154001</c:v>
                </c:pt>
                <c:pt idx="58">
                  <c:v>167.90700812410901</c:v>
                </c:pt>
                <c:pt idx="59">
                  <c:v>172.094730505066</c:v>
                </c:pt>
                <c:pt idx="60">
                  <c:v>177.747333368808</c:v>
                </c:pt>
                <c:pt idx="61">
                  <c:v>183.04821078546399</c:v>
                </c:pt>
                <c:pt idx="62">
                  <c:v>185.583495627486</c:v>
                </c:pt>
                <c:pt idx="63">
                  <c:v>187.56535435994499</c:v>
                </c:pt>
                <c:pt idx="64">
                  <c:v>192.78995947176699</c:v>
                </c:pt>
                <c:pt idx="65">
                  <c:v>199.27093940200101</c:v>
                </c:pt>
                <c:pt idx="66">
                  <c:v>202.78865400362201</c:v>
                </c:pt>
                <c:pt idx="67">
                  <c:v>204.774084013242</c:v>
                </c:pt>
                <c:pt idx="68">
                  <c:v>210.52328879639001</c:v>
                </c:pt>
                <c:pt idx="69">
                  <c:v>220.33465418059501</c:v>
                </c:pt>
                <c:pt idx="70">
                  <c:v>226.784685950072</c:v>
                </c:pt>
                <c:pt idx="71">
                  <c:v>227.728687090047</c:v>
                </c:pt>
                <c:pt idx="72">
                  <c:v>228.41180342285199</c:v>
                </c:pt>
                <c:pt idx="73">
                  <c:v>230.49058690309101</c:v>
                </c:pt>
                <c:pt idx="74">
                  <c:v>228.673094324884</c:v>
                </c:pt>
                <c:pt idx="75">
                  <c:v>226.83359978484501</c:v>
                </c:pt>
                <c:pt idx="76">
                  <c:v>232.371629896749</c:v>
                </c:pt>
                <c:pt idx="77">
                  <c:v>238.607134174967</c:v>
                </c:pt>
                <c:pt idx="78">
                  <c:v>241.10381231914499</c:v>
                </c:pt>
                <c:pt idx="79">
                  <c:v>242.18784850606801</c:v>
                </c:pt>
                <c:pt idx="80">
                  <c:v>239.11601537695799</c:v>
                </c:pt>
                <c:pt idx="81">
                  <c:v>232.40347183705501</c:v>
                </c:pt>
                <c:pt idx="82">
                  <c:v>236.862854635041</c:v>
                </c:pt>
                <c:pt idx="83">
                  <c:v>248.38869672013001</c:v>
                </c:pt>
                <c:pt idx="84">
                  <c:v>255.28098681854999</c:v>
                </c:pt>
                <c:pt idx="85">
                  <c:v>264.26735279969301</c:v>
                </c:pt>
                <c:pt idx="86">
                  <c:v>277.36161679550497</c:v>
                </c:pt>
                <c:pt idx="87">
                  <c:v>284.16553427468398</c:v>
                </c:pt>
                <c:pt idx="88">
                  <c:v>286.53937723058402</c:v>
                </c:pt>
                <c:pt idx="89">
                  <c:v>295.54781825014999</c:v>
                </c:pt>
                <c:pt idx="90">
                  <c:v>300.059601291852</c:v>
                </c:pt>
                <c:pt idx="91">
                  <c:v>295.78880528483302</c:v>
                </c:pt>
                <c:pt idx="92">
                  <c:v>290.48599021240898</c:v>
                </c:pt>
                <c:pt idx="93">
                  <c:v>289.94771130640299</c:v>
                </c:pt>
                <c:pt idx="94">
                  <c:v>297.543773640008</c:v>
                </c:pt>
                <c:pt idx="95">
                  <c:v>304.35945173301701</c:v>
                </c:pt>
                <c:pt idx="96">
                  <c:v>305.83313415897402</c:v>
                </c:pt>
                <c:pt idx="97">
                  <c:v>302.91995783254498</c:v>
                </c:pt>
                <c:pt idx="98">
                  <c:v>298.34567256325897</c:v>
                </c:pt>
                <c:pt idx="99">
                  <c:v>300.56923318347998</c:v>
                </c:pt>
                <c:pt idx="100">
                  <c:v>307.60058350391603</c:v>
                </c:pt>
                <c:pt idx="101">
                  <c:v>313.18507529438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BB-45CB-BD1E-FD69D29C4955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RegionalPropertyType!$AD$6:$AD$107</c:f>
              <c:numCache>
                <c:formatCode>0</c:formatCode>
                <c:ptCount val="102"/>
                <c:pt idx="0">
                  <c:v>93.817712105989301</c:v>
                </c:pt>
                <c:pt idx="1">
                  <c:v>97.801898245455604</c:v>
                </c:pt>
                <c:pt idx="2">
                  <c:v>98.897690844075498</c:v>
                </c:pt>
                <c:pt idx="3">
                  <c:v>100</c:v>
                </c:pt>
                <c:pt idx="4">
                  <c:v>103.90011572388001</c:v>
                </c:pt>
                <c:pt idx="5">
                  <c:v>108.459306504578</c:v>
                </c:pt>
                <c:pt idx="6">
                  <c:v>110.89302776422601</c:v>
                </c:pt>
                <c:pt idx="7">
                  <c:v>112.785045091941</c:v>
                </c:pt>
                <c:pt idx="8">
                  <c:v>116.91937024118999</c:v>
                </c:pt>
                <c:pt idx="9">
                  <c:v>122.294757110031</c:v>
                </c:pt>
                <c:pt idx="10">
                  <c:v>126.859076592729</c:v>
                </c:pt>
                <c:pt idx="11">
                  <c:v>130.282719082478</c:v>
                </c:pt>
                <c:pt idx="12">
                  <c:v>134.84820732101599</c:v>
                </c:pt>
                <c:pt idx="13">
                  <c:v>140.72541557529999</c:v>
                </c:pt>
                <c:pt idx="14">
                  <c:v>144.72942317059</c:v>
                </c:pt>
                <c:pt idx="15">
                  <c:v>147.76841776011099</c:v>
                </c:pt>
                <c:pt idx="16">
                  <c:v>153.774156015996</c:v>
                </c:pt>
                <c:pt idx="17">
                  <c:v>161.17350676311401</c:v>
                </c:pt>
                <c:pt idx="18">
                  <c:v>165.18895635972299</c:v>
                </c:pt>
                <c:pt idx="19">
                  <c:v>167.77423826533499</c:v>
                </c:pt>
                <c:pt idx="20">
                  <c:v>173.50862584250899</c:v>
                </c:pt>
                <c:pt idx="21">
                  <c:v>181.294092333257</c:v>
                </c:pt>
                <c:pt idx="22">
                  <c:v>185.87589192763099</c:v>
                </c:pt>
                <c:pt idx="23">
                  <c:v>186.92477793097501</c:v>
                </c:pt>
                <c:pt idx="24">
                  <c:v>188.03141595773999</c:v>
                </c:pt>
                <c:pt idx="25">
                  <c:v>189.79040962744099</c:v>
                </c:pt>
                <c:pt idx="26">
                  <c:v>190.47180664179999</c:v>
                </c:pt>
                <c:pt idx="27">
                  <c:v>191.38444481585401</c:v>
                </c:pt>
                <c:pt idx="28">
                  <c:v>194.99544330919301</c:v>
                </c:pt>
                <c:pt idx="29">
                  <c:v>197.88943783934201</c:v>
                </c:pt>
                <c:pt idx="30">
                  <c:v>191.293701123332</c:v>
                </c:pt>
                <c:pt idx="31">
                  <c:v>181.860318292588</c:v>
                </c:pt>
                <c:pt idx="32">
                  <c:v>178.84353221004699</c:v>
                </c:pt>
                <c:pt idx="33">
                  <c:v>178.85644539903399</c:v>
                </c:pt>
                <c:pt idx="34">
                  <c:v>175.75663797520099</c:v>
                </c:pt>
                <c:pt idx="35">
                  <c:v>168.441004311971</c:v>
                </c:pt>
                <c:pt idx="36">
                  <c:v>154.87273855945699</c:v>
                </c:pt>
                <c:pt idx="37">
                  <c:v>139.478738951232</c:v>
                </c:pt>
                <c:pt idx="38">
                  <c:v>133.384997489222</c:v>
                </c:pt>
                <c:pt idx="39">
                  <c:v>132.33216367863801</c:v>
                </c:pt>
                <c:pt idx="40">
                  <c:v>129.74085706049101</c:v>
                </c:pt>
                <c:pt idx="41">
                  <c:v>126.72024456813401</c:v>
                </c:pt>
                <c:pt idx="42">
                  <c:v>127.63805702103799</c:v>
                </c:pt>
                <c:pt idx="43">
                  <c:v>132.13467351346799</c:v>
                </c:pt>
                <c:pt idx="44">
                  <c:v>137.24713903690699</c:v>
                </c:pt>
                <c:pt idx="45">
                  <c:v>141.28401393289499</c:v>
                </c:pt>
                <c:pt idx="46">
                  <c:v>144.246158488806</c:v>
                </c:pt>
                <c:pt idx="47">
                  <c:v>148.38069960516199</c:v>
                </c:pt>
                <c:pt idx="48">
                  <c:v>154.75818449631399</c:v>
                </c:pt>
                <c:pt idx="49">
                  <c:v>163.53287944185399</c:v>
                </c:pt>
                <c:pt idx="50">
                  <c:v>168.30144608207399</c:v>
                </c:pt>
                <c:pt idx="51">
                  <c:v>168.20898158412501</c:v>
                </c:pt>
                <c:pt idx="52">
                  <c:v>171.232318704753</c:v>
                </c:pt>
                <c:pt idx="53">
                  <c:v>179.00095928703399</c:v>
                </c:pt>
                <c:pt idx="54">
                  <c:v>185.89246458387501</c:v>
                </c:pt>
                <c:pt idx="55">
                  <c:v>189.52967366183799</c:v>
                </c:pt>
                <c:pt idx="56">
                  <c:v>195.32160802904599</c:v>
                </c:pt>
                <c:pt idx="57">
                  <c:v>204.16529948015901</c:v>
                </c:pt>
                <c:pt idx="58">
                  <c:v>210.09301304066801</c:v>
                </c:pt>
                <c:pt idx="59">
                  <c:v>212.77465684267199</c:v>
                </c:pt>
                <c:pt idx="60">
                  <c:v>218.70422457866999</c:v>
                </c:pt>
                <c:pt idx="61">
                  <c:v>228.839298734561</c:v>
                </c:pt>
                <c:pt idx="62">
                  <c:v>234.22072056696101</c:v>
                </c:pt>
                <c:pt idx="63">
                  <c:v>235.49325534769</c:v>
                </c:pt>
                <c:pt idx="64">
                  <c:v>244.945973590119</c:v>
                </c:pt>
                <c:pt idx="65">
                  <c:v>264.03028806222</c:v>
                </c:pt>
                <c:pt idx="66">
                  <c:v>274.168132187298</c:v>
                </c:pt>
                <c:pt idx="67">
                  <c:v>273.88801467779001</c:v>
                </c:pt>
                <c:pt idx="68">
                  <c:v>280.18541992693702</c:v>
                </c:pt>
                <c:pt idx="69">
                  <c:v>291.00819244783901</c:v>
                </c:pt>
                <c:pt idx="70">
                  <c:v>298.42930996256098</c:v>
                </c:pt>
                <c:pt idx="71">
                  <c:v>302.08442680532801</c:v>
                </c:pt>
                <c:pt idx="72">
                  <c:v>312.63414603817102</c:v>
                </c:pt>
                <c:pt idx="73">
                  <c:v>330.240327157254</c:v>
                </c:pt>
                <c:pt idx="74">
                  <c:v>333.651354667242</c:v>
                </c:pt>
                <c:pt idx="75">
                  <c:v>329.277513130096</c:v>
                </c:pt>
                <c:pt idx="76">
                  <c:v>336.154019399552</c:v>
                </c:pt>
                <c:pt idx="77">
                  <c:v>349.92919562122898</c:v>
                </c:pt>
                <c:pt idx="78">
                  <c:v>362.833131148603</c:v>
                </c:pt>
                <c:pt idx="79">
                  <c:v>368.40616569122199</c:v>
                </c:pt>
                <c:pt idx="80">
                  <c:v>370.42757127104801</c:v>
                </c:pt>
                <c:pt idx="81">
                  <c:v>374.92041541020501</c:v>
                </c:pt>
                <c:pt idx="82">
                  <c:v>388.94397470036699</c:v>
                </c:pt>
                <c:pt idx="83">
                  <c:v>403.94827689656597</c:v>
                </c:pt>
                <c:pt idx="84">
                  <c:v>416.73848198935201</c:v>
                </c:pt>
                <c:pt idx="85">
                  <c:v>442.57750458803503</c:v>
                </c:pt>
                <c:pt idx="86">
                  <c:v>470.79879493951597</c:v>
                </c:pt>
                <c:pt idx="87">
                  <c:v>487.14776724654098</c:v>
                </c:pt>
                <c:pt idx="88">
                  <c:v>511.19720852773702</c:v>
                </c:pt>
                <c:pt idx="89">
                  <c:v>534.85730367699</c:v>
                </c:pt>
                <c:pt idx="90">
                  <c:v>505.61987240104799</c:v>
                </c:pt>
                <c:pt idx="91">
                  <c:v>472.14595744301198</c:v>
                </c:pt>
                <c:pt idx="92">
                  <c:v>467.34673073953701</c:v>
                </c:pt>
                <c:pt idx="93">
                  <c:v>464.22430974429898</c:v>
                </c:pt>
                <c:pt idx="94">
                  <c:v>458.37494892850702</c:v>
                </c:pt>
                <c:pt idx="95">
                  <c:v>447.38618608677399</c:v>
                </c:pt>
                <c:pt idx="96">
                  <c:v>429.68723109145401</c:v>
                </c:pt>
                <c:pt idx="97">
                  <c:v>409.17659129456501</c:v>
                </c:pt>
                <c:pt idx="98">
                  <c:v>407.09591932309303</c:v>
                </c:pt>
                <c:pt idx="99">
                  <c:v>411.30866123862103</c:v>
                </c:pt>
                <c:pt idx="100">
                  <c:v>403.203787671854</c:v>
                </c:pt>
                <c:pt idx="101">
                  <c:v>394.57326841232498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BB-45CB-BD1E-FD69D29C4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PrimeMarkets!$O$22:$O$123</c:f>
              <c:numCache>
                <c:formatCode>#,##0_);[Red]\(#,##0\)</c:formatCode>
                <c:ptCount val="102"/>
                <c:pt idx="0">
                  <c:v>84.774508389083095</c:v>
                </c:pt>
                <c:pt idx="1">
                  <c:v>93.056543633243095</c:v>
                </c:pt>
                <c:pt idx="2">
                  <c:v>97.687567883664599</c:v>
                </c:pt>
                <c:pt idx="3">
                  <c:v>100</c:v>
                </c:pt>
                <c:pt idx="4">
                  <c:v>94.067572012504698</c:v>
                </c:pt>
                <c:pt idx="5">
                  <c:v>99.171169260239196</c:v>
                </c:pt>
                <c:pt idx="6">
                  <c:v>99.381430192232003</c:v>
                </c:pt>
                <c:pt idx="7">
                  <c:v>95.707039706635996</c:v>
                </c:pt>
                <c:pt idx="8">
                  <c:v>97.533586185584795</c:v>
                </c:pt>
                <c:pt idx="9">
                  <c:v>100.68081373765</c:v>
                </c:pt>
                <c:pt idx="10">
                  <c:v>105.05423457447201</c:v>
                </c:pt>
                <c:pt idx="11">
                  <c:v>109.69503710882501</c:v>
                </c:pt>
                <c:pt idx="12">
                  <c:v>105.012962550452</c:v>
                </c:pt>
                <c:pt idx="13">
                  <c:v>119.80027437017399</c:v>
                </c:pt>
                <c:pt idx="14">
                  <c:v>114.22596511469401</c:v>
                </c:pt>
                <c:pt idx="15">
                  <c:v>122.274697107053</c:v>
                </c:pt>
                <c:pt idx="16">
                  <c:v>133.06231945836399</c:v>
                </c:pt>
                <c:pt idx="17">
                  <c:v>125.112019442185</c:v>
                </c:pt>
                <c:pt idx="18">
                  <c:v>135.72355306826501</c:v>
                </c:pt>
                <c:pt idx="19">
                  <c:v>139.484061825151</c:v>
                </c:pt>
                <c:pt idx="20">
                  <c:v>149.95140834040001</c:v>
                </c:pt>
                <c:pt idx="21">
                  <c:v>154.508653381719</c:v>
                </c:pt>
                <c:pt idx="22">
                  <c:v>157.94357992348401</c:v>
                </c:pt>
                <c:pt idx="23">
                  <c:v>166.20077927927201</c:v>
                </c:pt>
                <c:pt idx="24">
                  <c:v>169.168770405396</c:v>
                </c:pt>
                <c:pt idx="25">
                  <c:v>184.32776382245501</c:v>
                </c:pt>
                <c:pt idx="26">
                  <c:v>173.349263308254</c:v>
                </c:pt>
                <c:pt idx="27">
                  <c:v>188.91013334931901</c:v>
                </c:pt>
                <c:pt idx="28">
                  <c:v>184.10195047304001</c:v>
                </c:pt>
                <c:pt idx="29">
                  <c:v>199.94977166755899</c:v>
                </c:pt>
                <c:pt idx="30">
                  <c:v>193.331443266382</c:v>
                </c:pt>
                <c:pt idx="31">
                  <c:v>189.209159817011</c:v>
                </c:pt>
                <c:pt idx="32">
                  <c:v>186.75556614420901</c:v>
                </c:pt>
                <c:pt idx="33">
                  <c:v>189.295146321521</c:v>
                </c:pt>
                <c:pt idx="34">
                  <c:v>195.53315411441901</c:v>
                </c:pt>
                <c:pt idx="35">
                  <c:v>171.64824246926901</c:v>
                </c:pt>
                <c:pt idx="36">
                  <c:v>152.54187073385901</c:v>
                </c:pt>
                <c:pt idx="37">
                  <c:v>144.948510088295</c:v>
                </c:pt>
                <c:pt idx="38">
                  <c:v>137.57943912507099</c:v>
                </c:pt>
                <c:pt idx="39">
                  <c:v>128.138821768816</c:v>
                </c:pt>
                <c:pt idx="40">
                  <c:v>143.99873651854699</c:v>
                </c:pt>
                <c:pt idx="41">
                  <c:v>134.473706412382</c:v>
                </c:pt>
                <c:pt idx="42">
                  <c:v>131.712266551201</c:v>
                </c:pt>
                <c:pt idx="43">
                  <c:v>137.073341083484</c:v>
                </c:pt>
                <c:pt idx="44">
                  <c:v>129.672574810253</c:v>
                </c:pt>
                <c:pt idx="45">
                  <c:v>139.42295616379701</c:v>
                </c:pt>
                <c:pt idx="46">
                  <c:v>136.03313816214501</c:v>
                </c:pt>
                <c:pt idx="47">
                  <c:v>143.38769005221101</c:v>
                </c:pt>
                <c:pt idx="48">
                  <c:v>128.07755870789799</c:v>
                </c:pt>
                <c:pt idx="49">
                  <c:v>152.89141954834</c:v>
                </c:pt>
                <c:pt idx="50">
                  <c:v>144.88985181567</c:v>
                </c:pt>
                <c:pt idx="51">
                  <c:v>154.64262846604899</c:v>
                </c:pt>
                <c:pt idx="52">
                  <c:v>150.02080480277499</c:v>
                </c:pt>
                <c:pt idx="53">
                  <c:v>159.53493765626601</c:v>
                </c:pt>
                <c:pt idx="54">
                  <c:v>154.33176710950201</c:v>
                </c:pt>
                <c:pt idx="55">
                  <c:v>160.54191347855101</c:v>
                </c:pt>
                <c:pt idx="56">
                  <c:v>168.45292267705099</c:v>
                </c:pt>
                <c:pt idx="57">
                  <c:v>172.57641510125799</c:v>
                </c:pt>
                <c:pt idx="58">
                  <c:v>180.593798943244</c:v>
                </c:pt>
                <c:pt idx="59">
                  <c:v>186.235494794613</c:v>
                </c:pt>
                <c:pt idx="60">
                  <c:v>177.88620081629301</c:v>
                </c:pt>
                <c:pt idx="61">
                  <c:v>187.37881893812499</c:v>
                </c:pt>
                <c:pt idx="62">
                  <c:v>193.11519717823899</c:v>
                </c:pt>
                <c:pt idx="63">
                  <c:v>187.28285221798001</c:v>
                </c:pt>
                <c:pt idx="64">
                  <c:v>199.95203805087399</c:v>
                </c:pt>
                <c:pt idx="65">
                  <c:v>203.50999078437201</c:v>
                </c:pt>
                <c:pt idx="66">
                  <c:v>205.599762151997</c:v>
                </c:pt>
                <c:pt idx="67">
                  <c:v>206.66114929060399</c:v>
                </c:pt>
                <c:pt idx="68">
                  <c:v>220.67819503240801</c:v>
                </c:pt>
                <c:pt idx="69">
                  <c:v>210.99188885645901</c:v>
                </c:pt>
                <c:pt idx="70">
                  <c:v>221.54520636567801</c:v>
                </c:pt>
                <c:pt idx="71">
                  <c:v>226.740061775219</c:v>
                </c:pt>
                <c:pt idx="72">
                  <c:v>216.19022281876201</c:v>
                </c:pt>
                <c:pt idx="73">
                  <c:v>239.75686685283199</c:v>
                </c:pt>
                <c:pt idx="74">
                  <c:v>239.798405399101</c:v>
                </c:pt>
                <c:pt idx="75">
                  <c:v>233.12221040000199</c:v>
                </c:pt>
                <c:pt idx="76">
                  <c:v>234.66496224305899</c:v>
                </c:pt>
                <c:pt idx="77">
                  <c:v>246.30709781404801</c:v>
                </c:pt>
                <c:pt idx="78">
                  <c:v>258.29271204979898</c:v>
                </c:pt>
                <c:pt idx="79">
                  <c:v>240.760753368465</c:v>
                </c:pt>
                <c:pt idx="80">
                  <c:v>250.124882772815</c:v>
                </c:pt>
                <c:pt idx="81">
                  <c:v>235.312977607395</c:v>
                </c:pt>
                <c:pt idx="82">
                  <c:v>264.71652310966101</c:v>
                </c:pt>
                <c:pt idx="83">
                  <c:v>275.21085701705903</c:v>
                </c:pt>
                <c:pt idx="84">
                  <c:v>252.51938482618601</c:v>
                </c:pt>
                <c:pt idx="85">
                  <c:v>267.07843882672603</c:v>
                </c:pt>
                <c:pt idx="86">
                  <c:v>274.48315002080199</c:v>
                </c:pt>
                <c:pt idx="87">
                  <c:v>281.31842780702499</c:v>
                </c:pt>
                <c:pt idx="88">
                  <c:v>268.22379169954502</c:v>
                </c:pt>
                <c:pt idx="89">
                  <c:v>271.278112383831</c:v>
                </c:pt>
                <c:pt idx="90">
                  <c:v>277.50014720890101</c:v>
                </c:pt>
                <c:pt idx="91">
                  <c:v>300.736163652708</c:v>
                </c:pt>
                <c:pt idx="92">
                  <c:v>240.442609056999</c:v>
                </c:pt>
                <c:pt idx="93">
                  <c:v>250.740734318976</c:v>
                </c:pt>
                <c:pt idx="94">
                  <c:v>252.25171540719299</c:v>
                </c:pt>
                <c:pt idx="95">
                  <c:v>217.622902640928</c:v>
                </c:pt>
                <c:pt idx="96">
                  <c:v>247.342153886776</c:v>
                </c:pt>
                <c:pt idx="97">
                  <c:v>220.070460440136</c:v>
                </c:pt>
                <c:pt idx="98">
                  <c:v>218.84528617633299</c:v>
                </c:pt>
                <c:pt idx="99">
                  <c:v>198.83204160574201</c:v>
                </c:pt>
                <c:pt idx="100">
                  <c:v>228.437311765635</c:v>
                </c:pt>
                <c:pt idx="101">
                  <c:v>222.11633166783301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F-4C86-8D42-F52D57855F8C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PrimeMarkets!$S$6:$S$123</c:f>
              <c:numCache>
                <c:formatCode>0</c:formatCode>
                <c:ptCount val="118"/>
                <c:pt idx="0">
                  <c:v>58.585553366104001</c:v>
                </c:pt>
                <c:pt idx="1">
                  <c:v>62.258580740252903</c:v>
                </c:pt>
                <c:pt idx="2">
                  <c:v>65.795466412791399</c:v>
                </c:pt>
                <c:pt idx="3">
                  <c:v>65.462742304250597</c:v>
                </c:pt>
                <c:pt idx="4">
                  <c:v>65.907688694080207</c:v>
                </c:pt>
                <c:pt idx="5">
                  <c:v>69.781785237505702</c:v>
                </c:pt>
                <c:pt idx="6">
                  <c:v>74.837545002722194</c:v>
                </c:pt>
                <c:pt idx="7">
                  <c:v>77.332191431344498</c:v>
                </c:pt>
                <c:pt idx="8">
                  <c:v>77.731139624310003</c:v>
                </c:pt>
                <c:pt idx="9">
                  <c:v>78.404437666575305</c:v>
                </c:pt>
                <c:pt idx="10">
                  <c:v>80.318251157125303</c:v>
                </c:pt>
                <c:pt idx="11">
                  <c:v>82.736256665561598</c:v>
                </c:pt>
                <c:pt idx="12">
                  <c:v>85.466724195959799</c:v>
                </c:pt>
                <c:pt idx="13">
                  <c:v>89.219325055983205</c:v>
                </c:pt>
                <c:pt idx="14">
                  <c:v>90.595388140490897</c:v>
                </c:pt>
                <c:pt idx="15">
                  <c:v>90.395217433462307</c:v>
                </c:pt>
                <c:pt idx="16">
                  <c:v>93.039788858863204</c:v>
                </c:pt>
                <c:pt idx="17">
                  <c:v>98.422287921803402</c:v>
                </c:pt>
                <c:pt idx="18">
                  <c:v>101.101687492658</c:v>
                </c:pt>
                <c:pt idx="19">
                  <c:v>100</c:v>
                </c:pt>
                <c:pt idx="20">
                  <c:v>100.244529948166</c:v>
                </c:pt>
                <c:pt idx="21">
                  <c:v>102.50874328700399</c:v>
                </c:pt>
                <c:pt idx="22">
                  <c:v>103.257035775682</c:v>
                </c:pt>
                <c:pt idx="23">
                  <c:v>102.557685424261</c:v>
                </c:pt>
                <c:pt idx="24">
                  <c:v>103.59765156789599</c:v>
                </c:pt>
                <c:pt idx="25">
                  <c:v>106.29628423000101</c:v>
                </c:pt>
                <c:pt idx="26">
                  <c:v>108.600561008708</c:v>
                </c:pt>
                <c:pt idx="27">
                  <c:v>109.899705828593</c:v>
                </c:pt>
                <c:pt idx="28">
                  <c:v>112.567423501142</c:v>
                </c:pt>
                <c:pt idx="29">
                  <c:v>116.146363616144</c:v>
                </c:pt>
                <c:pt idx="30">
                  <c:v>118.402218127968</c:v>
                </c:pt>
                <c:pt idx="31">
                  <c:v>120.72759682315601</c:v>
                </c:pt>
                <c:pt idx="32">
                  <c:v>125.075076208319</c:v>
                </c:pt>
                <c:pt idx="33">
                  <c:v>129.85737492966399</c:v>
                </c:pt>
                <c:pt idx="34">
                  <c:v>134.48036290665499</c:v>
                </c:pt>
                <c:pt idx="35">
                  <c:v>139.11005189039801</c:v>
                </c:pt>
                <c:pt idx="36">
                  <c:v>144.360070360115</c:v>
                </c:pt>
                <c:pt idx="37">
                  <c:v>150.710555439941</c:v>
                </c:pt>
                <c:pt idx="38">
                  <c:v>155.785870299929</c:v>
                </c:pt>
                <c:pt idx="39">
                  <c:v>159.03590682075099</c:v>
                </c:pt>
                <c:pt idx="40">
                  <c:v>162.482427386316</c:v>
                </c:pt>
                <c:pt idx="41">
                  <c:v>166.118135337182</c:v>
                </c:pt>
                <c:pt idx="42">
                  <c:v>166.22577802496099</c:v>
                </c:pt>
                <c:pt idx="43">
                  <c:v>164.94086104918799</c:v>
                </c:pt>
                <c:pt idx="44">
                  <c:v>168.557959781671</c:v>
                </c:pt>
                <c:pt idx="45">
                  <c:v>175.44589737362799</c:v>
                </c:pt>
                <c:pt idx="46">
                  <c:v>173.39732031459599</c:v>
                </c:pt>
                <c:pt idx="47">
                  <c:v>166.13755423716199</c:v>
                </c:pt>
                <c:pt idx="48">
                  <c:v>163.64633349507901</c:v>
                </c:pt>
                <c:pt idx="49">
                  <c:v>162.53705363201499</c:v>
                </c:pt>
                <c:pt idx="50">
                  <c:v>154.05173433766799</c:v>
                </c:pt>
                <c:pt idx="51">
                  <c:v>142.17961584259999</c:v>
                </c:pt>
                <c:pt idx="52">
                  <c:v>131.53636720700399</c:v>
                </c:pt>
                <c:pt idx="53">
                  <c:v>122.01567761362899</c:v>
                </c:pt>
                <c:pt idx="54">
                  <c:v>120.58287521247399</c:v>
                </c:pt>
                <c:pt idx="55">
                  <c:v>122.22379315412999</c:v>
                </c:pt>
                <c:pt idx="56">
                  <c:v>118.654772290873</c:v>
                </c:pt>
                <c:pt idx="57">
                  <c:v>113.545423017419</c:v>
                </c:pt>
                <c:pt idx="58">
                  <c:v>111.00933798438</c:v>
                </c:pt>
                <c:pt idx="59">
                  <c:v>108.888777038192</c:v>
                </c:pt>
                <c:pt idx="60">
                  <c:v>107.01273344903601</c:v>
                </c:pt>
                <c:pt idx="61">
                  <c:v>108.732976611585</c:v>
                </c:pt>
                <c:pt idx="62">
                  <c:v>110.41114041172</c:v>
                </c:pt>
                <c:pt idx="63">
                  <c:v>108.844129158957</c:v>
                </c:pt>
                <c:pt idx="64">
                  <c:v>107.317140941395</c:v>
                </c:pt>
                <c:pt idx="65">
                  <c:v>107.693868197832</c:v>
                </c:pt>
                <c:pt idx="66">
                  <c:v>110.750052307006</c:v>
                </c:pt>
                <c:pt idx="67">
                  <c:v>113.610166915344</c:v>
                </c:pt>
                <c:pt idx="68">
                  <c:v>114.84328940265701</c:v>
                </c:pt>
                <c:pt idx="69">
                  <c:v>116.330652433379</c:v>
                </c:pt>
                <c:pt idx="70">
                  <c:v>119.03523165799</c:v>
                </c:pt>
                <c:pt idx="71">
                  <c:v>122.008816001005</c:v>
                </c:pt>
                <c:pt idx="72">
                  <c:v>125.783329833919</c:v>
                </c:pt>
                <c:pt idx="73">
                  <c:v>131.058025211245</c:v>
                </c:pt>
                <c:pt idx="74">
                  <c:v>133.13443701603899</c:v>
                </c:pt>
                <c:pt idx="75">
                  <c:v>133.677303691025</c:v>
                </c:pt>
                <c:pt idx="76">
                  <c:v>137.956867445749</c:v>
                </c:pt>
                <c:pt idx="77">
                  <c:v>143.16345847473599</c:v>
                </c:pt>
                <c:pt idx="78">
                  <c:v>143.24187212568501</c:v>
                </c:pt>
                <c:pt idx="79">
                  <c:v>141.81729987572299</c:v>
                </c:pt>
                <c:pt idx="80">
                  <c:v>144.257764727226</c:v>
                </c:pt>
                <c:pt idx="81">
                  <c:v>148.45738526738799</c:v>
                </c:pt>
                <c:pt idx="82">
                  <c:v>152.727835604658</c:v>
                </c:pt>
                <c:pt idx="83">
                  <c:v>156.317608120166</c:v>
                </c:pt>
                <c:pt idx="84">
                  <c:v>162.010878163885</c:v>
                </c:pt>
                <c:pt idx="85">
                  <c:v>169.11642267839699</c:v>
                </c:pt>
                <c:pt idx="86">
                  <c:v>169.60331789706399</c:v>
                </c:pt>
                <c:pt idx="87">
                  <c:v>167.98735052921899</c:v>
                </c:pt>
                <c:pt idx="88">
                  <c:v>172.20018858869301</c:v>
                </c:pt>
                <c:pt idx="89">
                  <c:v>178.30484407057901</c:v>
                </c:pt>
                <c:pt idx="90">
                  <c:v>179.799652372049</c:v>
                </c:pt>
                <c:pt idx="91">
                  <c:v>179.475426277662</c:v>
                </c:pt>
                <c:pt idx="92">
                  <c:v>182.06347614952401</c:v>
                </c:pt>
                <c:pt idx="93">
                  <c:v>185.361600151472</c:v>
                </c:pt>
                <c:pt idx="94">
                  <c:v>186.84864970702199</c:v>
                </c:pt>
                <c:pt idx="95">
                  <c:v>186.94035813973699</c:v>
                </c:pt>
                <c:pt idx="96">
                  <c:v>186.01832144547399</c:v>
                </c:pt>
                <c:pt idx="97">
                  <c:v>183.856228008394</c:v>
                </c:pt>
                <c:pt idx="98">
                  <c:v>188.56961057836401</c:v>
                </c:pt>
                <c:pt idx="99">
                  <c:v>195.54721258625599</c:v>
                </c:pt>
                <c:pt idx="100">
                  <c:v>197.22737622650899</c:v>
                </c:pt>
                <c:pt idx="101">
                  <c:v>202.161024012209</c:v>
                </c:pt>
                <c:pt idx="102">
                  <c:v>211.28064832714301</c:v>
                </c:pt>
                <c:pt idx="103">
                  <c:v>216.13273144598799</c:v>
                </c:pt>
                <c:pt idx="104">
                  <c:v>220.24278373376501</c:v>
                </c:pt>
                <c:pt idx="105">
                  <c:v>230.99135126512999</c:v>
                </c:pt>
                <c:pt idx="106">
                  <c:v>230.62587459189001</c:v>
                </c:pt>
                <c:pt idx="107">
                  <c:v>220.368408700625</c:v>
                </c:pt>
                <c:pt idx="108">
                  <c:v>217.67611397093299</c:v>
                </c:pt>
                <c:pt idx="109">
                  <c:v>222.95257233100401</c:v>
                </c:pt>
                <c:pt idx="110">
                  <c:v>222.66648458709901</c:v>
                </c:pt>
                <c:pt idx="111">
                  <c:v>215.71456517045601</c:v>
                </c:pt>
                <c:pt idx="112">
                  <c:v>215.35335064832401</c:v>
                </c:pt>
                <c:pt idx="113">
                  <c:v>216.694228550611</c:v>
                </c:pt>
                <c:pt idx="114">
                  <c:v>213.44313063674599</c:v>
                </c:pt>
                <c:pt idx="115">
                  <c:v>214.44350478597599</c:v>
                </c:pt>
                <c:pt idx="116">
                  <c:v>217.020938015327</c:v>
                </c:pt>
                <c:pt idx="117">
                  <c:v>212.07159260839001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F-4C86-8D42-F52D5785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PrimeMarkets!$P$22:$P$123</c:f>
              <c:numCache>
                <c:formatCode>#,##0_);[Red]\(#,##0\)</c:formatCode>
                <c:ptCount val="102"/>
                <c:pt idx="0">
                  <c:v>90.477264246780393</c:v>
                </c:pt>
                <c:pt idx="1">
                  <c:v>103.847225300552</c:v>
                </c:pt>
                <c:pt idx="2">
                  <c:v>96.363827747495804</c:v>
                </c:pt>
                <c:pt idx="3">
                  <c:v>100</c:v>
                </c:pt>
                <c:pt idx="4">
                  <c:v>102.14026218310801</c:v>
                </c:pt>
                <c:pt idx="5">
                  <c:v>108.385612914232</c:v>
                </c:pt>
                <c:pt idx="6">
                  <c:v>103.233773639177</c:v>
                </c:pt>
                <c:pt idx="7">
                  <c:v>102.74580574462099</c:v>
                </c:pt>
                <c:pt idx="8">
                  <c:v>109.224368144823</c:v>
                </c:pt>
                <c:pt idx="9">
                  <c:v>106.84624814740801</c:v>
                </c:pt>
                <c:pt idx="10">
                  <c:v>111.040609310473</c:v>
                </c:pt>
                <c:pt idx="11">
                  <c:v>116.368956833506</c:v>
                </c:pt>
                <c:pt idx="12">
                  <c:v>116.680695754615</c:v>
                </c:pt>
                <c:pt idx="13">
                  <c:v>119.54379346654601</c:v>
                </c:pt>
                <c:pt idx="14">
                  <c:v>115.712158133462</c:v>
                </c:pt>
                <c:pt idx="15">
                  <c:v>126.405064588209</c:v>
                </c:pt>
                <c:pt idx="16">
                  <c:v>128.68715202645501</c:v>
                </c:pt>
                <c:pt idx="17">
                  <c:v>134.080426051275</c:v>
                </c:pt>
                <c:pt idx="18">
                  <c:v>139.11446979687</c:v>
                </c:pt>
                <c:pt idx="19">
                  <c:v>140.02172427963399</c:v>
                </c:pt>
                <c:pt idx="20">
                  <c:v>147.37273765576501</c:v>
                </c:pt>
                <c:pt idx="21">
                  <c:v>152.55886405243999</c:v>
                </c:pt>
                <c:pt idx="22">
                  <c:v>152.87841481975099</c:v>
                </c:pt>
                <c:pt idx="23">
                  <c:v>164.30301490049399</c:v>
                </c:pt>
                <c:pt idx="24">
                  <c:v>172.74086496895899</c:v>
                </c:pt>
                <c:pt idx="25">
                  <c:v>171.60701501994501</c:v>
                </c:pt>
                <c:pt idx="26">
                  <c:v>181.20328544794401</c:v>
                </c:pt>
                <c:pt idx="27">
                  <c:v>184.70864794483299</c:v>
                </c:pt>
                <c:pt idx="28">
                  <c:v>191.65266862187701</c:v>
                </c:pt>
                <c:pt idx="29">
                  <c:v>188.61948546750401</c:v>
                </c:pt>
                <c:pt idx="30">
                  <c:v>185.80374727829999</c:v>
                </c:pt>
                <c:pt idx="31">
                  <c:v>200.59459264708701</c:v>
                </c:pt>
                <c:pt idx="32">
                  <c:v>191.761964313422</c:v>
                </c:pt>
                <c:pt idx="33">
                  <c:v>188.72180457167499</c:v>
                </c:pt>
                <c:pt idx="34">
                  <c:v>193.05475111935201</c:v>
                </c:pt>
                <c:pt idx="35">
                  <c:v>171.384226437818</c:v>
                </c:pt>
                <c:pt idx="36">
                  <c:v>157.58394956948999</c:v>
                </c:pt>
                <c:pt idx="37">
                  <c:v>153.50918081250299</c:v>
                </c:pt>
                <c:pt idx="38">
                  <c:v>140.75085186364001</c:v>
                </c:pt>
                <c:pt idx="39">
                  <c:v>136.59058214260099</c:v>
                </c:pt>
                <c:pt idx="40">
                  <c:v>129.37358107470999</c:v>
                </c:pt>
                <c:pt idx="41">
                  <c:v>138.420565091208</c:v>
                </c:pt>
                <c:pt idx="42">
                  <c:v>119.768526156416</c:v>
                </c:pt>
                <c:pt idx="43">
                  <c:v>136.445008588875</c:v>
                </c:pt>
                <c:pt idx="44">
                  <c:v>121.35398746016899</c:v>
                </c:pt>
                <c:pt idx="45">
                  <c:v>132.33478922500001</c:v>
                </c:pt>
                <c:pt idx="46">
                  <c:v>135.63502440926001</c:v>
                </c:pt>
                <c:pt idx="47">
                  <c:v>124.792180602561</c:v>
                </c:pt>
                <c:pt idx="48">
                  <c:v>134.81242153468901</c:v>
                </c:pt>
                <c:pt idx="49">
                  <c:v>124.337784959925</c:v>
                </c:pt>
                <c:pt idx="50">
                  <c:v>125.573053473408</c:v>
                </c:pt>
                <c:pt idx="51">
                  <c:v>139.73840082278201</c:v>
                </c:pt>
                <c:pt idx="52">
                  <c:v>121.598278039569</c:v>
                </c:pt>
                <c:pt idx="53">
                  <c:v>134.77133867374201</c:v>
                </c:pt>
                <c:pt idx="54">
                  <c:v>138.98034365555</c:v>
                </c:pt>
                <c:pt idx="55">
                  <c:v>143.22676080543499</c:v>
                </c:pt>
                <c:pt idx="56">
                  <c:v>151.93535357743201</c:v>
                </c:pt>
                <c:pt idx="57">
                  <c:v>147.23075197731399</c:v>
                </c:pt>
                <c:pt idx="58">
                  <c:v>164.512942369255</c:v>
                </c:pt>
                <c:pt idx="59">
                  <c:v>160.95006132776899</c:v>
                </c:pt>
                <c:pt idx="60">
                  <c:v>162.33908717740499</c:v>
                </c:pt>
                <c:pt idx="61">
                  <c:v>173.708190445583</c:v>
                </c:pt>
                <c:pt idx="62">
                  <c:v>175.77814401901401</c:v>
                </c:pt>
                <c:pt idx="63">
                  <c:v>174.6428668314</c:v>
                </c:pt>
                <c:pt idx="64">
                  <c:v>180.959538801007</c:v>
                </c:pt>
                <c:pt idx="65">
                  <c:v>186.95457453797599</c:v>
                </c:pt>
                <c:pt idx="66">
                  <c:v>191.203894324348</c:v>
                </c:pt>
                <c:pt idx="67">
                  <c:v>201.58371713526401</c:v>
                </c:pt>
                <c:pt idx="68">
                  <c:v>208.137421124702</c:v>
                </c:pt>
                <c:pt idx="69">
                  <c:v>223.86583998125701</c:v>
                </c:pt>
                <c:pt idx="70">
                  <c:v>221.25692654648199</c:v>
                </c:pt>
                <c:pt idx="71">
                  <c:v>225.57907546214801</c:v>
                </c:pt>
                <c:pt idx="72">
                  <c:v>239.221818689938</c:v>
                </c:pt>
                <c:pt idx="73">
                  <c:v>230.754515304085</c:v>
                </c:pt>
                <c:pt idx="74">
                  <c:v>241.33145478462299</c:v>
                </c:pt>
                <c:pt idx="75">
                  <c:v>243.19360959267999</c:v>
                </c:pt>
                <c:pt idx="76">
                  <c:v>266.01756633062797</c:v>
                </c:pt>
                <c:pt idx="77">
                  <c:v>242.63928053995701</c:v>
                </c:pt>
                <c:pt idx="78">
                  <c:v>250.61838542013001</c:v>
                </c:pt>
                <c:pt idx="79">
                  <c:v>269.55023814602498</c:v>
                </c:pt>
                <c:pt idx="80">
                  <c:v>246.244445681825</c:v>
                </c:pt>
                <c:pt idx="81">
                  <c:v>277.33824033525599</c:v>
                </c:pt>
                <c:pt idx="82">
                  <c:v>273.93742254041302</c:v>
                </c:pt>
                <c:pt idx="83">
                  <c:v>287.91819832408697</c:v>
                </c:pt>
                <c:pt idx="84">
                  <c:v>301.51795895417001</c:v>
                </c:pt>
                <c:pt idx="85">
                  <c:v>310.65133169265499</c:v>
                </c:pt>
                <c:pt idx="86">
                  <c:v>332.40233509019799</c:v>
                </c:pt>
                <c:pt idx="87">
                  <c:v>348.84151553677202</c:v>
                </c:pt>
                <c:pt idx="88">
                  <c:v>356.867600885998</c:v>
                </c:pt>
                <c:pt idx="89">
                  <c:v>375.14399615280001</c:v>
                </c:pt>
                <c:pt idx="90">
                  <c:v>394.948923883308</c:v>
                </c:pt>
                <c:pt idx="91">
                  <c:v>391.89969267697899</c:v>
                </c:pt>
                <c:pt idx="92">
                  <c:v>408.15605474288299</c:v>
                </c:pt>
                <c:pt idx="93">
                  <c:v>396.101013039912</c:v>
                </c:pt>
                <c:pt idx="94">
                  <c:v>411.93574838688102</c:v>
                </c:pt>
                <c:pt idx="95">
                  <c:v>401.452659474374</c:v>
                </c:pt>
                <c:pt idx="96">
                  <c:v>423.527226478248</c:v>
                </c:pt>
                <c:pt idx="97">
                  <c:v>416.91285564855798</c:v>
                </c:pt>
                <c:pt idx="98">
                  <c:v>418.23065231732602</c:v>
                </c:pt>
                <c:pt idx="99">
                  <c:v>436.92848063523701</c:v>
                </c:pt>
                <c:pt idx="100">
                  <c:v>427.671002585834</c:v>
                </c:pt>
                <c:pt idx="101">
                  <c:v>432.14976573751198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1F-415C-A1F4-B65039DCC0A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PrimeMarkets!$T$6:$T$123</c:f>
              <c:numCache>
                <c:formatCode>0</c:formatCode>
                <c:ptCount val="118"/>
                <c:pt idx="0">
                  <c:v>68.026656913125294</c:v>
                </c:pt>
                <c:pt idx="1">
                  <c:v>70.301869825153005</c:v>
                </c:pt>
                <c:pt idx="2">
                  <c:v>71.859376224058593</c:v>
                </c:pt>
                <c:pt idx="3">
                  <c:v>70.551907159446799</c:v>
                </c:pt>
                <c:pt idx="4">
                  <c:v>70.306562920494599</c:v>
                </c:pt>
                <c:pt idx="5">
                  <c:v>72.974054061796195</c:v>
                </c:pt>
                <c:pt idx="6">
                  <c:v>77.106658098513194</c:v>
                </c:pt>
                <c:pt idx="7">
                  <c:v>79.296362903035899</c:v>
                </c:pt>
                <c:pt idx="8">
                  <c:v>79.408925064284503</c:v>
                </c:pt>
                <c:pt idx="9">
                  <c:v>79.609724817354703</c:v>
                </c:pt>
                <c:pt idx="10">
                  <c:v>81.347794987342894</c:v>
                </c:pt>
                <c:pt idx="11">
                  <c:v>84.127358355415396</c:v>
                </c:pt>
                <c:pt idx="12">
                  <c:v>86.836835180250603</c:v>
                </c:pt>
                <c:pt idx="13">
                  <c:v>87.8637355520505</c:v>
                </c:pt>
                <c:pt idx="14">
                  <c:v>88.241620751967801</c:v>
                </c:pt>
                <c:pt idx="15">
                  <c:v>90.760747013785803</c:v>
                </c:pt>
                <c:pt idx="16">
                  <c:v>94.599927785351696</c:v>
                </c:pt>
                <c:pt idx="17">
                  <c:v>98.259399468345194</c:v>
                </c:pt>
                <c:pt idx="18">
                  <c:v>99.747153860380294</c:v>
                </c:pt>
                <c:pt idx="19">
                  <c:v>100</c:v>
                </c:pt>
                <c:pt idx="20">
                  <c:v>101.50462494891801</c:v>
                </c:pt>
                <c:pt idx="21">
                  <c:v>102.866471586712</c:v>
                </c:pt>
                <c:pt idx="22">
                  <c:v>102.730575386201</c:v>
                </c:pt>
                <c:pt idx="23">
                  <c:v>102.823614524074</c:v>
                </c:pt>
                <c:pt idx="24">
                  <c:v>104.082484951376</c:v>
                </c:pt>
                <c:pt idx="25">
                  <c:v>106.92380532512399</c:v>
                </c:pt>
                <c:pt idx="26">
                  <c:v>110.49671747387499</c:v>
                </c:pt>
                <c:pt idx="27">
                  <c:v>111.963914893045</c:v>
                </c:pt>
                <c:pt idx="28">
                  <c:v>112.25890854065599</c:v>
                </c:pt>
                <c:pt idx="29">
                  <c:v>113.65489364776801</c:v>
                </c:pt>
                <c:pt idx="30">
                  <c:v>116.678445336617</c:v>
                </c:pt>
                <c:pt idx="31">
                  <c:v>120.621255904189</c:v>
                </c:pt>
                <c:pt idx="32">
                  <c:v>126.868586485726</c:v>
                </c:pt>
                <c:pt idx="33">
                  <c:v>133.96440293830801</c:v>
                </c:pt>
                <c:pt idx="34">
                  <c:v>135.238836532969</c:v>
                </c:pt>
                <c:pt idx="35">
                  <c:v>136.03650316155199</c:v>
                </c:pt>
                <c:pt idx="36">
                  <c:v>143.847321721653</c:v>
                </c:pt>
                <c:pt idx="37">
                  <c:v>152.929534543687</c:v>
                </c:pt>
                <c:pt idx="38">
                  <c:v>156.269426730916</c:v>
                </c:pt>
                <c:pt idx="39">
                  <c:v>158.379952113488</c:v>
                </c:pt>
                <c:pt idx="40">
                  <c:v>163.28511852910901</c:v>
                </c:pt>
                <c:pt idx="41">
                  <c:v>167.91675480136499</c:v>
                </c:pt>
                <c:pt idx="42">
                  <c:v>171.10177366870701</c:v>
                </c:pt>
                <c:pt idx="43">
                  <c:v>173.340529874352</c:v>
                </c:pt>
                <c:pt idx="44">
                  <c:v>175.57572405614101</c:v>
                </c:pt>
                <c:pt idx="45">
                  <c:v>178.425681418952</c:v>
                </c:pt>
                <c:pt idx="46">
                  <c:v>178.81159543751801</c:v>
                </c:pt>
                <c:pt idx="47">
                  <c:v>175.79783094034499</c:v>
                </c:pt>
                <c:pt idx="48">
                  <c:v>172.79724832748499</c:v>
                </c:pt>
                <c:pt idx="49">
                  <c:v>171.61995032249001</c:v>
                </c:pt>
                <c:pt idx="50">
                  <c:v>165.31225268961899</c:v>
                </c:pt>
                <c:pt idx="51">
                  <c:v>154.28919808958699</c:v>
                </c:pt>
                <c:pt idx="52">
                  <c:v>143.27955464907299</c:v>
                </c:pt>
                <c:pt idx="53">
                  <c:v>136.15806331362799</c:v>
                </c:pt>
                <c:pt idx="54">
                  <c:v>133.19163448775001</c:v>
                </c:pt>
                <c:pt idx="55">
                  <c:v>129.61773490143099</c:v>
                </c:pt>
                <c:pt idx="56">
                  <c:v>127.59228578662</c:v>
                </c:pt>
                <c:pt idx="57">
                  <c:v>128.9830568978</c:v>
                </c:pt>
                <c:pt idx="58">
                  <c:v>125.385699682039</c:v>
                </c:pt>
                <c:pt idx="59">
                  <c:v>118.402834132226</c:v>
                </c:pt>
                <c:pt idx="60">
                  <c:v>118.13894893142</c:v>
                </c:pt>
                <c:pt idx="61">
                  <c:v>122.91404048423399</c:v>
                </c:pt>
                <c:pt idx="62">
                  <c:v>122.748692316581</c:v>
                </c:pt>
                <c:pt idx="63">
                  <c:v>118.742390439457</c:v>
                </c:pt>
                <c:pt idx="64">
                  <c:v>118.358613275419</c:v>
                </c:pt>
                <c:pt idx="65">
                  <c:v>120.39668602855799</c:v>
                </c:pt>
                <c:pt idx="66">
                  <c:v>123.35211167846801</c:v>
                </c:pt>
                <c:pt idx="67">
                  <c:v>124.318424218449</c:v>
                </c:pt>
                <c:pt idx="68">
                  <c:v>125.05787034283</c:v>
                </c:pt>
                <c:pt idx="69">
                  <c:v>129.13045093922699</c:v>
                </c:pt>
                <c:pt idx="70">
                  <c:v>133.384233312307</c:v>
                </c:pt>
                <c:pt idx="71">
                  <c:v>135.278295518877</c:v>
                </c:pt>
                <c:pt idx="72">
                  <c:v>139.438866971686</c:v>
                </c:pt>
                <c:pt idx="73">
                  <c:v>146.65906131534899</c:v>
                </c:pt>
                <c:pt idx="74">
                  <c:v>150.62028583102301</c:v>
                </c:pt>
                <c:pt idx="75">
                  <c:v>151.362221038364</c:v>
                </c:pt>
                <c:pt idx="76">
                  <c:v>154.85919485355299</c:v>
                </c:pt>
                <c:pt idx="77">
                  <c:v>161.66518783651</c:v>
                </c:pt>
                <c:pt idx="78">
                  <c:v>164.28232199262101</c:v>
                </c:pt>
                <c:pt idx="79">
                  <c:v>163.363703746927</c:v>
                </c:pt>
                <c:pt idx="80">
                  <c:v>168.24773810846</c:v>
                </c:pt>
                <c:pt idx="81">
                  <c:v>177.59473877120999</c:v>
                </c:pt>
                <c:pt idx="82">
                  <c:v>180.76764892095301</c:v>
                </c:pt>
                <c:pt idx="83">
                  <c:v>180.591558384341</c:v>
                </c:pt>
                <c:pt idx="84">
                  <c:v>190.691145804174</c:v>
                </c:pt>
                <c:pt idx="85">
                  <c:v>207.69226074653599</c:v>
                </c:pt>
                <c:pt idx="86">
                  <c:v>212.160098963428</c:v>
                </c:pt>
                <c:pt idx="87">
                  <c:v>208.10524894830601</c:v>
                </c:pt>
                <c:pt idx="88">
                  <c:v>210.900112508864</c:v>
                </c:pt>
                <c:pt idx="89">
                  <c:v>217.29415740766399</c:v>
                </c:pt>
                <c:pt idx="90">
                  <c:v>223.19422855188401</c:v>
                </c:pt>
                <c:pt idx="91">
                  <c:v>227.33137429312501</c:v>
                </c:pt>
                <c:pt idx="92">
                  <c:v>230.904753577913</c:v>
                </c:pt>
                <c:pt idx="93">
                  <c:v>233.95766316360201</c:v>
                </c:pt>
                <c:pt idx="94">
                  <c:v>237.196198342587</c:v>
                </c:pt>
                <c:pt idx="95">
                  <c:v>241.567162451337</c:v>
                </c:pt>
                <c:pt idx="96">
                  <c:v>246.945326280355</c:v>
                </c:pt>
                <c:pt idx="97">
                  <c:v>251.64784748805801</c:v>
                </c:pt>
                <c:pt idx="98">
                  <c:v>258.06936440100202</c:v>
                </c:pt>
                <c:pt idx="99">
                  <c:v>266.93633623413098</c:v>
                </c:pt>
                <c:pt idx="100">
                  <c:v>278.07787499688601</c:v>
                </c:pt>
                <c:pt idx="101">
                  <c:v>293.78649590266201</c:v>
                </c:pt>
                <c:pt idx="102">
                  <c:v>307.52407783594799</c:v>
                </c:pt>
                <c:pt idx="103">
                  <c:v>317.09961262130298</c:v>
                </c:pt>
                <c:pt idx="104">
                  <c:v>335.95169787241701</c:v>
                </c:pt>
                <c:pt idx="105">
                  <c:v>362.36684392727801</c:v>
                </c:pt>
                <c:pt idx="106">
                  <c:v>364.62741318623699</c:v>
                </c:pt>
                <c:pt idx="107">
                  <c:v>355.96440705897601</c:v>
                </c:pt>
                <c:pt idx="108">
                  <c:v>365.30864079014401</c:v>
                </c:pt>
                <c:pt idx="109">
                  <c:v>382.08859916296802</c:v>
                </c:pt>
                <c:pt idx="110">
                  <c:v>388.54258729386902</c:v>
                </c:pt>
                <c:pt idx="111">
                  <c:v>387.73373347262498</c:v>
                </c:pt>
                <c:pt idx="112">
                  <c:v>391.89827969398698</c:v>
                </c:pt>
                <c:pt idx="113">
                  <c:v>399.894630497962</c:v>
                </c:pt>
                <c:pt idx="114">
                  <c:v>406.62248037797502</c:v>
                </c:pt>
                <c:pt idx="115">
                  <c:v>408.65754264807998</c:v>
                </c:pt>
                <c:pt idx="116">
                  <c:v>408.10561758875201</c:v>
                </c:pt>
                <c:pt idx="117">
                  <c:v>410.19439324799202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1F-415C-A1F4-B65039DC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PrimeMarkets!$Q$22:$Q$123</c:f>
              <c:numCache>
                <c:formatCode>#,##0_);[Red]\(#,##0\)</c:formatCode>
                <c:ptCount val="102"/>
                <c:pt idx="0">
                  <c:v>89.023940997203596</c:v>
                </c:pt>
                <c:pt idx="1">
                  <c:v>99.110463530297295</c:v>
                </c:pt>
                <c:pt idx="2">
                  <c:v>98.218013551712801</c:v>
                </c:pt>
                <c:pt idx="3">
                  <c:v>100</c:v>
                </c:pt>
                <c:pt idx="4">
                  <c:v>103.168832370609</c:v>
                </c:pt>
                <c:pt idx="5">
                  <c:v>101.372789469146</c:v>
                </c:pt>
                <c:pt idx="6">
                  <c:v>105.138772851412</c:v>
                </c:pt>
                <c:pt idx="7">
                  <c:v>103.28460555534301</c:v>
                </c:pt>
                <c:pt idx="8">
                  <c:v>113.36807887975</c:v>
                </c:pt>
                <c:pt idx="9">
                  <c:v>113.361547061628</c:v>
                </c:pt>
                <c:pt idx="10">
                  <c:v>119.739839375732</c:v>
                </c:pt>
                <c:pt idx="11">
                  <c:v>125.085579238413</c:v>
                </c:pt>
                <c:pt idx="12">
                  <c:v>124.323636768228</c:v>
                </c:pt>
                <c:pt idx="13">
                  <c:v>135.432536359907</c:v>
                </c:pt>
                <c:pt idx="14">
                  <c:v>144.99722326678</c:v>
                </c:pt>
                <c:pt idx="15">
                  <c:v>145.60422664093099</c:v>
                </c:pt>
                <c:pt idx="16">
                  <c:v>153.592580169456</c:v>
                </c:pt>
                <c:pt idx="17">
                  <c:v>162.76640037535699</c:v>
                </c:pt>
                <c:pt idx="18">
                  <c:v>167.682849662546</c:v>
                </c:pt>
                <c:pt idx="19">
                  <c:v>172.318966628721</c:v>
                </c:pt>
                <c:pt idx="20">
                  <c:v>187.468198055568</c:v>
                </c:pt>
                <c:pt idx="21">
                  <c:v>199.74220282980099</c:v>
                </c:pt>
                <c:pt idx="22">
                  <c:v>202.49870181748599</c:v>
                </c:pt>
                <c:pt idx="23">
                  <c:v>200.80380913493201</c:v>
                </c:pt>
                <c:pt idx="24">
                  <c:v>210.95649816458601</c:v>
                </c:pt>
                <c:pt idx="25">
                  <c:v>224.06731540640101</c:v>
                </c:pt>
                <c:pt idx="26">
                  <c:v>216.51133075184299</c:v>
                </c:pt>
                <c:pt idx="27">
                  <c:v>217.519898266756</c:v>
                </c:pt>
                <c:pt idx="28">
                  <c:v>226.382691256464</c:v>
                </c:pt>
                <c:pt idx="29">
                  <c:v>237.34566488374301</c:v>
                </c:pt>
                <c:pt idx="30">
                  <c:v>243.17884970683701</c:v>
                </c:pt>
                <c:pt idx="31">
                  <c:v>226.872995272726</c:v>
                </c:pt>
                <c:pt idx="32">
                  <c:v>225.83335712447999</c:v>
                </c:pt>
                <c:pt idx="33">
                  <c:v>232.06883721723901</c:v>
                </c:pt>
                <c:pt idx="34">
                  <c:v>210.27453145475701</c:v>
                </c:pt>
                <c:pt idx="35">
                  <c:v>222.561616866169</c:v>
                </c:pt>
                <c:pt idx="36">
                  <c:v>197.10392387024299</c:v>
                </c:pt>
                <c:pt idx="37">
                  <c:v>197.96510821504199</c:v>
                </c:pt>
                <c:pt idx="38">
                  <c:v>184.544205971172</c:v>
                </c:pt>
                <c:pt idx="39">
                  <c:v>173.42338967756899</c:v>
                </c:pt>
                <c:pt idx="40">
                  <c:v>187.653611973305</c:v>
                </c:pt>
                <c:pt idx="41">
                  <c:v>157.98481162383101</c:v>
                </c:pt>
                <c:pt idx="42">
                  <c:v>168.52822943478901</c:v>
                </c:pt>
                <c:pt idx="43">
                  <c:v>174.576399637473</c:v>
                </c:pt>
                <c:pt idx="44">
                  <c:v>179.10571843306701</c:v>
                </c:pt>
                <c:pt idx="45">
                  <c:v>170.02511442872799</c:v>
                </c:pt>
                <c:pt idx="46">
                  <c:v>175.78441888362499</c:v>
                </c:pt>
                <c:pt idx="47">
                  <c:v>178.42323619757201</c:v>
                </c:pt>
                <c:pt idx="48">
                  <c:v>179.66654508838201</c:v>
                </c:pt>
                <c:pt idx="49">
                  <c:v>191.50164732699699</c:v>
                </c:pt>
                <c:pt idx="50">
                  <c:v>184.40162081556599</c:v>
                </c:pt>
                <c:pt idx="51">
                  <c:v>192.76976458234699</c:v>
                </c:pt>
                <c:pt idx="52">
                  <c:v>191.21223439522899</c:v>
                </c:pt>
                <c:pt idx="53">
                  <c:v>203.156115141133</c:v>
                </c:pt>
                <c:pt idx="54">
                  <c:v>215.558515738137</c:v>
                </c:pt>
                <c:pt idx="55">
                  <c:v>222.673770569993</c:v>
                </c:pt>
                <c:pt idx="56">
                  <c:v>223.03021541103899</c:v>
                </c:pt>
                <c:pt idx="57">
                  <c:v>229.319287548348</c:v>
                </c:pt>
                <c:pt idx="58">
                  <c:v>235.68923956626099</c:v>
                </c:pt>
                <c:pt idx="59">
                  <c:v>246.730041363391</c:v>
                </c:pt>
                <c:pt idx="60">
                  <c:v>249.0144789439</c:v>
                </c:pt>
                <c:pt idx="61">
                  <c:v>247.21474950391601</c:v>
                </c:pt>
                <c:pt idx="62">
                  <c:v>262.645460196633</c:v>
                </c:pt>
                <c:pt idx="63">
                  <c:v>264.76880001747998</c:v>
                </c:pt>
                <c:pt idx="64">
                  <c:v>267.78631132179999</c:v>
                </c:pt>
                <c:pt idx="65">
                  <c:v>278.389963792667</c:v>
                </c:pt>
                <c:pt idx="66">
                  <c:v>285.03941327297701</c:v>
                </c:pt>
                <c:pt idx="67">
                  <c:v>298.39383302263502</c:v>
                </c:pt>
                <c:pt idx="68">
                  <c:v>302.19097663296901</c:v>
                </c:pt>
                <c:pt idx="69">
                  <c:v>301.57691783586301</c:v>
                </c:pt>
                <c:pt idx="70">
                  <c:v>315.93500925811998</c:v>
                </c:pt>
                <c:pt idx="71">
                  <c:v>325.64779532381903</c:v>
                </c:pt>
                <c:pt idx="72">
                  <c:v>341.80984055475699</c:v>
                </c:pt>
                <c:pt idx="73">
                  <c:v>330.07336251090902</c:v>
                </c:pt>
                <c:pt idx="74">
                  <c:v>323.14351784075501</c:v>
                </c:pt>
                <c:pt idx="75">
                  <c:v>331.85874205184501</c:v>
                </c:pt>
                <c:pt idx="76">
                  <c:v>337.15546589172101</c:v>
                </c:pt>
                <c:pt idx="77">
                  <c:v>351.33218345563398</c:v>
                </c:pt>
                <c:pt idx="78">
                  <c:v>331.86692788346699</c:v>
                </c:pt>
                <c:pt idx="79">
                  <c:v>324.31602187965501</c:v>
                </c:pt>
                <c:pt idx="80">
                  <c:v>331.23126093654997</c:v>
                </c:pt>
                <c:pt idx="81">
                  <c:v>332.47916772681202</c:v>
                </c:pt>
                <c:pt idx="82">
                  <c:v>341.27777655357801</c:v>
                </c:pt>
                <c:pt idx="83">
                  <c:v>349.12215084057601</c:v>
                </c:pt>
                <c:pt idx="84">
                  <c:v>365.860144325666</c:v>
                </c:pt>
                <c:pt idx="85">
                  <c:v>355.53621264021001</c:v>
                </c:pt>
                <c:pt idx="86">
                  <c:v>365.28937002682801</c:v>
                </c:pt>
                <c:pt idx="87">
                  <c:v>404.37709236140898</c:v>
                </c:pt>
                <c:pt idx="88">
                  <c:v>365.42894181745402</c:v>
                </c:pt>
                <c:pt idx="89">
                  <c:v>392.92963315341399</c:v>
                </c:pt>
                <c:pt idx="90">
                  <c:v>411.04834362766798</c:v>
                </c:pt>
                <c:pt idx="91">
                  <c:v>400.72496490945701</c:v>
                </c:pt>
                <c:pt idx="92">
                  <c:v>408.67079144157998</c:v>
                </c:pt>
                <c:pt idx="93">
                  <c:v>395.88579888075299</c:v>
                </c:pt>
                <c:pt idx="94">
                  <c:v>400.35005350114301</c:v>
                </c:pt>
                <c:pt idx="95">
                  <c:v>398.54165597647102</c:v>
                </c:pt>
                <c:pt idx="96">
                  <c:v>421.12613623850598</c:v>
                </c:pt>
                <c:pt idx="97">
                  <c:v>392.656620855889</c:v>
                </c:pt>
                <c:pt idx="98">
                  <c:v>415.74843560115301</c:v>
                </c:pt>
                <c:pt idx="99">
                  <c:v>396.07510846503197</c:v>
                </c:pt>
                <c:pt idx="100">
                  <c:v>404.49965366804901</c:v>
                </c:pt>
                <c:pt idx="101">
                  <c:v>394.61654602147701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62-4E1F-A625-E22A4B29EF63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PrimeMarkets!$U$6:$U$123</c:f>
              <c:numCache>
                <c:formatCode>0</c:formatCode>
                <c:ptCount val="118"/>
                <c:pt idx="0">
                  <c:v>68.945368988353906</c:v>
                </c:pt>
                <c:pt idx="1">
                  <c:v>67.959852584210296</c:v>
                </c:pt>
                <c:pt idx="2">
                  <c:v>69.838577753910599</c:v>
                </c:pt>
                <c:pt idx="3">
                  <c:v>74.184524556951501</c:v>
                </c:pt>
                <c:pt idx="4">
                  <c:v>76.343775479503407</c:v>
                </c:pt>
                <c:pt idx="5">
                  <c:v>77.030344358802694</c:v>
                </c:pt>
                <c:pt idx="6">
                  <c:v>79.251897939971201</c:v>
                </c:pt>
                <c:pt idx="7">
                  <c:v>81.969320021004293</c:v>
                </c:pt>
                <c:pt idx="8">
                  <c:v>83.403508317787796</c:v>
                </c:pt>
                <c:pt idx="9">
                  <c:v>84.604468702343297</c:v>
                </c:pt>
                <c:pt idx="10">
                  <c:v>84.929968751870305</c:v>
                </c:pt>
                <c:pt idx="11">
                  <c:v>85.512565739982307</c:v>
                </c:pt>
                <c:pt idx="12">
                  <c:v>87.824648601329301</c:v>
                </c:pt>
                <c:pt idx="13">
                  <c:v>91.095860432901503</c:v>
                </c:pt>
                <c:pt idx="14">
                  <c:v>93.740846100293894</c:v>
                </c:pt>
                <c:pt idx="15">
                  <c:v>94.916016097618694</c:v>
                </c:pt>
                <c:pt idx="16">
                  <c:v>96.191810194534597</c:v>
                </c:pt>
                <c:pt idx="17">
                  <c:v>98.263755193229699</c:v>
                </c:pt>
                <c:pt idx="18">
                  <c:v>99.304255078236096</c:v>
                </c:pt>
                <c:pt idx="19">
                  <c:v>100</c:v>
                </c:pt>
                <c:pt idx="20">
                  <c:v>102.18998938700101</c:v>
                </c:pt>
                <c:pt idx="21">
                  <c:v>105.351553613154</c:v>
                </c:pt>
                <c:pt idx="22">
                  <c:v>107.564956767534</c:v>
                </c:pt>
                <c:pt idx="23">
                  <c:v>108.49731286940801</c:v>
                </c:pt>
                <c:pt idx="24">
                  <c:v>109.78996552581</c:v>
                </c:pt>
                <c:pt idx="25">
                  <c:v>112.521432054892</c:v>
                </c:pt>
                <c:pt idx="26">
                  <c:v>116.88791762639801</c:v>
                </c:pt>
                <c:pt idx="27">
                  <c:v>120.92922845976101</c:v>
                </c:pt>
                <c:pt idx="28">
                  <c:v>124.83714454650701</c:v>
                </c:pt>
                <c:pt idx="29">
                  <c:v>128.72416568238901</c:v>
                </c:pt>
                <c:pt idx="30">
                  <c:v>132.61538984011099</c:v>
                </c:pt>
                <c:pt idx="31">
                  <c:v>138.08615039551901</c:v>
                </c:pt>
                <c:pt idx="32">
                  <c:v>145.277698167984</c:v>
                </c:pt>
                <c:pt idx="33">
                  <c:v>152.13212626702901</c:v>
                </c:pt>
                <c:pt idx="34">
                  <c:v>155.53183183386301</c:v>
                </c:pt>
                <c:pt idx="35">
                  <c:v>159.24869062390999</c:v>
                </c:pt>
                <c:pt idx="36">
                  <c:v>169.667433681012</c:v>
                </c:pt>
                <c:pt idx="37">
                  <c:v>182.211653822062</c:v>
                </c:pt>
                <c:pt idx="38">
                  <c:v>183.31127945235701</c:v>
                </c:pt>
                <c:pt idx="39">
                  <c:v>181.22061998912201</c:v>
                </c:pt>
                <c:pt idx="40">
                  <c:v>187.62168001282299</c:v>
                </c:pt>
                <c:pt idx="41">
                  <c:v>193.32948048131499</c:v>
                </c:pt>
                <c:pt idx="42">
                  <c:v>189.54501196866599</c:v>
                </c:pt>
                <c:pt idx="43">
                  <c:v>187.21373769709899</c:v>
                </c:pt>
                <c:pt idx="44">
                  <c:v>194.069232799128</c:v>
                </c:pt>
                <c:pt idx="45">
                  <c:v>199.46615744990501</c:v>
                </c:pt>
                <c:pt idx="46">
                  <c:v>194.32430222719299</c:v>
                </c:pt>
                <c:pt idx="47">
                  <c:v>186.94762335130301</c:v>
                </c:pt>
                <c:pt idx="48">
                  <c:v>184.31220215662</c:v>
                </c:pt>
                <c:pt idx="49">
                  <c:v>181.56057117081301</c:v>
                </c:pt>
                <c:pt idx="50">
                  <c:v>169.42743524636001</c:v>
                </c:pt>
                <c:pt idx="51">
                  <c:v>156.86382509957201</c:v>
                </c:pt>
                <c:pt idx="52">
                  <c:v>151.718897381137</c:v>
                </c:pt>
                <c:pt idx="53">
                  <c:v>148.59388639683499</c:v>
                </c:pt>
                <c:pt idx="54">
                  <c:v>145.228136322539</c:v>
                </c:pt>
                <c:pt idx="55">
                  <c:v>141.31121371616601</c:v>
                </c:pt>
                <c:pt idx="56">
                  <c:v>137.23836308627199</c:v>
                </c:pt>
                <c:pt idx="57">
                  <c:v>132.55311941274101</c:v>
                </c:pt>
                <c:pt idx="58">
                  <c:v>132.32575518549501</c:v>
                </c:pt>
                <c:pt idx="59">
                  <c:v>133.863288492924</c:v>
                </c:pt>
                <c:pt idx="60">
                  <c:v>131.95272603609999</c:v>
                </c:pt>
                <c:pt idx="61">
                  <c:v>129.743777504511</c:v>
                </c:pt>
                <c:pt idx="62">
                  <c:v>130.23216874448201</c:v>
                </c:pt>
                <c:pt idx="63">
                  <c:v>131.30663304309201</c:v>
                </c:pt>
                <c:pt idx="64">
                  <c:v>131.851789587848</c:v>
                </c:pt>
                <c:pt idx="65">
                  <c:v>134.13110843912199</c:v>
                </c:pt>
                <c:pt idx="66">
                  <c:v>136.690377164007</c:v>
                </c:pt>
                <c:pt idx="67">
                  <c:v>137.641268726448</c:v>
                </c:pt>
                <c:pt idx="68">
                  <c:v>140.98277761303299</c:v>
                </c:pt>
                <c:pt idx="69">
                  <c:v>149.25627702071199</c:v>
                </c:pt>
                <c:pt idx="70">
                  <c:v>152.560067950643</c:v>
                </c:pt>
                <c:pt idx="71">
                  <c:v>150.566742916712</c:v>
                </c:pt>
                <c:pt idx="72">
                  <c:v>153.48265558398299</c:v>
                </c:pt>
                <c:pt idx="73">
                  <c:v>160.488331437575</c:v>
                </c:pt>
                <c:pt idx="74">
                  <c:v>164.74791272898401</c:v>
                </c:pt>
                <c:pt idx="75">
                  <c:v>165.75310775267701</c:v>
                </c:pt>
                <c:pt idx="76">
                  <c:v>168.84017330199899</c:v>
                </c:pt>
                <c:pt idx="77">
                  <c:v>172.73998061703901</c:v>
                </c:pt>
                <c:pt idx="78">
                  <c:v>173.86585881285001</c:v>
                </c:pt>
                <c:pt idx="79">
                  <c:v>174.78929302242301</c:v>
                </c:pt>
                <c:pt idx="80">
                  <c:v>179.09341466155499</c:v>
                </c:pt>
                <c:pt idx="81">
                  <c:v>184.70957880241801</c:v>
                </c:pt>
                <c:pt idx="82">
                  <c:v>188.77941180124299</c:v>
                </c:pt>
                <c:pt idx="83">
                  <c:v>192.53914937205801</c:v>
                </c:pt>
                <c:pt idx="84">
                  <c:v>200.00389274378301</c:v>
                </c:pt>
                <c:pt idx="85">
                  <c:v>209.10604869835299</c:v>
                </c:pt>
                <c:pt idx="86">
                  <c:v>211.001841309138</c:v>
                </c:pt>
                <c:pt idx="87">
                  <c:v>208.569511785625</c:v>
                </c:pt>
                <c:pt idx="88">
                  <c:v>208.66301653409101</c:v>
                </c:pt>
                <c:pt idx="89">
                  <c:v>209.736615110218</c:v>
                </c:pt>
                <c:pt idx="90">
                  <c:v>211.29696880301901</c:v>
                </c:pt>
                <c:pt idx="91">
                  <c:v>212.53518859295301</c:v>
                </c:pt>
                <c:pt idx="92">
                  <c:v>212.55854086896201</c:v>
                </c:pt>
                <c:pt idx="93">
                  <c:v>212.44288849232899</c:v>
                </c:pt>
                <c:pt idx="94">
                  <c:v>214.00534602648699</c:v>
                </c:pt>
                <c:pt idx="95">
                  <c:v>216.201235265408</c:v>
                </c:pt>
                <c:pt idx="96">
                  <c:v>215.64755237785201</c:v>
                </c:pt>
                <c:pt idx="97">
                  <c:v>212.21870258573401</c:v>
                </c:pt>
                <c:pt idx="98">
                  <c:v>215.04661561751701</c:v>
                </c:pt>
                <c:pt idx="99">
                  <c:v>223.35115560427801</c:v>
                </c:pt>
                <c:pt idx="100">
                  <c:v>231.10051132847099</c:v>
                </c:pt>
                <c:pt idx="101">
                  <c:v>241.275107786181</c:v>
                </c:pt>
                <c:pt idx="102">
                  <c:v>250.815225005531</c:v>
                </c:pt>
                <c:pt idx="103">
                  <c:v>255.93662863886101</c:v>
                </c:pt>
                <c:pt idx="104">
                  <c:v>261.76797118394597</c:v>
                </c:pt>
                <c:pt idx="105">
                  <c:v>269.44610487072202</c:v>
                </c:pt>
                <c:pt idx="106">
                  <c:v>269.88486828317099</c:v>
                </c:pt>
                <c:pt idx="107">
                  <c:v>267.12812792676402</c:v>
                </c:pt>
                <c:pt idx="108">
                  <c:v>268.04114339012199</c:v>
                </c:pt>
                <c:pt idx="109">
                  <c:v>273.341942244226</c:v>
                </c:pt>
                <c:pt idx="110">
                  <c:v>278.66632160916299</c:v>
                </c:pt>
                <c:pt idx="111">
                  <c:v>279.15635611072202</c:v>
                </c:pt>
                <c:pt idx="112">
                  <c:v>279.89780025962102</c:v>
                </c:pt>
                <c:pt idx="113">
                  <c:v>282.595938657391</c:v>
                </c:pt>
                <c:pt idx="114">
                  <c:v>284.63637088607197</c:v>
                </c:pt>
                <c:pt idx="115">
                  <c:v>285.320209042665</c:v>
                </c:pt>
                <c:pt idx="116">
                  <c:v>283.681008067618</c:v>
                </c:pt>
                <c:pt idx="117">
                  <c:v>278.08231611973099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62-4E1F-A625-E22A4B29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PrimeMarkets!$R$22:$R$123</c:f>
              <c:numCache>
                <c:formatCode>#,##0_);[Red]\(#,##0\)</c:formatCode>
                <c:ptCount val="102"/>
                <c:pt idx="0">
                  <c:v>93.1601784023498</c:v>
                </c:pt>
                <c:pt idx="1">
                  <c:v>99.352467828295204</c:v>
                </c:pt>
                <c:pt idx="2">
                  <c:v>100.981358892872</c:v>
                </c:pt>
                <c:pt idx="3">
                  <c:v>100</c:v>
                </c:pt>
                <c:pt idx="4">
                  <c:v>103.53838900996401</c:v>
                </c:pt>
                <c:pt idx="5">
                  <c:v>111.964985614527</c:v>
                </c:pt>
                <c:pt idx="6">
                  <c:v>113.971713387957</c:v>
                </c:pt>
                <c:pt idx="7">
                  <c:v>114.325062757281</c:v>
                </c:pt>
                <c:pt idx="8">
                  <c:v>121.421686619528</c:v>
                </c:pt>
                <c:pt idx="9">
                  <c:v>128.110201867028</c:v>
                </c:pt>
                <c:pt idx="10">
                  <c:v>132.215488885258</c:v>
                </c:pt>
                <c:pt idx="11">
                  <c:v>140.757025445186</c:v>
                </c:pt>
                <c:pt idx="12">
                  <c:v>142.72372885510001</c:v>
                </c:pt>
                <c:pt idx="13">
                  <c:v>152.74757435544601</c:v>
                </c:pt>
                <c:pt idx="14">
                  <c:v>161.34660540115701</c:v>
                </c:pt>
                <c:pt idx="15">
                  <c:v>161.47369631183801</c:v>
                </c:pt>
                <c:pt idx="16">
                  <c:v>170.62726523858299</c:v>
                </c:pt>
                <c:pt idx="17">
                  <c:v>175.42769985028499</c:v>
                </c:pt>
                <c:pt idx="18">
                  <c:v>184.895392764908</c:v>
                </c:pt>
                <c:pt idx="19">
                  <c:v>187.45568553863899</c:v>
                </c:pt>
                <c:pt idx="20">
                  <c:v>197.491979770558</c:v>
                </c:pt>
                <c:pt idx="21">
                  <c:v>200.91756527025501</c:v>
                </c:pt>
                <c:pt idx="22">
                  <c:v>212.31918578315799</c:v>
                </c:pt>
                <c:pt idx="23">
                  <c:v>207.38928579483101</c:v>
                </c:pt>
                <c:pt idx="24">
                  <c:v>222.78425285911501</c:v>
                </c:pt>
                <c:pt idx="25">
                  <c:v>214.84797293723599</c:v>
                </c:pt>
                <c:pt idx="26">
                  <c:v>214.11268088954401</c:v>
                </c:pt>
                <c:pt idx="27">
                  <c:v>214.105046403372</c:v>
                </c:pt>
                <c:pt idx="28">
                  <c:v>217.568227110648</c:v>
                </c:pt>
                <c:pt idx="29">
                  <c:v>228.878416510481</c:v>
                </c:pt>
                <c:pt idx="30">
                  <c:v>233.20924605525099</c:v>
                </c:pt>
                <c:pt idx="31">
                  <c:v>219.02685221755399</c:v>
                </c:pt>
                <c:pt idx="32">
                  <c:v>214.50213134111101</c:v>
                </c:pt>
                <c:pt idx="33">
                  <c:v>209.970485864621</c:v>
                </c:pt>
                <c:pt idx="34">
                  <c:v>212.70704260401999</c:v>
                </c:pt>
                <c:pt idx="35">
                  <c:v>213.179197834082</c:v>
                </c:pt>
                <c:pt idx="36">
                  <c:v>198.031559688779</c:v>
                </c:pt>
                <c:pt idx="37">
                  <c:v>192.832924121259</c:v>
                </c:pt>
                <c:pt idx="38">
                  <c:v>177.532441102749</c:v>
                </c:pt>
                <c:pt idx="39">
                  <c:v>162.72664995175001</c:v>
                </c:pt>
                <c:pt idx="40">
                  <c:v>175.09110572551401</c:v>
                </c:pt>
                <c:pt idx="41">
                  <c:v>164.77738552638101</c:v>
                </c:pt>
                <c:pt idx="42">
                  <c:v>176.266558268697</c:v>
                </c:pt>
                <c:pt idx="43">
                  <c:v>182.07861857385001</c:v>
                </c:pt>
                <c:pt idx="44">
                  <c:v>173.53081297280599</c:v>
                </c:pt>
                <c:pt idx="45">
                  <c:v>183.57302368000299</c:v>
                </c:pt>
                <c:pt idx="46">
                  <c:v>187.10210021365501</c:v>
                </c:pt>
                <c:pt idx="47">
                  <c:v>193.63018192642801</c:v>
                </c:pt>
                <c:pt idx="48">
                  <c:v>194.944990453179</c:v>
                </c:pt>
                <c:pt idx="49">
                  <c:v>201.32753778151499</c:v>
                </c:pt>
                <c:pt idx="50">
                  <c:v>198.976604435974</c:v>
                </c:pt>
                <c:pt idx="51">
                  <c:v>208.37518391987101</c:v>
                </c:pt>
                <c:pt idx="52">
                  <c:v>212.767169415019</c:v>
                </c:pt>
                <c:pt idx="53">
                  <c:v>225.73588097299401</c:v>
                </c:pt>
                <c:pt idx="54">
                  <c:v>232.03014473652101</c:v>
                </c:pt>
                <c:pt idx="55">
                  <c:v>243.69450851315801</c:v>
                </c:pt>
                <c:pt idx="56">
                  <c:v>250.828971184723</c:v>
                </c:pt>
                <c:pt idx="57">
                  <c:v>259.44880327176702</c:v>
                </c:pt>
                <c:pt idx="58">
                  <c:v>258.907848747836</c:v>
                </c:pt>
                <c:pt idx="59">
                  <c:v>283.21851100455001</c:v>
                </c:pt>
                <c:pt idx="60">
                  <c:v>285.87584511544202</c:v>
                </c:pt>
                <c:pt idx="61">
                  <c:v>289.100654196802</c:v>
                </c:pt>
                <c:pt idx="62">
                  <c:v>307.57880549288399</c:v>
                </c:pt>
                <c:pt idx="63">
                  <c:v>302.22850366775299</c:v>
                </c:pt>
                <c:pt idx="64">
                  <c:v>307.804640852349</c:v>
                </c:pt>
                <c:pt idx="65">
                  <c:v>338.19428791299799</c:v>
                </c:pt>
                <c:pt idx="66">
                  <c:v>322.80355084118997</c:v>
                </c:pt>
                <c:pt idx="67">
                  <c:v>345.371003436367</c:v>
                </c:pt>
                <c:pt idx="68">
                  <c:v>338.02370242966401</c:v>
                </c:pt>
                <c:pt idx="69">
                  <c:v>371.72783390671498</c:v>
                </c:pt>
                <c:pt idx="70">
                  <c:v>359.45104863964099</c:v>
                </c:pt>
                <c:pt idx="71">
                  <c:v>367.720617819425</c:v>
                </c:pt>
                <c:pt idx="72">
                  <c:v>378.00147372308999</c:v>
                </c:pt>
                <c:pt idx="73">
                  <c:v>379.95393340808999</c:v>
                </c:pt>
                <c:pt idx="74">
                  <c:v>379.96984522419899</c:v>
                </c:pt>
                <c:pt idx="75">
                  <c:v>385.92953292148002</c:v>
                </c:pt>
                <c:pt idx="76">
                  <c:v>391.160709863455</c:v>
                </c:pt>
                <c:pt idx="77">
                  <c:v>390.211766003143</c:v>
                </c:pt>
                <c:pt idx="78">
                  <c:v>407.67751454296098</c:v>
                </c:pt>
                <c:pt idx="79">
                  <c:v>407.37096765443198</c:v>
                </c:pt>
                <c:pt idx="80">
                  <c:v>395.90040072574902</c:v>
                </c:pt>
                <c:pt idx="81">
                  <c:v>379.89464187382299</c:v>
                </c:pt>
                <c:pt idx="82">
                  <c:v>398.36723134682899</c:v>
                </c:pt>
                <c:pt idx="83">
                  <c:v>404.30309102003702</c:v>
                </c:pt>
                <c:pt idx="84">
                  <c:v>401.14853994984003</c:v>
                </c:pt>
                <c:pt idx="85">
                  <c:v>430.90688407645098</c:v>
                </c:pt>
                <c:pt idx="86">
                  <c:v>465.52777459515698</c:v>
                </c:pt>
                <c:pt idx="87">
                  <c:v>454.689612304734</c:v>
                </c:pt>
                <c:pt idx="88">
                  <c:v>448.16676407630302</c:v>
                </c:pt>
                <c:pt idx="89">
                  <c:v>501.06090573839703</c:v>
                </c:pt>
                <c:pt idx="90">
                  <c:v>445.85164924749898</c:v>
                </c:pt>
                <c:pt idx="91">
                  <c:v>459.164062975268</c:v>
                </c:pt>
                <c:pt idx="92">
                  <c:v>422.22814917639101</c:v>
                </c:pt>
                <c:pt idx="93">
                  <c:v>424.20148324671902</c:v>
                </c:pt>
                <c:pt idx="94">
                  <c:v>419.85259299096401</c:v>
                </c:pt>
                <c:pt idx="95">
                  <c:v>447.43351480189301</c:v>
                </c:pt>
                <c:pt idx="96">
                  <c:v>403.32195793913502</c:v>
                </c:pt>
                <c:pt idx="97">
                  <c:v>454.69643381851199</c:v>
                </c:pt>
                <c:pt idx="98">
                  <c:v>403.22773303368001</c:v>
                </c:pt>
                <c:pt idx="99">
                  <c:v>430.11979430781997</c:v>
                </c:pt>
                <c:pt idx="100">
                  <c:v>423.22895747632703</c:v>
                </c:pt>
                <c:pt idx="101">
                  <c:v>411.89037751734497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3-4B86-BFD9-D5C0E33B491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PrimeMarkets!$V$6:$V$123</c:f>
              <c:numCache>
                <c:formatCode>0</c:formatCode>
                <c:ptCount val="118"/>
                <c:pt idx="0">
                  <c:v>62.263976183946397</c:v>
                </c:pt>
                <c:pt idx="1">
                  <c:v>63.055061240030597</c:v>
                </c:pt>
                <c:pt idx="2">
                  <c:v>64.143840074241496</c:v>
                </c:pt>
                <c:pt idx="3">
                  <c:v>65.097352718481702</c:v>
                </c:pt>
                <c:pt idx="4">
                  <c:v>67.637585231935503</c:v>
                </c:pt>
                <c:pt idx="5">
                  <c:v>70.992192582804407</c:v>
                </c:pt>
                <c:pt idx="6">
                  <c:v>72.554838996206399</c:v>
                </c:pt>
                <c:pt idx="7">
                  <c:v>73.246330468975898</c:v>
                </c:pt>
                <c:pt idx="8">
                  <c:v>74.868243146955507</c:v>
                </c:pt>
                <c:pt idx="9">
                  <c:v>77.448293829994995</c:v>
                </c:pt>
                <c:pt idx="10">
                  <c:v>80.079095531377007</c:v>
                </c:pt>
                <c:pt idx="11">
                  <c:v>82.267646754942007</c:v>
                </c:pt>
                <c:pt idx="12">
                  <c:v>84.727112525687701</c:v>
                </c:pt>
                <c:pt idx="13">
                  <c:v>86.898348353571294</c:v>
                </c:pt>
                <c:pt idx="14">
                  <c:v>88.755564950600899</c:v>
                </c:pt>
                <c:pt idx="15">
                  <c:v>91.322689462364494</c:v>
                </c:pt>
                <c:pt idx="16">
                  <c:v>95.768561555942497</c:v>
                </c:pt>
                <c:pt idx="17">
                  <c:v>100.400085699638</c:v>
                </c:pt>
                <c:pt idx="18">
                  <c:v>100.473590559931</c:v>
                </c:pt>
                <c:pt idx="19">
                  <c:v>100</c:v>
                </c:pt>
                <c:pt idx="20">
                  <c:v>104.29011918888</c:v>
                </c:pt>
                <c:pt idx="21">
                  <c:v>110.156863941859</c:v>
                </c:pt>
                <c:pt idx="22">
                  <c:v>112.679554625934</c:v>
                </c:pt>
                <c:pt idx="23">
                  <c:v>113.614432963323</c:v>
                </c:pt>
                <c:pt idx="24">
                  <c:v>117.136953890021</c:v>
                </c:pt>
                <c:pt idx="25">
                  <c:v>122.409914789399</c:v>
                </c:pt>
                <c:pt idx="26">
                  <c:v>127.51504799565301</c:v>
                </c:pt>
                <c:pt idx="27">
                  <c:v>131.39732144521901</c:v>
                </c:pt>
                <c:pt idx="28">
                  <c:v>135.767930915313</c:v>
                </c:pt>
                <c:pt idx="29">
                  <c:v>140.73559206153499</c:v>
                </c:pt>
                <c:pt idx="30">
                  <c:v>143.668303905855</c:v>
                </c:pt>
                <c:pt idx="31">
                  <c:v>146.69408210732999</c:v>
                </c:pt>
                <c:pt idx="32">
                  <c:v>153.82999481790199</c:v>
                </c:pt>
                <c:pt idx="33">
                  <c:v>162.78970146564899</c:v>
                </c:pt>
                <c:pt idx="34">
                  <c:v>166.89963242950199</c:v>
                </c:pt>
                <c:pt idx="35">
                  <c:v>168.44724008818301</c:v>
                </c:pt>
                <c:pt idx="36">
                  <c:v>174.39883853430501</c:v>
                </c:pt>
                <c:pt idx="37">
                  <c:v>184.052466915108</c:v>
                </c:pt>
                <c:pt idx="38">
                  <c:v>190.09758697720801</c:v>
                </c:pt>
                <c:pt idx="39">
                  <c:v>190.8396300256</c:v>
                </c:pt>
                <c:pt idx="40">
                  <c:v>190.55832694405299</c:v>
                </c:pt>
                <c:pt idx="41">
                  <c:v>189.259874601147</c:v>
                </c:pt>
                <c:pt idx="42">
                  <c:v>186.77270045912999</c:v>
                </c:pt>
                <c:pt idx="43">
                  <c:v>186.93715188288499</c:v>
                </c:pt>
                <c:pt idx="44">
                  <c:v>191.99864482522599</c:v>
                </c:pt>
                <c:pt idx="45">
                  <c:v>196.77342411821999</c:v>
                </c:pt>
                <c:pt idx="46">
                  <c:v>190.12859732189401</c:v>
                </c:pt>
                <c:pt idx="47">
                  <c:v>179.88276286427799</c:v>
                </c:pt>
                <c:pt idx="48">
                  <c:v>176.21781843930901</c:v>
                </c:pt>
                <c:pt idx="49">
                  <c:v>174.3675934259</c:v>
                </c:pt>
                <c:pt idx="50">
                  <c:v>166.08695224447899</c:v>
                </c:pt>
                <c:pt idx="51">
                  <c:v>156.36071653884699</c:v>
                </c:pt>
                <c:pt idx="52">
                  <c:v>148.50991627686901</c:v>
                </c:pt>
                <c:pt idx="53">
                  <c:v>137.74513260498799</c:v>
                </c:pt>
                <c:pt idx="54">
                  <c:v>128.848443209322</c:v>
                </c:pt>
                <c:pt idx="55">
                  <c:v>125.934311098845</c:v>
                </c:pt>
                <c:pt idx="56">
                  <c:v>126.499627343098</c:v>
                </c:pt>
                <c:pt idx="57">
                  <c:v>125.621726596784</c:v>
                </c:pt>
                <c:pt idx="58">
                  <c:v>125.94701682622301</c:v>
                </c:pt>
                <c:pt idx="59">
                  <c:v>128.644689689507</c:v>
                </c:pt>
                <c:pt idx="60">
                  <c:v>132.11180681138299</c:v>
                </c:pt>
                <c:pt idx="61">
                  <c:v>136.47631347807501</c:v>
                </c:pt>
                <c:pt idx="62">
                  <c:v>140.68733379990601</c:v>
                </c:pt>
                <c:pt idx="63">
                  <c:v>143.345759090558</c:v>
                </c:pt>
                <c:pt idx="64">
                  <c:v>145.556369749075</c:v>
                </c:pt>
                <c:pt idx="65">
                  <c:v>149.59182356242999</c:v>
                </c:pt>
                <c:pt idx="66">
                  <c:v>155.33181151173801</c:v>
                </c:pt>
                <c:pt idx="67">
                  <c:v>159.546734698666</c:v>
                </c:pt>
                <c:pt idx="68">
                  <c:v>163.15635002468201</c:v>
                </c:pt>
                <c:pt idx="69">
                  <c:v>169.78276850267</c:v>
                </c:pt>
                <c:pt idx="70">
                  <c:v>176.30183885721499</c:v>
                </c:pt>
                <c:pt idx="71">
                  <c:v>179.962575219559</c:v>
                </c:pt>
                <c:pt idx="72">
                  <c:v>185.92511398047699</c:v>
                </c:pt>
                <c:pt idx="73">
                  <c:v>196.31410349360499</c:v>
                </c:pt>
                <c:pt idx="74">
                  <c:v>202.02793560417999</c:v>
                </c:pt>
                <c:pt idx="75">
                  <c:v>202.63163668483401</c:v>
                </c:pt>
                <c:pt idx="76">
                  <c:v>208.26148897611</c:v>
                </c:pt>
                <c:pt idx="77">
                  <c:v>219.659818007713</c:v>
                </c:pt>
                <c:pt idx="78">
                  <c:v>224.81324273111201</c:v>
                </c:pt>
                <c:pt idx="79">
                  <c:v>224.478089648859</c:v>
                </c:pt>
                <c:pt idx="80">
                  <c:v>231.79105309065099</c:v>
                </c:pt>
                <c:pt idx="81">
                  <c:v>245.857410076809</c:v>
                </c:pt>
                <c:pt idx="82">
                  <c:v>252.081328819681</c:v>
                </c:pt>
                <c:pt idx="83">
                  <c:v>251.899578578091</c:v>
                </c:pt>
                <c:pt idx="84">
                  <c:v>260.862304206337</c:v>
                </c:pt>
                <c:pt idx="85">
                  <c:v>275.19964346977901</c:v>
                </c:pt>
                <c:pt idx="86">
                  <c:v>278.380695094967</c:v>
                </c:pt>
                <c:pt idx="87">
                  <c:v>275.96229408491399</c:v>
                </c:pt>
                <c:pt idx="88">
                  <c:v>284.64474602811498</c:v>
                </c:pt>
                <c:pt idx="89">
                  <c:v>299.55751842568702</c:v>
                </c:pt>
                <c:pt idx="90">
                  <c:v>304.15471163457698</c:v>
                </c:pt>
                <c:pt idx="91">
                  <c:v>302.45468107030501</c:v>
                </c:pt>
                <c:pt idx="92">
                  <c:v>307.358180079965</c:v>
                </c:pt>
                <c:pt idx="93">
                  <c:v>317.402715692409</c:v>
                </c:pt>
                <c:pt idx="94">
                  <c:v>327.83680452571201</c:v>
                </c:pt>
                <c:pt idx="95">
                  <c:v>332.93643615085199</c:v>
                </c:pt>
                <c:pt idx="96">
                  <c:v>332.60693553167198</c:v>
                </c:pt>
                <c:pt idx="97">
                  <c:v>330.90486417465002</c:v>
                </c:pt>
                <c:pt idx="98">
                  <c:v>343.86674594413199</c:v>
                </c:pt>
                <c:pt idx="99">
                  <c:v>363.45799513736699</c:v>
                </c:pt>
                <c:pt idx="100">
                  <c:v>378.23638337902798</c:v>
                </c:pt>
                <c:pt idx="101">
                  <c:v>401.61167257977502</c:v>
                </c:pt>
                <c:pt idx="102">
                  <c:v>424.58644279749097</c:v>
                </c:pt>
                <c:pt idx="103">
                  <c:v>435.65236096825703</c:v>
                </c:pt>
                <c:pt idx="104">
                  <c:v>453.86541880511999</c:v>
                </c:pt>
                <c:pt idx="105">
                  <c:v>481.81331952237701</c:v>
                </c:pt>
                <c:pt idx="106">
                  <c:v>468.476398026232</c:v>
                </c:pt>
                <c:pt idx="107">
                  <c:v>440.14827551588701</c:v>
                </c:pt>
                <c:pt idx="108">
                  <c:v>434.26933569955202</c:v>
                </c:pt>
                <c:pt idx="109">
                  <c:v>435.95738715760098</c:v>
                </c:pt>
                <c:pt idx="110">
                  <c:v>436.95532539104698</c:v>
                </c:pt>
                <c:pt idx="111">
                  <c:v>432.33546130243701</c:v>
                </c:pt>
                <c:pt idx="112">
                  <c:v>427.959951351092</c:v>
                </c:pt>
                <c:pt idx="113">
                  <c:v>423.48303209269199</c:v>
                </c:pt>
                <c:pt idx="114">
                  <c:v>419.22085673829798</c:v>
                </c:pt>
                <c:pt idx="115">
                  <c:v>418.58348402198902</c:v>
                </c:pt>
                <c:pt idx="116">
                  <c:v>420.100274362226</c:v>
                </c:pt>
                <c:pt idx="117">
                  <c:v>420.44458782811301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3-4B86-BFD9-D5C0E33B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8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TransactionActivity!$N$2:$N$307</c:f>
              <c:numCache>
                <c:formatCode>m/d/yyyy</c:formatCode>
                <c:ptCount val="3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</c:numCache>
            </c:numRef>
          </c:cat>
          <c:val>
            <c:numRef>
              <c:f>TransactionActivity!$P$2:$P$307</c:f>
              <c:numCache>
                <c:formatCode>#,##0</c:formatCode>
                <c:ptCount val="306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26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44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34</c:v>
                </c:pt>
                <c:pt idx="14">
                  <c:v>49</c:v>
                </c:pt>
                <c:pt idx="15">
                  <c:v>39</c:v>
                </c:pt>
                <c:pt idx="16">
                  <c:v>60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43</c:v>
                </c:pt>
                <c:pt idx="22">
                  <c:v>41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62</c:v>
                </c:pt>
                <c:pt idx="27">
                  <c:v>37</c:v>
                </c:pt>
                <c:pt idx="28">
                  <c:v>61</c:v>
                </c:pt>
                <c:pt idx="29">
                  <c:v>72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112</c:v>
                </c:pt>
                <c:pt idx="36">
                  <c:v>67</c:v>
                </c:pt>
                <c:pt idx="37">
                  <c:v>70</c:v>
                </c:pt>
                <c:pt idx="38">
                  <c:v>72</c:v>
                </c:pt>
                <c:pt idx="39">
                  <c:v>77</c:v>
                </c:pt>
                <c:pt idx="40">
                  <c:v>85</c:v>
                </c:pt>
                <c:pt idx="41">
                  <c:v>75</c:v>
                </c:pt>
                <c:pt idx="42">
                  <c:v>102</c:v>
                </c:pt>
                <c:pt idx="43">
                  <c:v>91</c:v>
                </c:pt>
                <c:pt idx="44">
                  <c:v>101</c:v>
                </c:pt>
                <c:pt idx="45">
                  <c:v>106</c:v>
                </c:pt>
                <c:pt idx="46">
                  <c:v>74</c:v>
                </c:pt>
                <c:pt idx="47">
                  <c:v>174</c:v>
                </c:pt>
                <c:pt idx="48">
                  <c:v>102</c:v>
                </c:pt>
                <c:pt idx="49">
                  <c:v>84</c:v>
                </c:pt>
                <c:pt idx="50">
                  <c:v>137</c:v>
                </c:pt>
                <c:pt idx="51">
                  <c:v>104</c:v>
                </c:pt>
                <c:pt idx="52">
                  <c:v>117</c:v>
                </c:pt>
                <c:pt idx="53">
                  <c:v>134</c:v>
                </c:pt>
                <c:pt idx="54">
                  <c:v>142</c:v>
                </c:pt>
                <c:pt idx="55">
                  <c:v>123</c:v>
                </c:pt>
                <c:pt idx="56">
                  <c:v>127</c:v>
                </c:pt>
                <c:pt idx="57">
                  <c:v>160</c:v>
                </c:pt>
                <c:pt idx="58">
                  <c:v>143</c:v>
                </c:pt>
                <c:pt idx="59">
                  <c:v>215</c:v>
                </c:pt>
                <c:pt idx="60">
                  <c:v>130</c:v>
                </c:pt>
                <c:pt idx="61">
                  <c:v>127</c:v>
                </c:pt>
                <c:pt idx="62">
                  <c:v>140</c:v>
                </c:pt>
                <c:pt idx="63">
                  <c:v>155</c:v>
                </c:pt>
                <c:pt idx="64">
                  <c:v>174</c:v>
                </c:pt>
                <c:pt idx="65">
                  <c:v>207</c:v>
                </c:pt>
                <c:pt idx="66">
                  <c:v>191</c:v>
                </c:pt>
                <c:pt idx="67">
                  <c:v>204</c:v>
                </c:pt>
                <c:pt idx="68">
                  <c:v>241</c:v>
                </c:pt>
                <c:pt idx="69">
                  <c:v>169</c:v>
                </c:pt>
                <c:pt idx="70">
                  <c:v>179</c:v>
                </c:pt>
                <c:pt idx="71">
                  <c:v>241</c:v>
                </c:pt>
                <c:pt idx="72">
                  <c:v>178</c:v>
                </c:pt>
                <c:pt idx="73">
                  <c:v>128</c:v>
                </c:pt>
                <c:pt idx="74">
                  <c:v>196</c:v>
                </c:pt>
                <c:pt idx="75">
                  <c:v>147</c:v>
                </c:pt>
                <c:pt idx="76">
                  <c:v>156</c:v>
                </c:pt>
                <c:pt idx="77">
                  <c:v>195</c:v>
                </c:pt>
                <c:pt idx="78">
                  <c:v>167</c:v>
                </c:pt>
                <c:pt idx="79">
                  <c:v>180</c:v>
                </c:pt>
                <c:pt idx="80">
                  <c:v>169</c:v>
                </c:pt>
                <c:pt idx="81">
                  <c:v>148</c:v>
                </c:pt>
                <c:pt idx="82">
                  <c:v>155</c:v>
                </c:pt>
                <c:pt idx="83">
                  <c:v>225</c:v>
                </c:pt>
                <c:pt idx="84">
                  <c:v>167</c:v>
                </c:pt>
                <c:pt idx="85">
                  <c:v>146</c:v>
                </c:pt>
                <c:pt idx="86">
                  <c:v>173</c:v>
                </c:pt>
                <c:pt idx="87">
                  <c:v>167</c:v>
                </c:pt>
                <c:pt idx="88">
                  <c:v>193</c:v>
                </c:pt>
                <c:pt idx="89">
                  <c:v>212</c:v>
                </c:pt>
                <c:pt idx="90">
                  <c:v>179</c:v>
                </c:pt>
                <c:pt idx="91">
                  <c:v>196</c:v>
                </c:pt>
                <c:pt idx="92">
                  <c:v>151</c:v>
                </c:pt>
                <c:pt idx="93">
                  <c:v>129</c:v>
                </c:pt>
                <c:pt idx="94">
                  <c:v>130</c:v>
                </c:pt>
                <c:pt idx="95">
                  <c:v>152</c:v>
                </c:pt>
                <c:pt idx="96">
                  <c:v>107</c:v>
                </c:pt>
                <c:pt idx="97">
                  <c:v>90</c:v>
                </c:pt>
                <c:pt idx="98">
                  <c:v>80</c:v>
                </c:pt>
                <c:pt idx="99">
                  <c:v>96</c:v>
                </c:pt>
                <c:pt idx="100">
                  <c:v>94</c:v>
                </c:pt>
                <c:pt idx="101">
                  <c:v>97</c:v>
                </c:pt>
                <c:pt idx="102">
                  <c:v>99</c:v>
                </c:pt>
                <c:pt idx="103">
                  <c:v>82</c:v>
                </c:pt>
                <c:pt idx="104">
                  <c:v>84</c:v>
                </c:pt>
                <c:pt idx="105">
                  <c:v>68</c:v>
                </c:pt>
                <c:pt idx="106">
                  <c:v>45</c:v>
                </c:pt>
                <c:pt idx="107">
                  <c:v>88</c:v>
                </c:pt>
                <c:pt idx="108">
                  <c:v>46</c:v>
                </c:pt>
                <c:pt idx="109">
                  <c:v>34</c:v>
                </c:pt>
                <c:pt idx="110">
                  <c:v>51</c:v>
                </c:pt>
                <c:pt idx="111">
                  <c:v>49</c:v>
                </c:pt>
                <c:pt idx="112">
                  <c:v>34</c:v>
                </c:pt>
                <c:pt idx="113">
                  <c:v>61</c:v>
                </c:pt>
                <c:pt idx="114">
                  <c:v>49</c:v>
                </c:pt>
                <c:pt idx="115">
                  <c:v>56</c:v>
                </c:pt>
                <c:pt idx="116">
                  <c:v>70</c:v>
                </c:pt>
                <c:pt idx="117">
                  <c:v>78</c:v>
                </c:pt>
                <c:pt idx="118">
                  <c:v>68</c:v>
                </c:pt>
                <c:pt idx="119">
                  <c:v>140</c:v>
                </c:pt>
                <c:pt idx="120">
                  <c:v>55</c:v>
                </c:pt>
                <c:pt idx="121">
                  <c:v>52</c:v>
                </c:pt>
                <c:pt idx="122">
                  <c:v>78</c:v>
                </c:pt>
                <c:pt idx="123">
                  <c:v>81</c:v>
                </c:pt>
                <c:pt idx="124">
                  <c:v>92</c:v>
                </c:pt>
                <c:pt idx="125">
                  <c:v>125</c:v>
                </c:pt>
                <c:pt idx="126">
                  <c:v>104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135</c:v>
                </c:pt>
                <c:pt idx="131">
                  <c:v>224</c:v>
                </c:pt>
                <c:pt idx="132">
                  <c:v>111</c:v>
                </c:pt>
                <c:pt idx="133">
                  <c:v>108</c:v>
                </c:pt>
                <c:pt idx="134">
                  <c:v>132</c:v>
                </c:pt>
                <c:pt idx="135">
                  <c:v>143</c:v>
                </c:pt>
                <c:pt idx="136">
                  <c:v>160</c:v>
                </c:pt>
                <c:pt idx="137">
                  <c:v>201</c:v>
                </c:pt>
                <c:pt idx="138">
                  <c:v>162</c:v>
                </c:pt>
                <c:pt idx="139">
                  <c:v>150</c:v>
                </c:pt>
                <c:pt idx="140">
                  <c:v>161</c:v>
                </c:pt>
                <c:pt idx="141">
                  <c:v>155</c:v>
                </c:pt>
                <c:pt idx="142">
                  <c:v>126</c:v>
                </c:pt>
                <c:pt idx="143">
                  <c:v>231</c:v>
                </c:pt>
                <c:pt idx="144">
                  <c:v>121</c:v>
                </c:pt>
                <c:pt idx="145">
                  <c:v>143</c:v>
                </c:pt>
                <c:pt idx="146">
                  <c:v>177</c:v>
                </c:pt>
                <c:pt idx="147">
                  <c:v>145</c:v>
                </c:pt>
                <c:pt idx="148">
                  <c:v>174</c:v>
                </c:pt>
                <c:pt idx="149">
                  <c:v>192</c:v>
                </c:pt>
                <c:pt idx="150">
                  <c:v>168</c:v>
                </c:pt>
                <c:pt idx="151">
                  <c:v>188</c:v>
                </c:pt>
                <c:pt idx="152">
                  <c:v>154</c:v>
                </c:pt>
                <c:pt idx="153">
                  <c:v>166</c:v>
                </c:pt>
                <c:pt idx="154">
                  <c:v>218</c:v>
                </c:pt>
                <c:pt idx="155">
                  <c:v>370</c:v>
                </c:pt>
                <c:pt idx="156">
                  <c:v>130</c:v>
                </c:pt>
                <c:pt idx="157">
                  <c:v>116</c:v>
                </c:pt>
                <c:pt idx="158">
                  <c:v>175</c:v>
                </c:pt>
                <c:pt idx="159">
                  <c:v>186</c:v>
                </c:pt>
                <c:pt idx="160">
                  <c:v>196</c:v>
                </c:pt>
                <c:pt idx="161">
                  <c:v>251</c:v>
                </c:pt>
                <c:pt idx="162">
                  <c:v>193</c:v>
                </c:pt>
                <c:pt idx="163">
                  <c:v>242</c:v>
                </c:pt>
                <c:pt idx="164">
                  <c:v>200</c:v>
                </c:pt>
                <c:pt idx="165">
                  <c:v>224</c:v>
                </c:pt>
                <c:pt idx="166">
                  <c:v>195</c:v>
                </c:pt>
                <c:pt idx="167">
                  <c:v>369</c:v>
                </c:pt>
                <c:pt idx="168">
                  <c:v>188</c:v>
                </c:pt>
                <c:pt idx="169">
                  <c:v>166</c:v>
                </c:pt>
                <c:pt idx="170">
                  <c:v>218</c:v>
                </c:pt>
                <c:pt idx="171">
                  <c:v>198</c:v>
                </c:pt>
                <c:pt idx="172">
                  <c:v>233</c:v>
                </c:pt>
                <c:pt idx="173">
                  <c:v>276</c:v>
                </c:pt>
                <c:pt idx="174">
                  <c:v>275</c:v>
                </c:pt>
                <c:pt idx="175">
                  <c:v>242</c:v>
                </c:pt>
                <c:pt idx="176">
                  <c:v>267</c:v>
                </c:pt>
                <c:pt idx="177">
                  <c:v>292</c:v>
                </c:pt>
                <c:pt idx="178">
                  <c:v>237</c:v>
                </c:pt>
                <c:pt idx="179">
                  <c:v>395</c:v>
                </c:pt>
                <c:pt idx="180">
                  <c:v>234</c:v>
                </c:pt>
                <c:pt idx="181">
                  <c:v>198</c:v>
                </c:pt>
                <c:pt idx="182">
                  <c:v>241</c:v>
                </c:pt>
                <c:pt idx="183">
                  <c:v>231</c:v>
                </c:pt>
                <c:pt idx="184">
                  <c:v>248</c:v>
                </c:pt>
                <c:pt idx="185">
                  <c:v>299</c:v>
                </c:pt>
                <c:pt idx="186">
                  <c:v>300</c:v>
                </c:pt>
                <c:pt idx="187">
                  <c:v>259</c:v>
                </c:pt>
                <c:pt idx="188">
                  <c:v>292</c:v>
                </c:pt>
                <c:pt idx="189">
                  <c:v>310</c:v>
                </c:pt>
                <c:pt idx="190">
                  <c:v>245</c:v>
                </c:pt>
                <c:pt idx="191">
                  <c:v>419</c:v>
                </c:pt>
                <c:pt idx="192">
                  <c:v>234</c:v>
                </c:pt>
                <c:pt idx="193">
                  <c:v>230</c:v>
                </c:pt>
                <c:pt idx="194">
                  <c:v>294</c:v>
                </c:pt>
                <c:pt idx="195">
                  <c:v>218</c:v>
                </c:pt>
                <c:pt idx="196">
                  <c:v>270</c:v>
                </c:pt>
                <c:pt idx="197">
                  <c:v>366</c:v>
                </c:pt>
                <c:pt idx="198">
                  <c:v>275</c:v>
                </c:pt>
                <c:pt idx="199">
                  <c:v>294</c:v>
                </c:pt>
                <c:pt idx="200">
                  <c:v>328</c:v>
                </c:pt>
                <c:pt idx="201">
                  <c:v>282</c:v>
                </c:pt>
                <c:pt idx="202">
                  <c:v>311</c:v>
                </c:pt>
                <c:pt idx="203">
                  <c:v>379</c:v>
                </c:pt>
                <c:pt idx="204">
                  <c:v>285</c:v>
                </c:pt>
                <c:pt idx="205">
                  <c:v>209</c:v>
                </c:pt>
                <c:pt idx="206">
                  <c:v>272</c:v>
                </c:pt>
                <c:pt idx="207">
                  <c:v>238</c:v>
                </c:pt>
                <c:pt idx="208">
                  <c:v>282</c:v>
                </c:pt>
                <c:pt idx="209">
                  <c:v>371</c:v>
                </c:pt>
                <c:pt idx="210">
                  <c:v>268</c:v>
                </c:pt>
                <c:pt idx="211">
                  <c:v>297</c:v>
                </c:pt>
                <c:pt idx="212">
                  <c:v>294</c:v>
                </c:pt>
                <c:pt idx="213">
                  <c:v>307</c:v>
                </c:pt>
                <c:pt idx="214">
                  <c:v>277</c:v>
                </c:pt>
                <c:pt idx="215">
                  <c:v>350</c:v>
                </c:pt>
                <c:pt idx="216">
                  <c:v>273</c:v>
                </c:pt>
                <c:pt idx="217">
                  <c:v>237</c:v>
                </c:pt>
                <c:pt idx="218">
                  <c:v>271</c:v>
                </c:pt>
                <c:pt idx="219">
                  <c:v>247</c:v>
                </c:pt>
                <c:pt idx="220">
                  <c:v>272</c:v>
                </c:pt>
                <c:pt idx="221">
                  <c:v>308</c:v>
                </c:pt>
                <c:pt idx="222">
                  <c:v>302</c:v>
                </c:pt>
                <c:pt idx="223">
                  <c:v>347</c:v>
                </c:pt>
                <c:pt idx="224">
                  <c:v>247</c:v>
                </c:pt>
                <c:pt idx="225">
                  <c:v>326</c:v>
                </c:pt>
                <c:pt idx="226">
                  <c:v>325</c:v>
                </c:pt>
                <c:pt idx="227">
                  <c:v>394</c:v>
                </c:pt>
                <c:pt idx="228">
                  <c:v>243</c:v>
                </c:pt>
                <c:pt idx="229">
                  <c:v>231</c:v>
                </c:pt>
                <c:pt idx="230">
                  <c:v>262</c:v>
                </c:pt>
                <c:pt idx="231">
                  <c:v>247</c:v>
                </c:pt>
                <c:pt idx="232">
                  <c:v>320</c:v>
                </c:pt>
                <c:pt idx="233">
                  <c:v>336</c:v>
                </c:pt>
                <c:pt idx="234">
                  <c:v>316</c:v>
                </c:pt>
                <c:pt idx="235">
                  <c:v>340</c:v>
                </c:pt>
                <c:pt idx="236">
                  <c:v>345</c:v>
                </c:pt>
                <c:pt idx="237">
                  <c:v>313</c:v>
                </c:pt>
                <c:pt idx="238">
                  <c:v>287</c:v>
                </c:pt>
                <c:pt idx="239">
                  <c:v>432</c:v>
                </c:pt>
                <c:pt idx="240">
                  <c:v>274</c:v>
                </c:pt>
                <c:pt idx="241">
                  <c:v>243</c:v>
                </c:pt>
                <c:pt idx="242">
                  <c:v>216</c:v>
                </c:pt>
                <c:pt idx="243">
                  <c:v>125</c:v>
                </c:pt>
                <c:pt idx="244">
                  <c:v>107</c:v>
                </c:pt>
                <c:pt idx="245">
                  <c:v>143</c:v>
                </c:pt>
                <c:pt idx="246">
                  <c:v>159</c:v>
                </c:pt>
                <c:pt idx="247">
                  <c:v>152</c:v>
                </c:pt>
                <c:pt idx="248">
                  <c:v>229</c:v>
                </c:pt>
                <c:pt idx="249">
                  <c:v>257</c:v>
                </c:pt>
                <c:pt idx="250">
                  <c:v>227</c:v>
                </c:pt>
                <c:pt idx="251">
                  <c:v>485</c:v>
                </c:pt>
                <c:pt idx="252">
                  <c:v>235</c:v>
                </c:pt>
                <c:pt idx="253">
                  <c:v>192</c:v>
                </c:pt>
                <c:pt idx="254">
                  <c:v>263</c:v>
                </c:pt>
                <c:pt idx="255">
                  <c:v>332</c:v>
                </c:pt>
                <c:pt idx="256">
                  <c:v>305</c:v>
                </c:pt>
                <c:pt idx="257">
                  <c:v>387</c:v>
                </c:pt>
                <c:pt idx="258">
                  <c:v>367</c:v>
                </c:pt>
                <c:pt idx="259">
                  <c:v>404</c:v>
                </c:pt>
                <c:pt idx="260">
                  <c:v>417</c:v>
                </c:pt>
                <c:pt idx="261">
                  <c:v>415</c:v>
                </c:pt>
                <c:pt idx="262">
                  <c:v>411</c:v>
                </c:pt>
                <c:pt idx="263">
                  <c:v>803</c:v>
                </c:pt>
                <c:pt idx="264">
                  <c:v>277</c:v>
                </c:pt>
                <c:pt idx="265">
                  <c:v>277</c:v>
                </c:pt>
                <c:pt idx="266">
                  <c:v>375</c:v>
                </c:pt>
                <c:pt idx="267">
                  <c:v>351</c:v>
                </c:pt>
                <c:pt idx="268">
                  <c:v>353</c:v>
                </c:pt>
                <c:pt idx="269">
                  <c:v>434</c:v>
                </c:pt>
                <c:pt idx="270">
                  <c:v>334</c:v>
                </c:pt>
                <c:pt idx="271">
                  <c:v>315</c:v>
                </c:pt>
                <c:pt idx="272">
                  <c:v>305</c:v>
                </c:pt>
                <c:pt idx="273">
                  <c:v>260</c:v>
                </c:pt>
                <c:pt idx="274">
                  <c:v>257</c:v>
                </c:pt>
                <c:pt idx="275">
                  <c:v>290</c:v>
                </c:pt>
                <c:pt idx="276">
                  <c:v>143</c:v>
                </c:pt>
                <c:pt idx="277">
                  <c:v>141</c:v>
                </c:pt>
                <c:pt idx="278">
                  <c:v>175</c:v>
                </c:pt>
                <c:pt idx="279">
                  <c:v>132</c:v>
                </c:pt>
                <c:pt idx="280">
                  <c:v>156</c:v>
                </c:pt>
                <c:pt idx="281">
                  <c:v>206</c:v>
                </c:pt>
                <c:pt idx="282">
                  <c:v>156</c:v>
                </c:pt>
                <c:pt idx="283">
                  <c:v>197</c:v>
                </c:pt>
                <c:pt idx="284">
                  <c:v>204</c:v>
                </c:pt>
                <c:pt idx="285">
                  <c:v>195</c:v>
                </c:pt>
                <c:pt idx="286">
                  <c:v>153</c:v>
                </c:pt>
                <c:pt idx="287">
                  <c:v>241</c:v>
                </c:pt>
                <c:pt idx="288">
                  <c:v>147</c:v>
                </c:pt>
                <c:pt idx="289">
                  <c:v>147</c:v>
                </c:pt>
                <c:pt idx="290">
                  <c:v>162</c:v>
                </c:pt>
                <c:pt idx="291">
                  <c:v>190</c:v>
                </c:pt>
                <c:pt idx="292">
                  <c:v>194</c:v>
                </c:pt>
                <c:pt idx="293">
                  <c:v>189</c:v>
                </c:pt>
                <c:pt idx="294">
                  <c:v>200</c:v>
                </c:pt>
                <c:pt idx="295">
                  <c:v>238</c:v>
                </c:pt>
                <c:pt idx="296">
                  <c:v>238</c:v>
                </c:pt>
                <c:pt idx="297">
                  <c:v>232</c:v>
                </c:pt>
                <c:pt idx="298">
                  <c:v>234</c:v>
                </c:pt>
                <c:pt idx="299">
                  <c:v>371</c:v>
                </c:pt>
                <c:pt idx="300">
                  <c:v>227</c:v>
                </c:pt>
                <c:pt idx="301">
                  <c:v>180</c:v>
                </c:pt>
                <c:pt idx="302">
                  <c:v>220</c:v>
                </c:pt>
                <c:pt idx="303">
                  <c:v>226</c:v>
                </c:pt>
                <c:pt idx="304">
                  <c:v>241</c:v>
                </c:pt>
                <c:pt idx="30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A-496C-AE84-86D0ABB7365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TransactionActivity!$N$2:$N$307</c:f>
              <c:numCache>
                <c:formatCode>m/d/yyyy</c:formatCode>
                <c:ptCount val="3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</c:numCache>
            </c:numRef>
          </c:cat>
          <c:val>
            <c:numRef>
              <c:f>TransactionActivity!$Q$2:$Q$307</c:f>
              <c:numCache>
                <c:formatCode>#,##0</c:formatCode>
                <c:ptCount val="306"/>
                <c:pt idx="0">
                  <c:v>175</c:v>
                </c:pt>
                <c:pt idx="1">
                  <c:v>128</c:v>
                </c:pt>
                <c:pt idx="2">
                  <c:v>196</c:v>
                </c:pt>
                <c:pt idx="3">
                  <c:v>157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181</c:v>
                </c:pt>
                <c:pt idx="9">
                  <c:v>170</c:v>
                </c:pt>
                <c:pt idx="10">
                  <c:v>157</c:v>
                </c:pt>
                <c:pt idx="11">
                  <c:v>237</c:v>
                </c:pt>
                <c:pt idx="12">
                  <c:v>205</c:v>
                </c:pt>
                <c:pt idx="13">
                  <c:v>185</c:v>
                </c:pt>
                <c:pt idx="14">
                  <c:v>233</c:v>
                </c:pt>
                <c:pt idx="15">
                  <c:v>216</c:v>
                </c:pt>
                <c:pt idx="16">
                  <c:v>264</c:v>
                </c:pt>
                <c:pt idx="17">
                  <c:v>310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292</c:v>
                </c:pt>
                <c:pt idx="25">
                  <c:v>253</c:v>
                </c:pt>
                <c:pt idx="26">
                  <c:v>304</c:v>
                </c:pt>
                <c:pt idx="27">
                  <c:v>329</c:v>
                </c:pt>
                <c:pt idx="28">
                  <c:v>412</c:v>
                </c:pt>
                <c:pt idx="29">
                  <c:v>359</c:v>
                </c:pt>
                <c:pt idx="30">
                  <c:v>386</c:v>
                </c:pt>
                <c:pt idx="31">
                  <c:v>427</c:v>
                </c:pt>
                <c:pt idx="32">
                  <c:v>365</c:v>
                </c:pt>
                <c:pt idx="33">
                  <c:v>393</c:v>
                </c:pt>
                <c:pt idx="34">
                  <c:v>330</c:v>
                </c:pt>
                <c:pt idx="35">
                  <c:v>475</c:v>
                </c:pt>
                <c:pt idx="36">
                  <c:v>380</c:v>
                </c:pt>
                <c:pt idx="37">
                  <c:v>358</c:v>
                </c:pt>
                <c:pt idx="38">
                  <c:v>399</c:v>
                </c:pt>
                <c:pt idx="39">
                  <c:v>467</c:v>
                </c:pt>
                <c:pt idx="40">
                  <c:v>455</c:v>
                </c:pt>
                <c:pt idx="41">
                  <c:v>482</c:v>
                </c:pt>
                <c:pt idx="42">
                  <c:v>486</c:v>
                </c:pt>
                <c:pt idx="43">
                  <c:v>508</c:v>
                </c:pt>
                <c:pt idx="44">
                  <c:v>483</c:v>
                </c:pt>
                <c:pt idx="45">
                  <c:v>554</c:v>
                </c:pt>
                <c:pt idx="46">
                  <c:v>442</c:v>
                </c:pt>
                <c:pt idx="47">
                  <c:v>632</c:v>
                </c:pt>
                <c:pt idx="48">
                  <c:v>529</c:v>
                </c:pt>
                <c:pt idx="49">
                  <c:v>439</c:v>
                </c:pt>
                <c:pt idx="50">
                  <c:v>632</c:v>
                </c:pt>
                <c:pt idx="51">
                  <c:v>599</c:v>
                </c:pt>
                <c:pt idx="52">
                  <c:v>571</c:v>
                </c:pt>
                <c:pt idx="53">
                  <c:v>676</c:v>
                </c:pt>
                <c:pt idx="54">
                  <c:v>683</c:v>
                </c:pt>
                <c:pt idx="55">
                  <c:v>630</c:v>
                </c:pt>
                <c:pt idx="56">
                  <c:v>614</c:v>
                </c:pt>
                <c:pt idx="57">
                  <c:v>590</c:v>
                </c:pt>
                <c:pt idx="58">
                  <c:v>625</c:v>
                </c:pt>
                <c:pt idx="59">
                  <c:v>710</c:v>
                </c:pt>
                <c:pt idx="60">
                  <c:v>614</c:v>
                </c:pt>
                <c:pt idx="61">
                  <c:v>529</c:v>
                </c:pt>
                <c:pt idx="62">
                  <c:v>691</c:v>
                </c:pt>
                <c:pt idx="63">
                  <c:v>613</c:v>
                </c:pt>
                <c:pt idx="64">
                  <c:v>601</c:v>
                </c:pt>
                <c:pt idx="65">
                  <c:v>814</c:v>
                </c:pt>
                <c:pt idx="66">
                  <c:v>570</c:v>
                </c:pt>
                <c:pt idx="67">
                  <c:v>613</c:v>
                </c:pt>
                <c:pt idx="68">
                  <c:v>712</c:v>
                </c:pt>
                <c:pt idx="69">
                  <c:v>592</c:v>
                </c:pt>
                <c:pt idx="70">
                  <c:v>600</c:v>
                </c:pt>
                <c:pt idx="71">
                  <c:v>646</c:v>
                </c:pt>
                <c:pt idx="72">
                  <c:v>601</c:v>
                </c:pt>
                <c:pt idx="73">
                  <c:v>529</c:v>
                </c:pt>
                <c:pt idx="74">
                  <c:v>680</c:v>
                </c:pt>
                <c:pt idx="75">
                  <c:v>561</c:v>
                </c:pt>
                <c:pt idx="76">
                  <c:v>678</c:v>
                </c:pt>
                <c:pt idx="77">
                  <c:v>751</c:v>
                </c:pt>
                <c:pt idx="78">
                  <c:v>606</c:v>
                </c:pt>
                <c:pt idx="79">
                  <c:v>601</c:v>
                </c:pt>
                <c:pt idx="80">
                  <c:v>580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661</c:v>
                </c:pt>
                <c:pt idx="85">
                  <c:v>587</c:v>
                </c:pt>
                <c:pt idx="86">
                  <c:v>735</c:v>
                </c:pt>
                <c:pt idx="87">
                  <c:v>709</c:v>
                </c:pt>
                <c:pt idx="88">
                  <c:v>809</c:v>
                </c:pt>
                <c:pt idx="89">
                  <c:v>765</c:v>
                </c:pt>
                <c:pt idx="90">
                  <c:v>737</c:v>
                </c:pt>
                <c:pt idx="91">
                  <c:v>789</c:v>
                </c:pt>
                <c:pt idx="92">
                  <c:v>641</c:v>
                </c:pt>
                <c:pt idx="93">
                  <c:v>666</c:v>
                </c:pt>
                <c:pt idx="94">
                  <c:v>621</c:v>
                </c:pt>
                <c:pt idx="95">
                  <c:v>695</c:v>
                </c:pt>
                <c:pt idx="96">
                  <c:v>606</c:v>
                </c:pt>
                <c:pt idx="97">
                  <c:v>534</c:v>
                </c:pt>
                <c:pt idx="98">
                  <c:v>582</c:v>
                </c:pt>
                <c:pt idx="99">
                  <c:v>533</c:v>
                </c:pt>
                <c:pt idx="100">
                  <c:v>600</c:v>
                </c:pt>
                <c:pt idx="101">
                  <c:v>655</c:v>
                </c:pt>
                <c:pt idx="102">
                  <c:v>599</c:v>
                </c:pt>
                <c:pt idx="103">
                  <c:v>552</c:v>
                </c:pt>
                <c:pt idx="104">
                  <c:v>527</c:v>
                </c:pt>
                <c:pt idx="105">
                  <c:v>499</c:v>
                </c:pt>
                <c:pt idx="106">
                  <c:v>379</c:v>
                </c:pt>
                <c:pt idx="107">
                  <c:v>572</c:v>
                </c:pt>
                <c:pt idx="108">
                  <c:v>317</c:v>
                </c:pt>
                <c:pt idx="109">
                  <c:v>330</c:v>
                </c:pt>
                <c:pt idx="110">
                  <c:v>376</c:v>
                </c:pt>
                <c:pt idx="111">
                  <c:v>368</c:v>
                </c:pt>
                <c:pt idx="112">
                  <c:v>406</c:v>
                </c:pt>
                <c:pt idx="113">
                  <c:v>492</c:v>
                </c:pt>
                <c:pt idx="114">
                  <c:v>450</c:v>
                </c:pt>
                <c:pt idx="115">
                  <c:v>404</c:v>
                </c:pt>
                <c:pt idx="116">
                  <c:v>452</c:v>
                </c:pt>
                <c:pt idx="117">
                  <c:v>428</c:v>
                </c:pt>
                <c:pt idx="118">
                  <c:v>399</c:v>
                </c:pt>
                <c:pt idx="119">
                  <c:v>672</c:v>
                </c:pt>
                <c:pt idx="120">
                  <c:v>434</c:v>
                </c:pt>
                <c:pt idx="121">
                  <c:v>430</c:v>
                </c:pt>
                <c:pt idx="122">
                  <c:v>582</c:v>
                </c:pt>
                <c:pt idx="123">
                  <c:v>587</c:v>
                </c:pt>
                <c:pt idx="124">
                  <c:v>486</c:v>
                </c:pt>
                <c:pt idx="125">
                  <c:v>649</c:v>
                </c:pt>
                <c:pt idx="126">
                  <c:v>575</c:v>
                </c:pt>
                <c:pt idx="127">
                  <c:v>589</c:v>
                </c:pt>
                <c:pt idx="128">
                  <c:v>618</c:v>
                </c:pt>
                <c:pt idx="129">
                  <c:v>559</c:v>
                </c:pt>
                <c:pt idx="130">
                  <c:v>592</c:v>
                </c:pt>
                <c:pt idx="131">
                  <c:v>988</c:v>
                </c:pt>
                <c:pt idx="132">
                  <c:v>523</c:v>
                </c:pt>
                <c:pt idx="133">
                  <c:v>509</c:v>
                </c:pt>
                <c:pt idx="134">
                  <c:v>803</c:v>
                </c:pt>
                <c:pt idx="135">
                  <c:v>736</c:v>
                </c:pt>
                <c:pt idx="136">
                  <c:v>789</c:v>
                </c:pt>
                <c:pt idx="137">
                  <c:v>872</c:v>
                </c:pt>
                <c:pt idx="138">
                  <c:v>711</c:v>
                </c:pt>
                <c:pt idx="139">
                  <c:v>773</c:v>
                </c:pt>
                <c:pt idx="140">
                  <c:v>755</c:v>
                </c:pt>
                <c:pt idx="141">
                  <c:v>670</c:v>
                </c:pt>
                <c:pt idx="142">
                  <c:v>708</c:v>
                </c:pt>
                <c:pt idx="143">
                  <c:v>1089</c:v>
                </c:pt>
                <c:pt idx="144">
                  <c:v>604</c:v>
                </c:pt>
                <c:pt idx="145">
                  <c:v>703</c:v>
                </c:pt>
                <c:pt idx="146">
                  <c:v>904</c:v>
                </c:pt>
                <c:pt idx="147">
                  <c:v>798</c:v>
                </c:pt>
                <c:pt idx="148">
                  <c:v>944</c:v>
                </c:pt>
                <c:pt idx="149">
                  <c:v>995</c:v>
                </c:pt>
                <c:pt idx="150">
                  <c:v>835</c:v>
                </c:pt>
                <c:pt idx="151">
                  <c:v>998</c:v>
                </c:pt>
                <c:pt idx="152">
                  <c:v>872</c:v>
                </c:pt>
                <c:pt idx="153">
                  <c:v>963</c:v>
                </c:pt>
                <c:pt idx="154">
                  <c:v>972</c:v>
                </c:pt>
                <c:pt idx="155">
                  <c:v>1648</c:v>
                </c:pt>
                <c:pt idx="156">
                  <c:v>738</c:v>
                </c:pt>
                <c:pt idx="157">
                  <c:v>722</c:v>
                </c:pt>
                <c:pt idx="158">
                  <c:v>1034</c:v>
                </c:pt>
                <c:pt idx="159">
                  <c:v>1025</c:v>
                </c:pt>
                <c:pt idx="160">
                  <c:v>1215</c:v>
                </c:pt>
                <c:pt idx="161">
                  <c:v>1194</c:v>
                </c:pt>
                <c:pt idx="162">
                  <c:v>1156</c:v>
                </c:pt>
                <c:pt idx="163">
                  <c:v>1178</c:v>
                </c:pt>
                <c:pt idx="164">
                  <c:v>1100</c:v>
                </c:pt>
                <c:pt idx="165">
                  <c:v>1187</c:v>
                </c:pt>
                <c:pt idx="166">
                  <c:v>940</c:v>
                </c:pt>
                <c:pt idx="167">
                  <c:v>1489</c:v>
                </c:pt>
                <c:pt idx="168">
                  <c:v>1030</c:v>
                </c:pt>
                <c:pt idx="169">
                  <c:v>961</c:v>
                </c:pt>
                <c:pt idx="170">
                  <c:v>1060</c:v>
                </c:pt>
                <c:pt idx="171">
                  <c:v>1085</c:v>
                </c:pt>
                <c:pt idx="172">
                  <c:v>1198</c:v>
                </c:pt>
                <c:pt idx="173">
                  <c:v>1344</c:v>
                </c:pt>
                <c:pt idx="174">
                  <c:v>1222</c:v>
                </c:pt>
                <c:pt idx="175">
                  <c:v>1194</c:v>
                </c:pt>
                <c:pt idx="176">
                  <c:v>1173</c:v>
                </c:pt>
                <c:pt idx="177">
                  <c:v>1280</c:v>
                </c:pt>
                <c:pt idx="178">
                  <c:v>1059</c:v>
                </c:pt>
                <c:pt idx="179">
                  <c:v>1568</c:v>
                </c:pt>
                <c:pt idx="180">
                  <c:v>1031</c:v>
                </c:pt>
                <c:pt idx="181">
                  <c:v>1047</c:v>
                </c:pt>
                <c:pt idx="182">
                  <c:v>1249</c:v>
                </c:pt>
                <c:pt idx="183">
                  <c:v>1221</c:v>
                </c:pt>
                <c:pt idx="184">
                  <c:v>1181</c:v>
                </c:pt>
                <c:pt idx="185">
                  <c:v>1455</c:v>
                </c:pt>
                <c:pt idx="186">
                  <c:v>1397</c:v>
                </c:pt>
                <c:pt idx="187">
                  <c:v>1214</c:v>
                </c:pt>
                <c:pt idx="188">
                  <c:v>1259</c:v>
                </c:pt>
                <c:pt idx="189">
                  <c:v>1334</c:v>
                </c:pt>
                <c:pt idx="190">
                  <c:v>1232</c:v>
                </c:pt>
                <c:pt idx="191">
                  <c:v>1701</c:v>
                </c:pt>
                <c:pt idx="192">
                  <c:v>1128</c:v>
                </c:pt>
                <c:pt idx="193">
                  <c:v>1112</c:v>
                </c:pt>
                <c:pt idx="194">
                  <c:v>1489</c:v>
                </c:pt>
                <c:pt idx="195">
                  <c:v>1361</c:v>
                </c:pt>
                <c:pt idx="196">
                  <c:v>1397</c:v>
                </c:pt>
                <c:pt idx="197">
                  <c:v>1529</c:v>
                </c:pt>
                <c:pt idx="198">
                  <c:v>1253</c:v>
                </c:pt>
                <c:pt idx="199">
                  <c:v>1342</c:v>
                </c:pt>
                <c:pt idx="200">
                  <c:v>1321</c:v>
                </c:pt>
                <c:pt idx="201">
                  <c:v>1212</c:v>
                </c:pt>
                <c:pt idx="202">
                  <c:v>1196</c:v>
                </c:pt>
                <c:pt idx="203">
                  <c:v>1414</c:v>
                </c:pt>
                <c:pt idx="204">
                  <c:v>1136</c:v>
                </c:pt>
                <c:pt idx="205">
                  <c:v>860</c:v>
                </c:pt>
                <c:pt idx="206">
                  <c:v>1115</c:v>
                </c:pt>
                <c:pt idx="207">
                  <c:v>719</c:v>
                </c:pt>
                <c:pt idx="208">
                  <c:v>848</c:v>
                </c:pt>
                <c:pt idx="209">
                  <c:v>1026</c:v>
                </c:pt>
                <c:pt idx="210">
                  <c:v>848</c:v>
                </c:pt>
                <c:pt idx="211">
                  <c:v>966</c:v>
                </c:pt>
                <c:pt idx="212">
                  <c:v>870</c:v>
                </c:pt>
                <c:pt idx="213">
                  <c:v>979</c:v>
                </c:pt>
                <c:pt idx="214">
                  <c:v>919</c:v>
                </c:pt>
                <c:pt idx="215">
                  <c:v>991</c:v>
                </c:pt>
                <c:pt idx="216">
                  <c:v>924</c:v>
                </c:pt>
                <c:pt idx="217">
                  <c:v>754</c:v>
                </c:pt>
                <c:pt idx="218">
                  <c:v>1090</c:v>
                </c:pt>
                <c:pt idx="219">
                  <c:v>1216</c:v>
                </c:pt>
                <c:pt idx="220">
                  <c:v>1289</c:v>
                </c:pt>
                <c:pt idx="221">
                  <c:v>1244</c:v>
                </c:pt>
                <c:pt idx="222">
                  <c:v>1106</c:v>
                </c:pt>
                <c:pt idx="223">
                  <c:v>1167</c:v>
                </c:pt>
                <c:pt idx="224">
                  <c:v>982</c:v>
                </c:pt>
                <c:pt idx="225">
                  <c:v>1153</c:v>
                </c:pt>
                <c:pt idx="226">
                  <c:v>1023</c:v>
                </c:pt>
                <c:pt idx="227">
                  <c:v>1248</c:v>
                </c:pt>
                <c:pt idx="228">
                  <c:v>1014</c:v>
                </c:pt>
                <c:pt idx="229">
                  <c:v>863</c:v>
                </c:pt>
                <c:pt idx="230">
                  <c:v>1037</c:v>
                </c:pt>
                <c:pt idx="231">
                  <c:v>1076</c:v>
                </c:pt>
                <c:pt idx="232">
                  <c:v>1196</c:v>
                </c:pt>
                <c:pt idx="233">
                  <c:v>1125</c:v>
                </c:pt>
                <c:pt idx="234">
                  <c:v>1146</c:v>
                </c:pt>
                <c:pt idx="235">
                  <c:v>1203</c:v>
                </c:pt>
                <c:pt idx="236">
                  <c:v>1254</c:v>
                </c:pt>
                <c:pt idx="237">
                  <c:v>1351</c:v>
                </c:pt>
                <c:pt idx="238">
                  <c:v>1126</c:v>
                </c:pt>
                <c:pt idx="239">
                  <c:v>1517</c:v>
                </c:pt>
                <c:pt idx="240">
                  <c:v>1259</c:v>
                </c:pt>
                <c:pt idx="241">
                  <c:v>1037</c:v>
                </c:pt>
                <c:pt idx="242">
                  <c:v>972</c:v>
                </c:pt>
                <c:pt idx="243">
                  <c:v>641</c:v>
                </c:pt>
                <c:pt idx="244">
                  <c:v>599</c:v>
                </c:pt>
                <c:pt idx="245">
                  <c:v>747</c:v>
                </c:pt>
                <c:pt idx="246">
                  <c:v>912</c:v>
                </c:pt>
                <c:pt idx="247">
                  <c:v>929</c:v>
                </c:pt>
                <c:pt idx="248">
                  <c:v>1095</c:v>
                </c:pt>
                <c:pt idx="249">
                  <c:v>1144</c:v>
                </c:pt>
                <c:pt idx="250">
                  <c:v>1110</c:v>
                </c:pt>
                <c:pt idx="251">
                  <c:v>1943</c:v>
                </c:pt>
                <c:pt idx="252">
                  <c:v>1098</c:v>
                </c:pt>
                <c:pt idx="253">
                  <c:v>1125</c:v>
                </c:pt>
                <c:pt idx="254">
                  <c:v>1573</c:v>
                </c:pt>
                <c:pt idx="255">
                  <c:v>1571</c:v>
                </c:pt>
                <c:pt idx="256">
                  <c:v>1643</c:v>
                </c:pt>
                <c:pt idx="257">
                  <c:v>1931</c:v>
                </c:pt>
                <c:pt idx="258">
                  <c:v>1761</c:v>
                </c:pt>
                <c:pt idx="259">
                  <c:v>1846</c:v>
                </c:pt>
                <c:pt idx="260">
                  <c:v>1866</c:v>
                </c:pt>
                <c:pt idx="261">
                  <c:v>1885</c:v>
                </c:pt>
                <c:pt idx="262">
                  <c:v>1895</c:v>
                </c:pt>
                <c:pt idx="263">
                  <c:v>3030</c:v>
                </c:pt>
                <c:pt idx="264">
                  <c:v>1474</c:v>
                </c:pt>
                <c:pt idx="265">
                  <c:v>1472</c:v>
                </c:pt>
                <c:pt idx="266">
                  <c:v>1942</c:v>
                </c:pt>
                <c:pt idx="267">
                  <c:v>1879</c:v>
                </c:pt>
                <c:pt idx="268">
                  <c:v>1800</c:v>
                </c:pt>
                <c:pt idx="269">
                  <c:v>2013</c:v>
                </c:pt>
                <c:pt idx="270">
                  <c:v>1580</c:v>
                </c:pt>
                <c:pt idx="271">
                  <c:v>1601</c:v>
                </c:pt>
                <c:pt idx="272">
                  <c:v>1506</c:v>
                </c:pt>
                <c:pt idx="273">
                  <c:v>1347</c:v>
                </c:pt>
                <c:pt idx="274">
                  <c:v>1227</c:v>
                </c:pt>
                <c:pt idx="275">
                  <c:v>1455</c:v>
                </c:pt>
                <c:pt idx="276">
                  <c:v>1057</c:v>
                </c:pt>
                <c:pt idx="277">
                  <c:v>907</c:v>
                </c:pt>
                <c:pt idx="278">
                  <c:v>1205</c:v>
                </c:pt>
                <c:pt idx="279">
                  <c:v>974</c:v>
                </c:pt>
                <c:pt idx="280">
                  <c:v>1212</c:v>
                </c:pt>
                <c:pt idx="281">
                  <c:v>1247</c:v>
                </c:pt>
                <c:pt idx="282">
                  <c:v>989</c:v>
                </c:pt>
                <c:pt idx="283">
                  <c:v>1139</c:v>
                </c:pt>
                <c:pt idx="284">
                  <c:v>1110</c:v>
                </c:pt>
                <c:pt idx="285">
                  <c:v>1201</c:v>
                </c:pt>
                <c:pt idx="286">
                  <c:v>1078</c:v>
                </c:pt>
                <c:pt idx="287">
                  <c:v>1239</c:v>
                </c:pt>
                <c:pt idx="288">
                  <c:v>1015</c:v>
                </c:pt>
                <c:pt idx="289">
                  <c:v>852</c:v>
                </c:pt>
                <c:pt idx="290">
                  <c:v>976</c:v>
                </c:pt>
                <c:pt idx="291">
                  <c:v>1135</c:v>
                </c:pt>
                <c:pt idx="292">
                  <c:v>1288</c:v>
                </c:pt>
                <c:pt idx="293">
                  <c:v>1134</c:v>
                </c:pt>
                <c:pt idx="294">
                  <c:v>1284</c:v>
                </c:pt>
                <c:pt idx="295">
                  <c:v>1245</c:v>
                </c:pt>
                <c:pt idx="296">
                  <c:v>1207</c:v>
                </c:pt>
                <c:pt idx="297">
                  <c:v>1334</c:v>
                </c:pt>
                <c:pt idx="298">
                  <c:v>1154</c:v>
                </c:pt>
                <c:pt idx="299">
                  <c:v>1718</c:v>
                </c:pt>
                <c:pt idx="300">
                  <c:v>1196</c:v>
                </c:pt>
                <c:pt idx="301">
                  <c:v>1131</c:v>
                </c:pt>
                <c:pt idx="302">
                  <c:v>1247</c:v>
                </c:pt>
                <c:pt idx="303">
                  <c:v>1344</c:v>
                </c:pt>
                <c:pt idx="304">
                  <c:v>1371</c:v>
                </c:pt>
                <c:pt idx="305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A-496C-AE84-86D0ABB7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83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TransactionActivity!$N$98:$N$307</c:f>
              <c:numCache>
                <c:formatCode>m/d/yyyy</c:formatCode>
                <c:ptCount val="21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  <c:pt idx="209">
                  <c:v>45838</c:v>
                </c:pt>
              </c:numCache>
            </c:numRef>
          </c:cat>
          <c:val>
            <c:numRef>
              <c:f>TransactionActivity!$W$98:$W$307</c:f>
              <c:numCache>
                <c:formatCode>0.00%</c:formatCode>
                <c:ptCount val="210"/>
                <c:pt idx="0">
                  <c:v>1.4025245441795231E-2</c:v>
                </c:pt>
                <c:pt idx="1">
                  <c:v>2.403846153846154E-2</c:v>
                </c:pt>
                <c:pt idx="2">
                  <c:v>3.0211480362537766E-2</c:v>
                </c:pt>
                <c:pt idx="3">
                  <c:v>2.2257551669316374E-2</c:v>
                </c:pt>
                <c:pt idx="4">
                  <c:v>1.7291066282420751E-2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4.5741324921135647E-2</c:v>
                </c:pt>
                <c:pt idx="8">
                  <c:v>6.3829787234042548E-2</c:v>
                </c:pt>
                <c:pt idx="9">
                  <c:v>7.0546737213403876E-2</c:v>
                </c:pt>
                <c:pt idx="10">
                  <c:v>6.3679245283018868E-2</c:v>
                </c:pt>
                <c:pt idx="11">
                  <c:v>6.6666666666666666E-2</c:v>
                </c:pt>
                <c:pt idx="12">
                  <c:v>0.13498622589531681</c:v>
                </c:pt>
                <c:pt idx="13">
                  <c:v>0.12087912087912088</c:v>
                </c:pt>
                <c:pt idx="14">
                  <c:v>0.20374707259953162</c:v>
                </c:pt>
                <c:pt idx="15">
                  <c:v>0.19904076738609114</c:v>
                </c:pt>
                <c:pt idx="16">
                  <c:v>0.17499999999999999</c:v>
                </c:pt>
                <c:pt idx="17">
                  <c:v>0.17540687160940324</c:v>
                </c:pt>
                <c:pt idx="18">
                  <c:v>0.18837675350701402</c:v>
                </c:pt>
                <c:pt idx="19">
                  <c:v>0.22173913043478261</c:v>
                </c:pt>
                <c:pt idx="20">
                  <c:v>0.2049808429118774</c:v>
                </c:pt>
                <c:pt idx="21">
                  <c:v>0.20948616600790515</c:v>
                </c:pt>
                <c:pt idx="22">
                  <c:v>0.23126338329764454</c:v>
                </c:pt>
                <c:pt idx="23">
                  <c:v>0.20443349753694581</c:v>
                </c:pt>
                <c:pt idx="24">
                  <c:v>0.2474437627811861</c:v>
                </c:pt>
                <c:pt idx="25">
                  <c:v>0.23651452282157676</c:v>
                </c:pt>
                <c:pt idx="26">
                  <c:v>0.28030303030303028</c:v>
                </c:pt>
                <c:pt idx="27">
                  <c:v>0.28592814371257486</c:v>
                </c:pt>
                <c:pt idx="28">
                  <c:v>0.25951557093425603</c:v>
                </c:pt>
                <c:pt idx="29">
                  <c:v>0.25710594315245477</c:v>
                </c:pt>
                <c:pt idx="30">
                  <c:v>0.25625920471281294</c:v>
                </c:pt>
                <c:pt idx="31">
                  <c:v>0.27906976744186046</c:v>
                </c:pt>
                <c:pt idx="32">
                  <c:v>0.27116402116402116</c:v>
                </c:pt>
                <c:pt idx="33">
                  <c:v>0.28139183055975792</c:v>
                </c:pt>
                <c:pt idx="34">
                  <c:v>0.25997248968363135</c:v>
                </c:pt>
                <c:pt idx="35">
                  <c:v>0.23762376237623761</c:v>
                </c:pt>
                <c:pt idx="36">
                  <c:v>0.24447949526813881</c:v>
                </c:pt>
                <c:pt idx="37">
                  <c:v>0.25283630470016205</c:v>
                </c:pt>
                <c:pt idx="38">
                  <c:v>0.29411764705882354</c:v>
                </c:pt>
                <c:pt idx="39">
                  <c:v>0.25483503981797495</c:v>
                </c:pt>
                <c:pt idx="40">
                  <c:v>0.24552160168598525</c:v>
                </c:pt>
                <c:pt idx="41">
                  <c:v>0.21062441752096925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0.2205240174672489</c:v>
                </c:pt>
                <c:pt idx="45">
                  <c:v>0.2012121212121212</c:v>
                </c:pt>
                <c:pt idx="46">
                  <c:v>0.23980815347721823</c:v>
                </c:pt>
                <c:pt idx="47">
                  <c:v>0.22348484848484848</c:v>
                </c:pt>
                <c:pt idx="48">
                  <c:v>0.2</c:v>
                </c:pt>
                <c:pt idx="49">
                  <c:v>0.22340425531914893</c:v>
                </c:pt>
                <c:pt idx="50">
                  <c:v>0.21646623496762257</c:v>
                </c:pt>
                <c:pt idx="51">
                  <c:v>0.22375397667020147</c:v>
                </c:pt>
                <c:pt idx="52">
                  <c:v>0.20214669051878353</c:v>
                </c:pt>
                <c:pt idx="53">
                  <c:v>0.19797809604043809</c:v>
                </c:pt>
                <c:pt idx="54">
                  <c:v>0.20039880358923232</c:v>
                </c:pt>
                <c:pt idx="55">
                  <c:v>0.17453625632377739</c:v>
                </c:pt>
                <c:pt idx="56">
                  <c:v>0.20370370370370369</c:v>
                </c:pt>
                <c:pt idx="57">
                  <c:v>0.15234720992028344</c:v>
                </c:pt>
                <c:pt idx="58">
                  <c:v>0.14789915966386555</c:v>
                </c:pt>
                <c:pt idx="59">
                  <c:v>0.12933597621407333</c:v>
                </c:pt>
                <c:pt idx="60">
                  <c:v>0.16129032258064516</c:v>
                </c:pt>
                <c:pt idx="61">
                  <c:v>0.16587112171837709</c:v>
                </c:pt>
                <c:pt idx="62">
                  <c:v>0.16956162117452439</c:v>
                </c:pt>
                <c:pt idx="63">
                  <c:v>0.14203137902559868</c:v>
                </c:pt>
                <c:pt idx="64">
                  <c:v>0.14457831325301204</c:v>
                </c:pt>
                <c:pt idx="65">
                  <c:v>0.14256055363321798</c:v>
                </c:pt>
                <c:pt idx="66">
                  <c:v>0.11267605633802817</c:v>
                </c:pt>
                <c:pt idx="67">
                  <c:v>0.14225352112676057</c:v>
                </c:pt>
                <c:pt idx="68">
                  <c:v>0.11769230769230769</c:v>
                </c:pt>
                <c:pt idx="69">
                  <c:v>0.10985116938341602</c:v>
                </c:pt>
                <c:pt idx="70">
                  <c:v>0.14273127753303966</c:v>
                </c:pt>
                <c:pt idx="71">
                  <c:v>0.10602798708288483</c:v>
                </c:pt>
                <c:pt idx="72">
                  <c:v>9.7701149425287362E-2</c:v>
                </c:pt>
                <c:pt idx="73">
                  <c:v>8.0745341614906832E-2</c:v>
                </c:pt>
                <c:pt idx="74">
                  <c:v>0.10406885758998435</c:v>
                </c:pt>
                <c:pt idx="75">
                  <c:v>0.12003117692907249</c:v>
                </c:pt>
                <c:pt idx="76">
                  <c:v>9.1544374563242492E-2</c:v>
                </c:pt>
                <c:pt idx="77">
                  <c:v>9.0740740740740747E-2</c:v>
                </c:pt>
                <c:pt idx="78">
                  <c:v>8.082832331329326E-2</c:v>
                </c:pt>
                <c:pt idx="79">
                  <c:v>7.4512534818941503E-2</c:v>
                </c:pt>
                <c:pt idx="80">
                  <c:v>7.6388888888888895E-2</c:v>
                </c:pt>
                <c:pt idx="81">
                  <c:v>6.3613231552162849E-2</c:v>
                </c:pt>
                <c:pt idx="82">
                  <c:v>7.5617283950617287E-2</c:v>
                </c:pt>
                <c:pt idx="83">
                  <c:v>6.4696892511462045E-2</c:v>
                </c:pt>
                <c:pt idx="84">
                  <c:v>5.7707509881422925E-2</c:v>
                </c:pt>
                <c:pt idx="85">
                  <c:v>5.7831325301204821E-2</c:v>
                </c:pt>
                <c:pt idx="86">
                  <c:v>6.4429530201342289E-2</c:v>
                </c:pt>
                <c:pt idx="87">
                  <c:v>6.1294765840220387E-2</c:v>
                </c:pt>
                <c:pt idx="88">
                  <c:v>6.3680895731280621E-2</c:v>
                </c:pt>
                <c:pt idx="89">
                  <c:v>5.8152793614595209E-2</c:v>
                </c:pt>
                <c:pt idx="90">
                  <c:v>5.5981143193871541E-2</c:v>
                </c:pt>
                <c:pt idx="91">
                  <c:v>5.2953156822810592E-2</c:v>
                </c:pt>
                <c:pt idx="92">
                  <c:v>4.8355899419729204E-2</c:v>
                </c:pt>
                <c:pt idx="93">
                  <c:v>4.3795620437956206E-2</c:v>
                </c:pt>
                <c:pt idx="94">
                  <c:v>4.4685172647257958E-2</c:v>
                </c:pt>
                <c:pt idx="95">
                  <c:v>5.4716981132075473E-2</c:v>
                </c:pt>
                <c:pt idx="96">
                  <c:v>4.6255506607929514E-2</c:v>
                </c:pt>
                <c:pt idx="97">
                  <c:v>4.2473919523099854E-2</c:v>
                </c:pt>
                <c:pt idx="98">
                  <c:v>4.5989904655075714E-2</c:v>
                </c:pt>
                <c:pt idx="99">
                  <c:v>5.0031665611146296E-2</c:v>
                </c:pt>
                <c:pt idx="100">
                  <c:v>4.3191361727654469E-2</c:v>
                </c:pt>
                <c:pt idx="101">
                  <c:v>3.8522427440633243E-2</c:v>
                </c:pt>
                <c:pt idx="102">
                  <c:v>2.6178010471204188E-2</c:v>
                </c:pt>
                <c:pt idx="103">
                  <c:v>3.6063569682151589E-2</c:v>
                </c:pt>
                <c:pt idx="104">
                  <c:v>2.9108550636749546E-2</c:v>
                </c:pt>
                <c:pt idx="105">
                  <c:v>2.2088353413654619E-2</c:v>
                </c:pt>
                <c:pt idx="106">
                  <c:v>3.1187790311877902E-2</c:v>
                </c:pt>
                <c:pt idx="107">
                  <c:v>3.4021193530395982E-2</c:v>
                </c:pt>
                <c:pt idx="108">
                  <c:v>2.0408163265306121E-2</c:v>
                </c:pt>
                <c:pt idx="109">
                  <c:v>1.9644527595884004E-2</c:v>
                </c:pt>
                <c:pt idx="110">
                  <c:v>2.5955299206921412E-2</c:v>
                </c:pt>
                <c:pt idx="111">
                  <c:v>1.5673981191222569E-2</c:v>
                </c:pt>
                <c:pt idx="112">
                  <c:v>1.5044247787610619E-2</c:v>
                </c:pt>
                <c:pt idx="113">
                  <c:v>7.874015748031496E-3</c:v>
                </c:pt>
                <c:pt idx="114">
                  <c:v>1.3440860215053764E-2</c:v>
                </c:pt>
                <c:pt idx="115">
                  <c:v>1.1876484560570071E-2</c:v>
                </c:pt>
                <c:pt idx="116">
                  <c:v>1.3745704467353952E-2</c:v>
                </c:pt>
                <c:pt idx="117">
                  <c:v>1.6329704510108865E-2</c:v>
                </c:pt>
                <c:pt idx="118">
                  <c:v>1.9230769230769232E-2</c:v>
                </c:pt>
                <c:pt idx="119">
                  <c:v>1.7897091722595078E-2</c:v>
                </c:pt>
                <c:pt idx="120">
                  <c:v>1.5873015873015872E-2</c:v>
                </c:pt>
                <c:pt idx="121">
                  <c:v>1.1099899091826439E-2</c:v>
                </c:pt>
                <c:pt idx="122">
                  <c:v>1.6164584864070537E-2</c:v>
                </c:pt>
                <c:pt idx="123">
                  <c:v>1.6404647983595352E-2</c:v>
                </c:pt>
                <c:pt idx="124">
                  <c:v>1.2812299807815503E-2</c:v>
                </c:pt>
                <c:pt idx="125">
                  <c:v>1.6108247422680411E-2</c:v>
                </c:pt>
                <c:pt idx="126">
                  <c:v>1.4204545454545454E-2</c:v>
                </c:pt>
                <c:pt idx="127">
                  <c:v>1.0568031704095112E-2</c:v>
                </c:pt>
                <c:pt idx="128">
                  <c:v>1.3018714401952807E-2</c:v>
                </c:pt>
                <c:pt idx="129">
                  <c:v>9.4658553076402974E-3</c:v>
                </c:pt>
                <c:pt idx="130">
                  <c:v>1.0385756676557863E-2</c:v>
                </c:pt>
                <c:pt idx="131">
                  <c:v>1.1571254567600487E-2</c:v>
                </c:pt>
                <c:pt idx="132">
                  <c:v>1.3524264120922832E-2</c:v>
                </c:pt>
                <c:pt idx="133">
                  <c:v>1.4625228519195612E-2</c:v>
                </c:pt>
                <c:pt idx="134">
                  <c:v>1.4626635873749037E-2</c:v>
                </c:pt>
                <c:pt idx="135">
                  <c:v>1.436130007558579E-2</c:v>
                </c:pt>
                <c:pt idx="136">
                  <c:v>1.4511873350923483E-2</c:v>
                </c:pt>
                <c:pt idx="137">
                  <c:v>1.1635865845311431E-2</c:v>
                </c:pt>
                <c:pt idx="138">
                  <c:v>1.573187414500684E-2</c:v>
                </c:pt>
                <c:pt idx="139">
                  <c:v>9.7213220998055728E-3</c:v>
                </c:pt>
                <c:pt idx="140">
                  <c:v>1.1882426516572859E-2</c:v>
                </c:pt>
                <c:pt idx="141">
                  <c:v>9.6153846153846159E-3</c:v>
                </c:pt>
                <c:pt idx="142">
                  <c:v>1.4154281670205236E-2</c:v>
                </c:pt>
                <c:pt idx="143">
                  <c:v>1.3340174448435094E-2</c:v>
                </c:pt>
                <c:pt idx="144">
                  <c:v>1.1741682974559686E-2</c:v>
                </c:pt>
                <c:pt idx="145">
                  <c:v>1.0937499999999999E-2</c:v>
                </c:pt>
                <c:pt idx="146">
                  <c:v>1.5993265993265993E-2</c:v>
                </c:pt>
                <c:pt idx="147">
                  <c:v>9.138381201044387E-3</c:v>
                </c:pt>
                <c:pt idx="148">
                  <c:v>1.1331444759206799E-2</c:v>
                </c:pt>
                <c:pt idx="149">
                  <c:v>1.5730337078651686E-2</c:v>
                </c:pt>
                <c:pt idx="150">
                  <c:v>1.5873015873015872E-2</c:v>
                </c:pt>
                <c:pt idx="151">
                  <c:v>1.2950971322849213E-2</c:v>
                </c:pt>
                <c:pt idx="152">
                  <c:v>1.283987915407855E-2</c:v>
                </c:pt>
                <c:pt idx="153">
                  <c:v>1.284796573875803E-2</c:v>
                </c:pt>
                <c:pt idx="154">
                  <c:v>2.3186237845923711E-2</c:v>
                </c:pt>
                <c:pt idx="155">
                  <c:v>1.4827018121911038E-2</c:v>
                </c:pt>
                <c:pt idx="156">
                  <c:v>2.1005251312828207E-2</c:v>
                </c:pt>
                <c:pt idx="157">
                  <c:v>1.4426727410782081E-2</c:v>
                </c:pt>
                <c:pt idx="158">
                  <c:v>1.3616557734204794E-2</c:v>
                </c:pt>
                <c:pt idx="159">
                  <c:v>1.0509721492380452E-2</c:v>
                </c:pt>
                <c:pt idx="160">
                  <c:v>1.3860369609856264E-2</c:v>
                </c:pt>
                <c:pt idx="161">
                  <c:v>1.8119068162208801E-2</c:v>
                </c:pt>
                <c:pt idx="162">
                  <c:v>1.456766917293233E-2</c:v>
                </c:pt>
                <c:pt idx="163">
                  <c:v>1.2888888888888889E-2</c:v>
                </c:pt>
                <c:pt idx="164">
                  <c:v>1.2264564169951819E-2</c:v>
                </c:pt>
                <c:pt idx="165">
                  <c:v>1.1739130434782608E-2</c:v>
                </c:pt>
                <c:pt idx="166">
                  <c:v>1.0841283607979185E-2</c:v>
                </c:pt>
                <c:pt idx="167">
                  <c:v>7.8267675450039136E-3</c:v>
                </c:pt>
                <c:pt idx="168">
                  <c:v>1.0279840091376356E-2</c:v>
                </c:pt>
                <c:pt idx="169">
                  <c:v>1.1435105774728416E-2</c:v>
                </c:pt>
                <c:pt idx="170">
                  <c:v>1.2084592145015106E-2</c:v>
                </c:pt>
                <c:pt idx="171">
                  <c:v>1.2107623318385651E-2</c:v>
                </c:pt>
                <c:pt idx="172">
                  <c:v>1.2076172782164421E-2</c:v>
                </c:pt>
                <c:pt idx="173">
                  <c:v>9.3992644053943596E-3</c:v>
                </c:pt>
                <c:pt idx="174">
                  <c:v>1.4106583072100314E-2</c:v>
                </c:pt>
                <c:pt idx="175">
                  <c:v>1.2004175365344467E-2</c:v>
                </c:pt>
                <c:pt idx="176">
                  <c:v>1.6565433462175594E-2</c:v>
                </c:pt>
                <c:pt idx="177">
                  <c:v>1.5556938394523958E-2</c:v>
                </c:pt>
                <c:pt idx="178">
                  <c:v>1.3477088948787063E-2</c:v>
                </c:pt>
                <c:pt idx="179">
                  <c:v>1.4899713467048711E-2</c:v>
                </c:pt>
                <c:pt idx="180">
                  <c:v>1.4166666666666666E-2</c:v>
                </c:pt>
                <c:pt idx="181">
                  <c:v>1.4312977099236641E-2</c:v>
                </c:pt>
                <c:pt idx="182">
                  <c:v>1.7391304347826087E-2</c:v>
                </c:pt>
                <c:pt idx="183">
                  <c:v>2.1699819168173599E-2</c:v>
                </c:pt>
                <c:pt idx="184">
                  <c:v>1.6081871345029239E-2</c:v>
                </c:pt>
                <c:pt idx="185">
                  <c:v>1.2388162422573986E-2</c:v>
                </c:pt>
                <c:pt idx="186">
                  <c:v>1.9213973799126639E-2</c:v>
                </c:pt>
                <c:pt idx="187">
                  <c:v>1.7215568862275449E-2</c:v>
                </c:pt>
                <c:pt idx="188">
                  <c:v>1.3698630136986301E-2</c:v>
                </c:pt>
                <c:pt idx="189">
                  <c:v>1.6475644699140399E-2</c:v>
                </c:pt>
                <c:pt idx="190">
                  <c:v>2.6807473598700244E-2</c:v>
                </c:pt>
                <c:pt idx="191">
                  <c:v>2.364864864864865E-2</c:v>
                </c:pt>
                <c:pt idx="192">
                  <c:v>1.9793459552495698E-2</c:v>
                </c:pt>
                <c:pt idx="193">
                  <c:v>1.5015015015015015E-2</c:v>
                </c:pt>
                <c:pt idx="194">
                  <c:v>2.3725834797891036E-2</c:v>
                </c:pt>
                <c:pt idx="195">
                  <c:v>2.4905660377358491E-2</c:v>
                </c:pt>
                <c:pt idx="196">
                  <c:v>1.4844804318488529E-2</c:v>
                </c:pt>
                <c:pt idx="197">
                  <c:v>1.436130007558579E-2</c:v>
                </c:pt>
                <c:pt idx="198">
                  <c:v>2.0889487870619946E-2</c:v>
                </c:pt>
                <c:pt idx="199">
                  <c:v>2.3600809170600135E-2</c:v>
                </c:pt>
                <c:pt idx="200">
                  <c:v>2.0761245674740483E-2</c:v>
                </c:pt>
                <c:pt idx="201">
                  <c:v>1.7241379310344827E-2</c:v>
                </c:pt>
                <c:pt idx="202">
                  <c:v>2.5936599423631124E-2</c:v>
                </c:pt>
                <c:pt idx="203">
                  <c:v>2.0105313547151747E-2</c:v>
                </c:pt>
                <c:pt idx="204">
                  <c:v>1.7568517217146872E-2</c:v>
                </c:pt>
                <c:pt idx="205">
                  <c:v>1.7543859649122806E-2</c:v>
                </c:pt>
                <c:pt idx="206">
                  <c:v>2.2494887525562373E-2</c:v>
                </c:pt>
                <c:pt idx="207">
                  <c:v>2.3566878980891721E-2</c:v>
                </c:pt>
                <c:pt idx="208">
                  <c:v>1.4267990074441687E-2</c:v>
                </c:pt>
                <c:pt idx="209">
                  <c:v>2.2627737226277374E-2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B-4601-83B6-5FBBC21ACCBF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TransactionActivity!$N$98:$N$307</c:f>
              <c:numCache>
                <c:formatCode>m/d/yyyy</c:formatCode>
                <c:ptCount val="21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  <c:pt idx="209">
                  <c:v>45838</c:v>
                </c:pt>
              </c:numCache>
            </c:numRef>
          </c:cat>
          <c:val>
            <c:numRef>
              <c:f>TransactionActivity!$X$98:$X$307</c:f>
              <c:numCache>
                <c:formatCode>0.00%</c:formatCode>
                <c:ptCount val="210"/>
                <c:pt idx="0">
                  <c:v>2.8050490883590462E-3</c:v>
                </c:pt>
                <c:pt idx="1">
                  <c:v>4.807692307692308E-3</c:v>
                </c:pt>
                <c:pt idx="2">
                  <c:v>4.5317220543806651E-3</c:v>
                </c:pt>
                <c:pt idx="3">
                  <c:v>6.3593004769475362E-3</c:v>
                </c:pt>
                <c:pt idx="4">
                  <c:v>8.6455331412103754E-3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1.1041009463722398E-2</c:v>
                </c:pt>
                <c:pt idx="8">
                  <c:v>8.1833060556464818E-3</c:v>
                </c:pt>
                <c:pt idx="9">
                  <c:v>8.8183421516754845E-3</c:v>
                </c:pt>
                <c:pt idx="10">
                  <c:v>1.6509433962264151E-2</c:v>
                </c:pt>
                <c:pt idx="11">
                  <c:v>1.6666666666666666E-2</c:v>
                </c:pt>
                <c:pt idx="12">
                  <c:v>2.7548209366391185E-2</c:v>
                </c:pt>
                <c:pt idx="13">
                  <c:v>1.3736263736263736E-2</c:v>
                </c:pt>
                <c:pt idx="14">
                  <c:v>4.2154566744730677E-2</c:v>
                </c:pt>
                <c:pt idx="15">
                  <c:v>2.8776978417266189E-2</c:v>
                </c:pt>
                <c:pt idx="16">
                  <c:v>2.5000000000000001E-2</c:v>
                </c:pt>
                <c:pt idx="17">
                  <c:v>2.7124773960216998E-2</c:v>
                </c:pt>
                <c:pt idx="18">
                  <c:v>2.8056112224448898E-2</c:v>
                </c:pt>
                <c:pt idx="19">
                  <c:v>3.6956521739130437E-2</c:v>
                </c:pt>
                <c:pt idx="20">
                  <c:v>6.1302681992337162E-2</c:v>
                </c:pt>
                <c:pt idx="21">
                  <c:v>7.1146245059288543E-2</c:v>
                </c:pt>
                <c:pt idx="22">
                  <c:v>5.9957173447537475E-2</c:v>
                </c:pt>
                <c:pt idx="23">
                  <c:v>6.0344827586206899E-2</c:v>
                </c:pt>
                <c:pt idx="24">
                  <c:v>3.8854805725971372E-2</c:v>
                </c:pt>
                <c:pt idx="25">
                  <c:v>4.1493775933609957E-2</c:v>
                </c:pt>
                <c:pt idx="26">
                  <c:v>5.3030303030303032E-2</c:v>
                </c:pt>
                <c:pt idx="27">
                  <c:v>5.089820359281437E-2</c:v>
                </c:pt>
                <c:pt idx="28">
                  <c:v>4.8442906574394463E-2</c:v>
                </c:pt>
                <c:pt idx="29">
                  <c:v>5.4263565891472867E-2</c:v>
                </c:pt>
                <c:pt idx="30">
                  <c:v>6.0382916053019146E-2</c:v>
                </c:pt>
                <c:pt idx="31">
                  <c:v>4.7965116279069769E-2</c:v>
                </c:pt>
                <c:pt idx="32">
                  <c:v>5.1587301587301584E-2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5.5280528052805283E-2</c:v>
                </c:pt>
                <c:pt idx="36">
                  <c:v>6.1514195583596214E-2</c:v>
                </c:pt>
                <c:pt idx="37">
                  <c:v>6.4829821717990274E-2</c:v>
                </c:pt>
                <c:pt idx="38">
                  <c:v>7.4866310160427801E-2</c:v>
                </c:pt>
                <c:pt idx="39">
                  <c:v>6.9397042093287828E-2</c:v>
                </c:pt>
                <c:pt idx="40">
                  <c:v>6.2170706006322442E-2</c:v>
                </c:pt>
                <c:pt idx="41">
                  <c:v>6.7101584342963649E-2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5.6768558951965066E-2</c:v>
                </c:pt>
                <c:pt idx="45">
                  <c:v>6.0606060606060608E-2</c:v>
                </c:pt>
                <c:pt idx="46">
                  <c:v>3.8369304556354913E-2</c:v>
                </c:pt>
                <c:pt idx="47">
                  <c:v>4.6212121212121211E-2</c:v>
                </c:pt>
                <c:pt idx="48">
                  <c:v>3.5862068965517239E-2</c:v>
                </c:pt>
                <c:pt idx="49">
                  <c:v>5.5555555555555552E-2</c:v>
                </c:pt>
                <c:pt idx="50">
                  <c:v>4.1628122109158186E-2</c:v>
                </c:pt>
                <c:pt idx="51">
                  <c:v>5.4082714740190878E-2</c:v>
                </c:pt>
                <c:pt idx="52">
                  <c:v>4.8300536672629693E-2</c:v>
                </c:pt>
                <c:pt idx="53">
                  <c:v>4.4650379106992419E-2</c:v>
                </c:pt>
                <c:pt idx="54">
                  <c:v>5.6829511465603187E-2</c:v>
                </c:pt>
                <c:pt idx="55">
                  <c:v>3.4569983136593589E-2</c:v>
                </c:pt>
                <c:pt idx="56">
                  <c:v>3.8986354775828458E-2</c:v>
                </c:pt>
                <c:pt idx="57">
                  <c:v>3.7201062887511072E-2</c:v>
                </c:pt>
                <c:pt idx="58">
                  <c:v>4.8739495798319328E-2</c:v>
                </c:pt>
                <c:pt idx="59">
                  <c:v>3.5678889990089196E-2</c:v>
                </c:pt>
                <c:pt idx="60">
                  <c:v>4.8387096774193547E-2</c:v>
                </c:pt>
                <c:pt idx="61">
                  <c:v>3.5799522673031027E-2</c:v>
                </c:pt>
                <c:pt idx="62">
                  <c:v>3.0603804797353185E-2</c:v>
                </c:pt>
                <c:pt idx="63">
                  <c:v>3.1379025598678778E-2</c:v>
                </c:pt>
                <c:pt idx="64">
                  <c:v>3.4727143869596029E-2</c:v>
                </c:pt>
                <c:pt idx="65">
                  <c:v>3.3217993079584777E-2</c:v>
                </c:pt>
                <c:pt idx="66">
                  <c:v>3.2616753150481841E-2</c:v>
                </c:pt>
                <c:pt idx="67">
                  <c:v>2.9577464788732393E-2</c:v>
                </c:pt>
                <c:pt idx="68">
                  <c:v>2.6153846153846153E-2</c:v>
                </c:pt>
                <c:pt idx="69">
                  <c:v>2.4096385542168676E-2</c:v>
                </c:pt>
                <c:pt idx="70">
                  <c:v>3.8766519823788544E-2</c:v>
                </c:pt>
                <c:pt idx="71">
                  <c:v>4.0904198062432721E-2</c:v>
                </c:pt>
                <c:pt idx="72">
                  <c:v>2.7914614121510674E-2</c:v>
                </c:pt>
                <c:pt idx="73">
                  <c:v>2.3957409050576754E-2</c:v>
                </c:pt>
                <c:pt idx="74">
                  <c:v>2.5821596244131457E-2</c:v>
                </c:pt>
                <c:pt idx="75">
                  <c:v>1.9485580670303974E-2</c:v>
                </c:pt>
                <c:pt idx="76">
                  <c:v>3.4241788958770093E-2</c:v>
                </c:pt>
                <c:pt idx="77">
                  <c:v>2.0370370370370372E-2</c:v>
                </c:pt>
                <c:pt idx="78">
                  <c:v>2.0708082832331328E-2</c:v>
                </c:pt>
                <c:pt idx="79">
                  <c:v>1.1838440111420613E-2</c:v>
                </c:pt>
                <c:pt idx="80">
                  <c:v>1.7361111111111112E-2</c:v>
                </c:pt>
                <c:pt idx="81">
                  <c:v>1.653944020356234E-2</c:v>
                </c:pt>
                <c:pt idx="82">
                  <c:v>1.2345679012345678E-2</c:v>
                </c:pt>
                <c:pt idx="83">
                  <c:v>1.9358125318390221E-2</c:v>
                </c:pt>
                <c:pt idx="84">
                  <c:v>1.5810276679841896E-2</c:v>
                </c:pt>
                <c:pt idx="85">
                  <c:v>1.0441767068273093E-2</c:v>
                </c:pt>
                <c:pt idx="86">
                  <c:v>1.4093959731543624E-2</c:v>
                </c:pt>
                <c:pt idx="87">
                  <c:v>1.4462809917355372E-2</c:v>
                </c:pt>
                <c:pt idx="88">
                  <c:v>1.3995801259622114E-2</c:v>
                </c:pt>
                <c:pt idx="89">
                  <c:v>1.3683010262257697E-2</c:v>
                </c:pt>
                <c:pt idx="90">
                  <c:v>1.3553329404832056E-2</c:v>
                </c:pt>
                <c:pt idx="91">
                  <c:v>1.4256619144602852E-2</c:v>
                </c:pt>
                <c:pt idx="92">
                  <c:v>1.3539651837524178E-2</c:v>
                </c:pt>
                <c:pt idx="93">
                  <c:v>1.2165450121654502E-2</c:v>
                </c:pt>
                <c:pt idx="94">
                  <c:v>1.5572105619498984E-2</c:v>
                </c:pt>
                <c:pt idx="95">
                  <c:v>1.4150943396226415E-2</c:v>
                </c:pt>
                <c:pt idx="96">
                  <c:v>9.544787077826725E-3</c:v>
                </c:pt>
                <c:pt idx="97">
                  <c:v>8.1967213114754103E-3</c:v>
                </c:pt>
                <c:pt idx="98">
                  <c:v>1.2338754907459339E-2</c:v>
                </c:pt>
                <c:pt idx="99">
                  <c:v>6.9664344521849272E-3</c:v>
                </c:pt>
                <c:pt idx="100">
                  <c:v>1.3797240551889621E-2</c:v>
                </c:pt>
                <c:pt idx="101">
                  <c:v>1.2137203166226913E-2</c:v>
                </c:pt>
                <c:pt idx="102">
                  <c:v>1.112565445026178E-2</c:v>
                </c:pt>
                <c:pt idx="103">
                  <c:v>8.557457212713936E-3</c:v>
                </c:pt>
                <c:pt idx="104">
                  <c:v>1.4554275318374773E-2</c:v>
                </c:pt>
                <c:pt idx="105">
                  <c:v>1.4056224899598393E-2</c:v>
                </c:pt>
                <c:pt idx="106">
                  <c:v>1.0617120106171201E-2</c:v>
                </c:pt>
                <c:pt idx="107">
                  <c:v>1.0596765197992191E-2</c:v>
                </c:pt>
                <c:pt idx="108">
                  <c:v>1.055594651653765E-2</c:v>
                </c:pt>
                <c:pt idx="109">
                  <c:v>7.4836295603367634E-3</c:v>
                </c:pt>
                <c:pt idx="110">
                  <c:v>9.372746935832732E-3</c:v>
                </c:pt>
                <c:pt idx="111">
                  <c:v>9.4043887147335428E-3</c:v>
                </c:pt>
                <c:pt idx="112">
                  <c:v>1.3274336283185841E-2</c:v>
                </c:pt>
                <c:pt idx="113">
                  <c:v>1.8611309949892626E-2</c:v>
                </c:pt>
                <c:pt idx="114">
                  <c:v>1.0752688172043012E-2</c:v>
                </c:pt>
                <c:pt idx="115">
                  <c:v>1.4251781472684086E-2</c:v>
                </c:pt>
                <c:pt idx="116">
                  <c:v>1.1168384879725086E-2</c:v>
                </c:pt>
                <c:pt idx="117">
                  <c:v>1.088646967340591E-2</c:v>
                </c:pt>
                <c:pt idx="118">
                  <c:v>1.588628762541806E-2</c:v>
                </c:pt>
                <c:pt idx="119">
                  <c:v>1.1931394481730051E-2</c:v>
                </c:pt>
                <c:pt idx="120">
                  <c:v>1.086048454469507E-2</c:v>
                </c:pt>
                <c:pt idx="121">
                  <c:v>1.0090817356205853E-2</c:v>
                </c:pt>
                <c:pt idx="122">
                  <c:v>8.0822924320352683E-3</c:v>
                </c:pt>
                <c:pt idx="123">
                  <c:v>9.5693779904306216E-3</c:v>
                </c:pt>
                <c:pt idx="124">
                  <c:v>1.0249839846252402E-2</c:v>
                </c:pt>
                <c:pt idx="125">
                  <c:v>1.2886597938144329E-2</c:v>
                </c:pt>
                <c:pt idx="126">
                  <c:v>8.5227272727272721E-3</c:v>
                </c:pt>
                <c:pt idx="127">
                  <c:v>1.1889035667107001E-2</c:v>
                </c:pt>
                <c:pt idx="128">
                  <c:v>8.9503661513425543E-3</c:v>
                </c:pt>
                <c:pt idx="129">
                  <c:v>1.0141987829614604E-2</c:v>
                </c:pt>
                <c:pt idx="130">
                  <c:v>1.4094955489614243E-2</c:v>
                </c:pt>
                <c:pt idx="131">
                  <c:v>7.3081607795371494E-3</c:v>
                </c:pt>
                <c:pt idx="132">
                  <c:v>1.0342084327764518E-2</c:v>
                </c:pt>
                <c:pt idx="133">
                  <c:v>7.3126142595978062E-3</c:v>
                </c:pt>
                <c:pt idx="134">
                  <c:v>7.6982294072363358E-3</c:v>
                </c:pt>
                <c:pt idx="135">
                  <c:v>6.8027210884353739E-3</c:v>
                </c:pt>
                <c:pt idx="136">
                  <c:v>1.0554089709762533E-2</c:v>
                </c:pt>
                <c:pt idx="137">
                  <c:v>4.7912388774811769E-3</c:v>
                </c:pt>
                <c:pt idx="138">
                  <c:v>6.8399452804377564E-3</c:v>
                </c:pt>
                <c:pt idx="139">
                  <c:v>5.8327932598833442E-3</c:v>
                </c:pt>
                <c:pt idx="140">
                  <c:v>6.2539086929330832E-3</c:v>
                </c:pt>
                <c:pt idx="141">
                  <c:v>3.605769230769231E-3</c:v>
                </c:pt>
                <c:pt idx="142">
                  <c:v>4.246284501061571E-3</c:v>
                </c:pt>
                <c:pt idx="143">
                  <c:v>6.1570035915854285E-3</c:v>
                </c:pt>
                <c:pt idx="144">
                  <c:v>3.2615786040443573E-3</c:v>
                </c:pt>
                <c:pt idx="145">
                  <c:v>6.2500000000000003E-3</c:v>
                </c:pt>
                <c:pt idx="146">
                  <c:v>4.2087542087542087E-3</c:v>
                </c:pt>
                <c:pt idx="147">
                  <c:v>3.9164490861618795E-3</c:v>
                </c:pt>
                <c:pt idx="148">
                  <c:v>8.4985835694051E-3</c:v>
                </c:pt>
                <c:pt idx="149">
                  <c:v>8.988764044943821E-3</c:v>
                </c:pt>
                <c:pt idx="150">
                  <c:v>7.4696545284780582E-3</c:v>
                </c:pt>
                <c:pt idx="151">
                  <c:v>4.6253469010175763E-3</c:v>
                </c:pt>
                <c:pt idx="152">
                  <c:v>5.287009063444109E-3</c:v>
                </c:pt>
                <c:pt idx="153">
                  <c:v>6.4239828693790149E-3</c:v>
                </c:pt>
                <c:pt idx="154">
                  <c:v>3.7397157816005983E-3</c:v>
                </c:pt>
                <c:pt idx="155">
                  <c:v>6.5897858319604614E-3</c:v>
                </c:pt>
                <c:pt idx="156">
                  <c:v>5.2513128282070517E-3</c:v>
                </c:pt>
                <c:pt idx="157">
                  <c:v>1.5186028853454822E-3</c:v>
                </c:pt>
                <c:pt idx="158">
                  <c:v>5.9912854030501088E-3</c:v>
                </c:pt>
                <c:pt idx="159">
                  <c:v>5.254860746190226E-3</c:v>
                </c:pt>
                <c:pt idx="160">
                  <c:v>3.5934291581108829E-3</c:v>
                </c:pt>
                <c:pt idx="161">
                  <c:v>3.0198446937014668E-3</c:v>
                </c:pt>
                <c:pt idx="162">
                  <c:v>5.6390977443609019E-3</c:v>
                </c:pt>
                <c:pt idx="163">
                  <c:v>4.4444444444444444E-3</c:v>
                </c:pt>
                <c:pt idx="164">
                  <c:v>3.9421813403416554E-3</c:v>
                </c:pt>
                <c:pt idx="165">
                  <c:v>3.4782608695652175E-3</c:v>
                </c:pt>
                <c:pt idx="166">
                  <c:v>2.6019080659150044E-3</c:v>
                </c:pt>
                <c:pt idx="167">
                  <c:v>5.2178450300026085E-3</c:v>
                </c:pt>
                <c:pt idx="168">
                  <c:v>4.5688178183894918E-3</c:v>
                </c:pt>
                <c:pt idx="169">
                  <c:v>4.0022870211549461E-3</c:v>
                </c:pt>
                <c:pt idx="170">
                  <c:v>6.0422960725075529E-3</c:v>
                </c:pt>
                <c:pt idx="171">
                  <c:v>4.4843049327354259E-3</c:v>
                </c:pt>
                <c:pt idx="172">
                  <c:v>4.6446818392940088E-3</c:v>
                </c:pt>
                <c:pt idx="173">
                  <c:v>4.4953003677973028E-3</c:v>
                </c:pt>
                <c:pt idx="174">
                  <c:v>4.1797283176593526E-3</c:v>
                </c:pt>
                <c:pt idx="175">
                  <c:v>4.1753653444676405E-3</c:v>
                </c:pt>
                <c:pt idx="176">
                  <c:v>7.730535615681944E-3</c:v>
                </c:pt>
                <c:pt idx="177">
                  <c:v>7.4673304293714996E-3</c:v>
                </c:pt>
                <c:pt idx="178">
                  <c:v>8.7601078167115903E-3</c:v>
                </c:pt>
                <c:pt idx="179">
                  <c:v>8.5959885386819486E-3</c:v>
                </c:pt>
                <c:pt idx="180">
                  <c:v>7.4999999999999997E-3</c:v>
                </c:pt>
                <c:pt idx="181">
                  <c:v>6.6793893129770991E-3</c:v>
                </c:pt>
                <c:pt idx="182">
                  <c:v>7.246376811594203E-3</c:v>
                </c:pt>
                <c:pt idx="183">
                  <c:v>4.5207956600361665E-3</c:v>
                </c:pt>
                <c:pt idx="184">
                  <c:v>2.1929824561403508E-3</c:v>
                </c:pt>
                <c:pt idx="185">
                  <c:v>1.1011699931176875E-2</c:v>
                </c:pt>
                <c:pt idx="186">
                  <c:v>8.7336244541484712E-3</c:v>
                </c:pt>
                <c:pt idx="187">
                  <c:v>5.239520958083832E-3</c:v>
                </c:pt>
                <c:pt idx="188">
                  <c:v>9.1324200913242004E-3</c:v>
                </c:pt>
                <c:pt idx="189">
                  <c:v>1.1461318051575931E-2</c:v>
                </c:pt>
                <c:pt idx="190">
                  <c:v>8.9358245329000819E-3</c:v>
                </c:pt>
                <c:pt idx="191">
                  <c:v>1.6216216216216217E-2</c:v>
                </c:pt>
                <c:pt idx="192">
                  <c:v>1.0327022375215147E-2</c:v>
                </c:pt>
                <c:pt idx="193">
                  <c:v>9.0090090090090089E-3</c:v>
                </c:pt>
                <c:pt idx="194">
                  <c:v>1.4938488576449912E-2</c:v>
                </c:pt>
                <c:pt idx="195">
                  <c:v>1.509433962264151E-2</c:v>
                </c:pt>
                <c:pt idx="196">
                  <c:v>9.4466936572199737E-3</c:v>
                </c:pt>
                <c:pt idx="197">
                  <c:v>1.7384731670445956E-2</c:v>
                </c:pt>
                <c:pt idx="198">
                  <c:v>1.0107816711590296E-2</c:v>
                </c:pt>
                <c:pt idx="199">
                  <c:v>6.7430883344571811E-3</c:v>
                </c:pt>
                <c:pt idx="200">
                  <c:v>1.7993079584775088E-2</c:v>
                </c:pt>
                <c:pt idx="201">
                  <c:v>1.2132822477650063E-2</c:v>
                </c:pt>
                <c:pt idx="202">
                  <c:v>1.2247838616714697E-2</c:v>
                </c:pt>
                <c:pt idx="203">
                  <c:v>1.3882240306366683E-2</c:v>
                </c:pt>
                <c:pt idx="204">
                  <c:v>7.7301475755446238E-3</c:v>
                </c:pt>
                <c:pt idx="205">
                  <c:v>1.2967200610221205E-2</c:v>
                </c:pt>
                <c:pt idx="206">
                  <c:v>1.5678254942058625E-2</c:v>
                </c:pt>
                <c:pt idx="207">
                  <c:v>1.4649681528662421E-2</c:v>
                </c:pt>
                <c:pt idx="208">
                  <c:v>1.3027295285359801E-2</c:v>
                </c:pt>
                <c:pt idx="209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B-4601-83B6-5FBBC21A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83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TransactionActivity!$N$2:$N$307</c:f>
              <c:numCache>
                <c:formatCode>m/d/yyyy</c:formatCode>
                <c:ptCount val="3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</c:numCache>
            </c:numRef>
          </c:cat>
          <c:val>
            <c:numRef>
              <c:f>TransactionActivity!$S$2:$S$307</c:f>
              <c:numCache>
                <c:formatCode>"$"#,##0</c:formatCode>
                <c:ptCount val="306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253238500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507163420</c:v>
                </c:pt>
                <c:pt idx="10">
                  <c:v>1319838612</c:v>
                </c:pt>
                <c:pt idx="11">
                  <c:v>1710158089</c:v>
                </c:pt>
                <c:pt idx="12">
                  <c:v>838779465</c:v>
                </c:pt>
                <c:pt idx="13">
                  <c:v>506527265</c:v>
                </c:pt>
                <c:pt idx="14">
                  <c:v>539034040</c:v>
                </c:pt>
                <c:pt idx="15">
                  <c:v>808624604</c:v>
                </c:pt>
                <c:pt idx="16">
                  <c:v>652455557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426807500</c:v>
                </c:pt>
                <c:pt idx="22">
                  <c:v>467538930</c:v>
                </c:pt>
                <c:pt idx="23">
                  <c:v>1107852874</c:v>
                </c:pt>
                <c:pt idx="24">
                  <c:v>455633099</c:v>
                </c:pt>
                <c:pt idx="25">
                  <c:v>353632020</c:v>
                </c:pt>
                <c:pt idx="26">
                  <c:v>671112256</c:v>
                </c:pt>
                <c:pt idx="27">
                  <c:v>380774125</c:v>
                </c:pt>
                <c:pt idx="28">
                  <c:v>828738933</c:v>
                </c:pt>
                <c:pt idx="29">
                  <c:v>1067716117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914270033</c:v>
                </c:pt>
                <c:pt idx="34">
                  <c:v>912314728</c:v>
                </c:pt>
                <c:pt idx="35">
                  <c:v>1845088576</c:v>
                </c:pt>
                <c:pt idx="36">
                  <c:v>901439945</c:v>
                </c:pt>
                <c:pt idx="37">
                  <c:v>1326807500</c:v>
                </c:pt>
                <c:pt idx="38">
                  <c:v>922576277</c:v>
                </c:pt>
                <c:pt idx="39">
                  <c:v>1231098374</c:v>
                </c:pt>
                <c:pt idx="40">
                  <c:v>1503403933</c:v>
                </c:pt>
                <c:pt idx="41">
                  <c:v>1224246520</c:v>
                </c:pt>
                <c:pt idx="42">
                  <c:v>1560107380</c:v>
                </c:pt>
                <c:pt idx="43">
                  <c:v>1662277943</c:v>
                </c:pt>
                <c:pt idx="44">
                  <c:v>1505831707</c:v>
                </c:pt>
                <c:pt idx="45">
                  <c:v>1479953541</c:v>
                </c:pt>
                <c:pt idx="46">
                  <c:v>1008206043</c:v>
                </c:pt>
                <c:pt idx="47">
                  <c:v>4153040397</c:v>
                </c:pt>
                <c:pt idx="48">
                  <c:v>1210907158</c:v>
                </c:pt>
                <c:pt idx="49">
                  <c:v>1600887596</c:v>
                </c:pt>
                <c:pt idx="50">
                  <c:v>1764620414</c:v>
                </c:pt>
                <c:pt idx="51">
                  <c:v>2755853185</c:v>
                </c:pt>
                <c:pt idx="52">
                  <c:v>1672906277</c:v>
                </c:pt>
                <c:pt idx="53">
                  <c:v>2300133197</c:v>
                </c:pt>
                <c:pt idx="54">
                  <c:v>2341077407</c:v>
                </c:pt>
                <c:pt idx="55">
                  <c:v>3405245540</c:v>
                </c:pt>
                <c:pt idx="56">
                  <c:v>3039758248</c:v>
                </c:pt>
                <c:pt idx="57">
                  <c:v>2814528966</c:v>
                </c:pt>
                <c:pt idx="58">
                  <c:v>2543656911</c:v>
                </c:pt>
                <c:pt idx="59">
                  <c:v>4675736767</c:v>
                </c:pt>
                <c:pt idx="60">
                  <c:v>2669660902</c:v>
                </c:pt>
                <c:pt idx="61">
                  <c:v>2221027353</c:v>
                </c:pt>
                <c:pt idx="62">
                  <c:v>3054543046</c:v>
                </c:pt>
                <c:pt idx="63">
                  <c:v>3627210323</c:v>
                </c:pt>
                <c:pt idx="64">
                  <c:v>3938192545</c:v>
                </c:pt>
                <c:pt idx="65">
                  <c:v>3711938598</c:v>
                </c:pt>
                <c:pt idx="66">
                  <c:v>4345413235</c:v>
                </c:pt>
                <c:pt idx="67">
                  <c:v>4124736191</c:v>
                </c:pt>
                <c:pt idx="68">
                  <c:v>6481495095</c:v>
                </c:pt>
                <c:pt idx="69">
                  <c:v>3925940651</c:v>
                </c:pt>
                <c:pt idx="70">
                  <c:v>5178484716</c:v>
                </c:pt>
                <c:pt idx="71">
                  <c:v>5983470407</c:v>
                </c:pt>
                <c:pt idx="72">
                  <c:v>3965509726</c:v>
                </c:pt>
                <c:pt idx="73">
                  <c:v>3383891287</c:v>
                </c:pt>
                <c:pt idx="74">
                  <c:v>4704290328</c:v>
                </c:pt>
                <c:pt idx="75">
                  <c:v>4671284824</c:v>
                </c:pt>
                <c:pt idx="76">
                  <c:v>3561077567</c:v>
                </c:pt>
                <c:pt idx="77">
                  <c:v>5348455525</c:v>
                </c:pt>
                <c:pt idx="78">
                  <c:v>3692254718</c:v>
                </c:pt>
                <c:pt idx="79">
                  <c:v>5333608114</c:v>
                </c:pt>
                <c:pt idx="80">
                  <c:v>6083651079</c:v>
                </c:pt>
                <c:pt idx="81">
                  <c:v>3084116999</c:v>
                </c:pt>
                <c:pt idx="82">
                  <c:v>3788719098</c:v>
                </c:pt>
                <c:pt idx="83">
                  <c:v>7462056733</c:v>
                </c:pt>
                <c:pt idx="84">
                  <c:v>6152612271</c:v>
                </c:pt>
                <c:pt idx="85">
                  <c:v>3620877717</c:v>
                </c:pt>
                <c:pt idx="86">
                  <c:v>5016634754</c:v>
                </c:pt>
                <c:pt idx="87">
                  <c:v>4473294915</c:v>
                </c:pt>
                <c:pt idx="88">
                  <c:v>5411911967</c:v>
                </c:pt>
                <c:pt idx="89">
                  <c:v>6290414252</c:v>
                </c:pt>
                <c:pt idx="90">
                  <c:v>5593955103</c:v>
                </c:pt>
                <c:pt idx="91">
                  <c:v>5481054080</c:v>
                </c:pt>
                <c:pt idx="92">
                  <c:v>3844215947</c:v>
                </c:pt>
                <c:pt idx="93">
                  <c:v>3201910775</c:v>
                </c:pt>
                <c:pt idx="94">
                  <c:v>3141790980</c:v>
                </c:pt>
                <c:pt idx="95">
                  <c:v>5672350063</c:v>
                </c:pt>
                <c:pt idx="96">
                  <c:v>2023723538</c:v>
                </c:pt>
                <c:pt idx="97">
                  <c:v>2091491203</c:v>
                </c:pt>
                <c:pt idx="98">
                  <c:v>1838646820</c:v>
                </c:pt>
                <c:pt idx="99">
                  <c:v>1972692927</c:v>
                </c:pt>
                <c:pt idx="100">
                  <c:v>1921288187</c:v>
                </c:pt>
                <c:pt idx="101">
                  <c:v>5177322363</c:v>
                </c:pt>
                <c:pt idx="102">
                  <c:v>1844059667</c:v>
                </c:pt>
                <c:pt idx="103">
                  <c:v>1732268915</c:v>
                </c:pt>
                <c:pt idx="104">
                  <c:v>2151659317</c:v>
                </c:pt>
                <c:pt idx="105">
                  <c:v>1632693223</c:v>
                </c:pt>
                <c:pt idx="106">
                  <c:v>459894996</c:v>
                </c:pt>
                <c:pt idx="107">
                  <c:v>1472714543</c:v>
                </c:pt>
                <c:pt idx="108">
                  <c:v>645937110</c:v>
                </c:pt>
                <c:pt idx="109">
                  <c:v>719442371</c:v>
                </c:pt>
                <c:pt idx="110">
                  <c:v>806098045</c:v>
                </c:pt>
                <c:pt idx="111">
                  <c:v>633495751</c:v>
                </c:pt>
                <c:pt idx="112">
                  <c:v>444031042</c:v>
                </c:pt>
                <c:pt idx="113">
                  <c:v>1124624577</c:v>
                </c:pt>
                <c:pt idx="114">
                  <c:v>1127062868</c:v>
                </c:pt>
                <c:pt idx="115">
                  <c:v>466095776</c:v>
                </c:pt>
                <c:pt idx="116">
                  <c:v>823433849</c:v>
                </c:pt>
                <c:pt idx="117">
                  <c:v>1000161217</c:v>
                </c:pt>
                <c:pt idx="118">
                  <c:v>760258677</c:v>
                </c:pt>
                <c:pt idx="119">
                  <c:v>1938957810</c:v>
                </c:pt>
                <c:pt idx="120">
                  <c:v>885192254</c:v>
                </c:pt>
                <c:pt idx="121">
                  <c:v>1194182649</c:v>
                </c:pt>
                <c:pt idx="122">
                  <c:v>1297420764</c:v>
                </c:pt>
                <c:pt idx="123">
                  <c:v>953391503</c:v>
                </c:pt>
                <c:pt idx="124">
                  <c:v>1525371833</c:v>
                </c:pt>
                <c:pt idx="125">
                  <c:v>2352553003</c:v>
                </c:pt>
                <c:pt idx="126">
                  <c:v>1369562137</c:v>
                </c:pt>
                <c:pt idx="127">
                  <c:v>1848619651</c:v>
                </c:pt>
                <c:pt idx="128">
                  <c:v>3202378535</c:v>
                </c:pt>
                <c:pt idx="129">
                  <c:v>2370289275</c:v>
                </c:pt>
                <c:pt idx="130">
                  <c:v>2454919267</c:v>
                </c:pt>
                <c:pt idx="131">
                  <c:v>4295937521</c:v>
                </c:pt>
                <c:pt idx="132">
                  <c:v>1722818837</c:v>
                </c:pt>
                <c:pt idx="133">
                  <c:v>2804671579</c:v>
                </c:pt>
                <c:pt idx="134">
                  <c:v>2031651715</c:v>
                </c:pt>
                <c:pt idx="135">
                  <c:v>2387534104</c:v>
                </c:pt>
                <c:pt idx="136">
                  <c:v>3936746075</c:v>
                </c:pt>
                <c:pt idx="137">
                  <c:v>4201883074</c:v>
                </c:pt>
                <c:pt idx="138">
                  <c:v>3028131781</c:v>
                </c:pt>
                <c:pt idx="139">
                  <c:v>3456393649</c:v>
                </c:pt>
                <c:pt idx="140">
                  <c:v>3532858161</c:v>
                </c:pt>
                <c:pt idx="141">
                  <c:v>3595650790</c:v>
                </c:pt>
                <c:pt idx="142">
                  <c:v>2718290837</c:v>
                </c:pt>
                <c:pt idx="143">
                  <c:v>5484223393</c:v>
                </c:pt>
                <c:pt idx="144">
                  <c:v>2617024237</c:v>
                </c:pt>
                <c:pt idx="145">
                  <c:v>2628914978</c:v>
                </c:pt>
                <c:pt idx="146">
                  <c:v>3667782844</c:v>
                </c:pt>
                <c:pt idx="147">
                  <c:v>2730017831</c:v>
                </c:pt>
                <c:pt idx="148">
                  <c:v>3149638443</c:v>
                </c:pt>
                <c:pt idx="149">
                  <c:v>4111073202</c:v>
                </c:pt>
                <c:pt idx="150">
                  <c:v>3872445416</c:v>
                </c:pt>
                <c:pt idx="151">
                  <c:v>4231388288</c:v>
                </c:pt>
                <c:pt idx="152">
                  <c:v>3424444723</c:v>
                </c:pt>
                <c:pt idx="153">
                  <c:v>3257484568</c:v>
                </c:pt>
                <c:pt idx="154">
                  <c:v>4211238677</c:v>
                </c:pt>
                <c:pt idx="155">
                  <c:v>7631406192</c:v>
                </c:pt>
                <c:pt idx="156">
                  <c:v>2475455728</c:v>
                </c:pt>
                <c:pt idx="157">
                  <c:v>1996276470</c:v>
                </c:pt>
                <c:pt idx="158">
                  <c:v>3830099939</c:v>
                </c:pt>
                <c:pt idx="159">
                  <c:v>4259995763</c:v>
                </c:pt>
                <c:pt idx="160">
                  <c:v>4341957375</c:v>
                </c:pt>
                <c:pt idx="161">
                  <c:v>6606616446</c:v>
                </c:pt>
                <c:pt idx="162">
                  <c:v>3945973458</c:v>
                </c:pt>
                <c:pt idx="163">
                  <c:v>5004964656</c:v>
                </c:pt>
                <c:pt idx="164">
                  <c:v>4906418303</c:v>
                </c:pt>
                <c:pt idx="165">
                  <c:v>6898407929</c:v>
                </c:pt>
                <c:pt idx="166">
                  <c:v>4361843265</c:v>
                </c:pt>
                <c:pt idx="167">
                  <c:v>8336114505</c:v>
                </c:pt>
                <c:pt idx="168">
                  <c:v>2877049647</c:v>
                </c:pt>
                <c:pt idx="169">
                  <c:v>3207190061</c:v>
                </c:pt>
                <c:pt idx="170">
                  <c:v>4595968638</c:v>
                </c:pt>
                <c:pt idx="171">
                  <c:v>4180834502</c:v>
                </c:pt>
                <c:pt idx="172">
                  <c:v>5584114615</c:v>
                </c:pt>
                <c:pt idx="173">
                  <c:v>10237317068</c:v>
                </c:pt>
                <c:pt idx="174">
                  <c:v>7233652696</c:v>
                </c:pt>
                <c:pt idx="175">
                  <c:v>6088268069</c:v>
                </c:pt>
                <c:pt idx="176">
                  <c:v>6347594492</c:v>
                </c:pt>
                <c:pt idx="177">
                  <c:v>7789022291</c:v>
                </c:pt>
                <c:pt idx="178">
                  <c:v>6141561392</c:v>
                </c:pt>
                <c:pt idx="179">
                  <c:v>10558411185</c:v>
                </c:pt>
                <c:pt idx="180">
                  <c:v>7019603943</c:v>
                </c:pt>
                <c:pt idx="181">
                  <c:v>5382773769</c:v>
                </c:pt>
                <c:pt idx="182">
                  <c:v>6088960866</c:v>
                </c:pt>
                <c:pt idx="183">
                  <c:v>4909385333</c:v>
                </c:pt>
                <c:pt idx="184">
                  <c:v>8774923008</c:v>
                </c:pt>
                <c:pt idx="185">
                  <c:v>8720361548</c:v>
                </c:pt>
                <c:pt idx="186">
                  <c:v>6455250121</c:v>
                </c:pt>
                <c:pt idx="187">
                  <c:v>8094250783</c:v>
                </c:pt>
                <c:pt idx="188">
                  <c:v>7071976826</c:v>
                </c:pt>
                <c:pt idx="189">
                  <c:v>7860488825</c:v>
                </c:pt>
                <c:pt idx="190">
                  <c:v>5887564167</c:v>
                </c:pt>
                <c:pt idx="191">
                  <c:v>16178442078</c:v>
                </c:pt>
                <c:pt idx="192">
                  <c:v>5810709751</c:v>
                </c:pt>
                <c:pt idx="193">
                  <c:v>5505963082</c:v>
                </c:pt>
                <c:pt idx="194">
                  <c:v>6394341451</c:v>
                </c:pt>
                <c:pt idx="195">
                  <c:v>4582320130</c:v>
                </c:pt>
                <c:pt idx="196">
                  <c:v>5895355263</c:v>
                </c:pt>
                <c:pt idx="197">
                  <c:v>12844084832</c:v>
                </c:pt>
                <c:pt idx="198">
                  <c:v>7983402440</c:v>
                </c:pt>
                <c:pt idx="199">
                  <c:v>8239059598</c:v>
                </c:pt>
                <c:pt idx="200">
                  <c:v>9161663555</c:v>
                </c:pt>
                <c:pt idx="201">
                  <c:v>8391767886</c:v>
                </c:pt>
                <c:pt idx="202">
                  <c:v>9442741931</c:v>
                </c:pt>
                <c:pt idx="203">
                  <c:v>11506068287</c:v>
                </c:pt>
                <c:pt idx="204">
                  <c:v>7998761336</c:v>
                </c:pt>
                <c:pt idx="205">
                  <c:v>5825433618</c:v>
                </c:pt>
                <c:pt idx="206">
                  <c:v>7353003234</c:v>
                </c:pt>
                <c:pt idx="207">
                  <c:v>7092633008</c:v>
                </c:pt>
                <c:pt idx="208">
                  <c:v>6108914750</c:v>
                </c:pt>
                <c:pt idx="209">
                  <c:v>9602687619</c:v>
                </c:pt>
                <c:pt idx="210">
                  <c:v>7346961999</c:v>
                </c:pt>
                <c:pt idx="211">
                  <c:v>7673993673</c:v>
                </c:pt>
                <c:pt idx="212">
                  <c:v>8275227793</c:v>
                </c:pt>
                <c:pt idx="213">
                  <c:v>9234007558</c:v>
                </c:pt>
                <c:pt idx="214">
                  <c:v>8345208921</c:v>
                </c:pt>
                <c:pt idx="215">
                  <c:v>10603818951</c:v>
                </c:pt>
                <c:pt idx="216">
                  <c:v>8197769545</c:v>
                </c:pt>
                <c:pt idx="217">
                  <c:v>6627203925</c:v>
                </c:pt>
                <c:pt idx="218">
                  <c:v>9609346903</c:v>
                </c:pt>
                <c:pt idx="219">
                  <c:v>6293860608</c:v>
                </c:pt>
                <c:pt idx="220">
                  <c:v>7703884512</c:v>
                </c:pt>
                <c:pt idx="221">
                  <c:v>9819681612</c:v>
                </c:pt>
                <c:pt idx="222">
                  <c:v>7973456879</c:v>
                </c:pt>
                <c:pt idx="223">
                  <c:v>9995807480</c:v>
                </c:pt>
                <c:pt idx="224">
                  <c:v>8261921817</c:v>
                </c:pt>
                <c:pt idx="225">
                  <c:v>10444163488</c:v>
                </c:pt>
                <c:pt idx="226">
                  <c:v>10011006816</c:v>
                </c:pt>
                <c:pt idx="227">
                  <c:v>13288258677</c:v>
                </c:pt>
                <c:pt idx="228">
                  <c:v>6315025875</c:v>
                </c:pt>
                <c:pt idx="229">
                  <c:v>6801132901</c:v>
                </c:pt>
                <c:pt idx="230">
                  <c:v>6799453539</c:v>
                </c:pt>
                <c:pt idx="231">
                  <c:v>5532417133</c:v>
                </c:pt>
                <c:pt idx="232">
                  <c:v>9044868869</c:v>
                </c:pt>
                <c:pt idx="233">
                  <c:v>11985919376</c:v>
                </c:pt>
                <c:pt idx="234">
                  <c:v>10189867108</c:v>
                </c:pt>
                <c:pt idx="235">
                  <c:v>9858327806</c:v>
                </c:pt>
                <c:pt idx="236">
                  <c:v>11224620364</c:v>
                </c:pt>
                <c:pt idx="237">
                  <c:v>9605246313</c:v>
                </c:pt>
                <c:pt idx="238">
                  <c:v>9274126017</c:v>
                </c:pt>
                <c:pt idx="239">
                  <c:v>15294487779</c:v>
                </c:pt>
                <c:pt idx="240">
                  <c:v>7948955964</c:v>
                </c:pt>
                <c:pt idx="241">
                  <c:v>7708908169</c:v>
                </c:pt>
                <c:pt idx="242">
                  <c:v>6407835801</c:v>
                </c:pt>
                <c:pt idx="243">
                  <c:v>3671100834</c:v>
                </c:pt>
                <c:pt idx="244">
                  <c:v>2307731738</c:v>
                </c:pt>
                <c:pt idx="245">
                  <c:v>2817316233</c:v>
                </c:pt>
                <c:pt idx="246">
                  <c:v>3214986649</c:v>
                </c:pt>
                <c:pt idx="247">
                  <c:v>2960794273</c:v>
                </c:pt>
                <c:pt idx="248">
                  <c:v>7180572577</c:v>
                </c:pt>
                <c:pt idx="249">
                  <c:v>7469479305</c:v>
                </c:pt>
                <c:pt idx="250">
                  <c:v>6518803196</c:v>
                </c:pt>
                <c:pt idx="251">
                  <c:v>14519407708</c:v>
                </c:pt>
                <c:pt idx="252">
                  <c:v>6554914082</c:v>
                </c:pt>
                <c:pt idx="253">
                  <c:v>4439722545</c:v>
                </c:pt>
                <c:pt idx="254">
                  <c:v>6840982465</c:v>
                </c:pt>
                <c:pt idx="255">
                  <c:v>9032589792</c:v>
                </c:pt>
                <c:pt idx="256">
                  <c:v>7802237720</c:v>
                </c:pt>
                <c:pt idx="257">
                  <c:v>11151741042</c:v>
                </c:pt>
                <c:pt idx="258">
                  <c:v>12239760269</c:v>
                </c:pt>
                <c:pt idx="259">
                  <c:v>14007474773</c:v>
                </c:pt>
                <c:pt idx="260">
                  <c:v>14161862491</c:v>
                </c:pt>
                <c:pt idx="261">
                  <c:v>14296372589</c:v>
                </c:pt>
                <c:pt idx="262">
                  <c:v>13920220495</c:v>
                </c:pt>
                <c:pt idx="263">
                  <c:v>27096646669</c:v>
                </c:pt>
                <c:pt idx="264">
                  <c:v>8848548594</c:v>
                </c:pt>
                <c:pt idx="265">
                  <c:v>8902712199</c:v>
                </c:pt>
                <c:pt idx="266">
                  <c:v>13228494262</c:v>
                </c:pt>
                <c:pt idx="267">
                  <c:v>12090929192</c:v>
                </c:pt>
                <c:pt idx="268">
                  <c:v>11964067530</c:v>
                </c:pt>
                <c:pt idx="269">
                  <c:v>15996436015</c:v>
                </c:pt>
                <c:pt idx="270">
                  <c:v>11154011746</c:v>
                </c:pt>
                <c:pt idx="271">
                  <c:v>10073728860</c:v>
                </c:pt>
                <c:pt idx="272">
                  <c:v>10893234567</c:v>
                </c:pt>
                <c:pt idx="273">
                  <c:v>8128489291</c:v>
                </c:pt>
                <c:pt idx="274">
                  <c:v>8012695041</c:v>
                </c:pt>
                <c:pt idx="275">
                  <c:v>7677757913</c:v>
                </c:pt>
                <c:pt idx="276">
                  <c:v>3396091730</c:v>
                </c:pt>
                <c:pt idx="277">
                  <c:v>2970311942</c:v>
                </c:pt>
                <c:pt idx="278">
                  <c:v>5475621596</c:v>
                </c:pt>
                <c:pt idx="279">
                  <c:v>3001835657</c:v>
                </c:pt>
                <c:pt idx="280">
                  <c:v>3837456585</c:v>
                </c:pt>
                <c:pt idx="281">
                  <c:v>5452589184</c:v>
                </c:pt>
                <c:pt idx="282">
                  <c:v>4818100781</c:v>
                </c:pt>
                <c:pt idx="283">
                  <c:v>6134351398</c:v>
                </c:pt>
                <c:pt idx="284">
                  <c:v>5519639530</c:v>
                </c:pt>
                <c:pt idx="285">
                  <c:v>5519017293</c:v>
                </c:pt>
                <c:pt idx="286">
                  <c:v>3201828315</c:v>
                </c:pt>
                <c:pt idx="287">
                  <c:v>5808842999</c:v>
                </c:pt>
                <c:pt idx="288">
                  <c:v>3360649738</c:v>
                </c:pt>
                <c:pt idx="289">
                  <c:v>3401213591</c:v>
                </c:pt>
                <c:pt idx="290">
                  <c:v>4006849762</c:v>
                </c:pt>
                <c:pt idx="291">
                  <c:v>5250000427</c:v>
                </c:pt>
                <c:pt idx="292">
                  <c:v>5459836260</c:v>
                </c:pt>
                <c:pt idx="293">
                  <c:v>6062692742</c:v>
                </c:pt>
                <c:pt idx="294">
                  <c:v>5719067846</c:v>
                </c:pt>
                <c:pt idx="295">
                  <c:v>6278835192</c:v>
                </c:pt>
                <c:pt idx="296">
                  <c:v>7587059758</c:v>
                </c:pt>
                <c:pt idx="297">
                  <c:v>7345882358</c:v>
                </c:pt>
                <c:pt idx="298">
                  <c:v>6760871831</c:v>
                </c:pt>
                <c:pt idx="299">
                  <c:v>10013583177</c:v>
                </c:pt>
                <c:pt idx="300">
                  <c:v>6070054878</c:v>
                </c:pt>
                <c:pt idx="301">
                  <c:v>4913849879</c:v>
                </c:pt>
                <c:pt idx="302">
                  <c:v>5901747282</c:v>
                </c:pt>
                <c:pt idx="303">
                  <c:v>5658924613</c:v>
                </c:pt>
                <c:pt idx="304">
                  <c:v>5965024978</c:v>
                </c:pt>
                <c:pt idx="305">
                  <c:v>5862633817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139-A8DA-870B6C1733EF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TransactionActivity!$N$2:$N$307</c:f>
              <c:numCache>
                <c:formatCode>m/d/yyyy</c:formatCode>
                <c:ptCount val="3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</c:numCache>
            </c:numRef>
          </c:cat>
          <c:val>
            <c:numRef>
              <c:f>TransactionActivity!$T$2:$T$307</c:f>
              <c:numCache>
                <c:formatCode>"$"#,##0</c:formatCode>
                <c:ptCount val="306"/>
                <c:pt idx="0">
                  <c:v>249717787</c:v>
                </c:pt>
                <c:pt idx="1">
                  <c:v>180246342</c:v>
                </c:pt>
                <c:pt idx="2">
                  <c:v>273855000</c:v>
                </c:pt>
                <c:pt idx="3">
                  <c:v>234629742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269204009</c:v>
                </c:pt>
                <c:pt idx="9">
                  <c:v>258085231</c:v>
                </c:pt>
                <c:pt idx="10">
                  <c:v>239636971</c:v>
                </c:pt>
                <c:pt idx="11">
                  <c:v>369879341</c:v>
                </c:pt>
                <c:pt idx="12">
                  <c:v>376350990</c:v>
                </c:pt>
                <c:pt idx="13">
                  <c:v>273195791</c:v>
                </c:pt>
                <c:pt idx="14">
                  <c:v>367893423</c:v>
                </c:pt>
                <c:pt idx="15">
                  <c:v>325658257</c:v>
                </c:pt>
                <c:pt idx="16">
                  <c:v>465222671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506178591</c:v>
                </c:pt>
                <c:pt idx="20">
                  <c:v>400382842</c:v>
                </c:pt>
                <c:pt idx="21">
                  <c:v>401918143</c:v>
                </c:pt>
                <c:pt idx="22">
                  <c:v>405903547</c:v>
                </c:pt>
                <c:pt idx="23">
                  <c:v>470171706</c:v>
                </c:pt>
                <c:pt idx="24">
                  <c:v>390330500</c:v>
                </c:pt>
                <c:pt idx="25">
                  <c:v>370467539</c:v>
                </c:pt>
                <c:pt idx="26">
                  <c:v>474012484</c:v>
                </c:pt>
                <c:pt idx="27">
                  <c:v>504726667</c:v>
                </c:pt>
                <c:pt idx="28">
                  <c:v>600543413</c:v>
                </c:pt>
                <c:pt idx="29">
                  <c:v>595791995</c:v>
                </c:pt>
                <c:pt idx="30">
                  <c:v>616965717</c:v>
                </c:pt>
                <c:pt idx="31">
                  <c:v>684869160</c:v>
                </c:pt>
                <c:pt idx="32">
                  <c:v>586522537</c:v>
                </c:pt>
                <c:pt idx="33">
                  <c:v>573270458</c:v>
                </c:pt>
                <c:pt idx="34">
                  <c:v>550118583</c:v>
                </c:pt>
                <c:pt idx="35">
                  <c:v>774142662</c:v>
                </c:pt>
                <c:pt idx="36">
                  <c:v>669193255</c:v>
                </c:pt>
                <c:pt idx="37">
                  <c:v>611944016</c:v>
                </c:pt>
                <c:pt idx="38">
                  <c:v>715709773</c:v>
                </c:pt>
                <c:pt idx="39">
                  <c:v>786838061</c:v>
                </c:pt>
                <c:pt idx="40">
                  <c:v>728359829</c:v>
                </c:pt>
                <c:pt idx="41">
                  <c:v>876673788</c:v>
                </c:pt>
                <c:pt idx="42">
                  <c:v>860105520</c:v>
                </c:pt>
                <c:pt idx="43">
                  <c:v>831072062</c:v>
                </c:pt>
                <c:pt idx="44">
                  <c:v>852469403</c:v>
                </c:pt>
                <c:pt idx="45">
                  <c:v>938690741</c:v>
                </c:pt>
                <c:pt idx="46">
                  <c:v>776824608</c:v>
                </c:pt>
                <c:pt idx="47">
                  <c:v>1084887950</c:v>
                </c:pt>
                <c:pt idx="48">
                  <c:v>1080169687</c:v>
                </c:pt>
                <c:pt idx="49">
                  <c:v>838335272</c:v>
                </c:pt>
                <c:pt idx="50">
                  <c:v>1211198325</c:v>
                </c:pt>
                <c:pt idx="51">
                  <c:v>1069752156</c:v>
                </c:pt>
                <c:pt idx="52">
                  <c:v>1028785959</c:v>
                </c:pt>
                <c:pt idx="53">
                  <c:v>1286760226</c:v>
                </c:pt>
                <c:pt idx="54">
                  <c:v>1360530397</c:v>
                </c:pt>
                <c:pt idx="55">
                  <c:v>1302750365</c:v>
                </c:pt>
                <c:pt idx="56">
                  <c:v>1146979756</c:v>
                </c:pt>
                <c:pt idx="57">
                  <c:v>1179149633</c:v>
                </c:pt>
                <c:pt idx="58">
                  <c:v>1424290431</c:v>
                </c:pt>
                <c:pt idx="59">
                  <c:v>1336158121</c:v>
                </c:pt>
                <c:pt idx="60">
                  <c:v>1338000616</c:v>
                </c:pt>
                <c:pt idx="61">
                  <c:v>1205906685</c:v>
                </c:pt>
                <c:pt idx="62">
                  <c:v>1693500466</c:v>
                </c:pt>
                <c:pt idx="63">
                  <c:v>1361010940</c:v>
                </c:pt>
                <c:pt idx="64">
                  <c:v>1270394847</c:v>
                </c:pt>
                <c:pt idx="65">
                  <c:v>2073761657</c:v>
                </c:pt>
                <c:pt idx="66">
                  <c:v>1439716679</c:v>
                </c:pt>
                <c:pt idx="67">
                  <c:v>1522693979</c:v>
                </c:pt>
                <c:pt idx="68">
                  <c:v>1858348817</c:v>
                </c:pt>
                <c:pt idx="69">
                  <c:v>1433128299</c:v>
                </c:pt>
                <c:pt idx="70">
                  <c:v>1832719735</c:v>
                </c:pt>
                <c:pt idx="71">
                  <c:v>1643699748</c:v>
                </c:pt>
                <c:pt idx="72">
                  <c:v>1575066545</c:v>
                </c:pt>
                <c:pt idx="73">
                  <c:v>1344337947</c:v>
                </c:pt>
                <c:pt idx="74">
                  <c:v>1922837459</c:v>
                </c:pt>
                <c:pt idx="75">
                  <c:v>1404186384</c:v>
                </c:pt>
                <c:pt idx="76">
                  <c:v>2022299870</c:v>
                </c:pt>
                <c:pt idx="77">
                  <c:v>2084044413</c:v>
                </c:pt>
                <c:pt idx="78">
                  <c:v>1511933632</c:v>
                </c:pt>
                <c:pt idx="79">
                  <c:v>1630820385</c:v>
                </c:pt>
                <c:pt idx="80">
                  <c:v>1413756439</c:v>
                </c:pt>
                <c:pt idx="81">
                  <c:v>1667064636</c:v>
                </c:pt>
                <c:pt idx="82">
                  <c:v>1470160664</c:v>
                </c:pt>
                <c:pt idx="83">
                  <c:v>1878759226</c:v>
                </c:pt>
                <c:pt idx="84">
                  <c:v>1603550525</c:v>
                </c:pt>
                <c:pt idx="85">
                  <c:v>1662510605</c:v>
                </c:pt>
                <c:pt idx="86">
                  <c:v>1828693610</c:v>
                </c:pt>
                <c:pt idx="87">
                  <c:v>1812660287</c:v>
                </c:pt>
                <c:pt idx="88">
                  <c:v>2248825869</c:v>
                </c:pt>
                <c:pt idx="89">
                  <c:v>1963776242</c:v>
                </c:pt>
                <c:pt idx="90">
                  <c:v>1946758782</c:v>
                </c:pt>
                <c:pt idx="91">
                  <c:v>2108069702</c:v>
                </c:pt>
                <c:pt idx="92">
                  <c:v>1546041872</c:v>
                </c:pt>
                <c:pt idx="93">
                  <c:v>1720574159</c:v>
                </c:pt>
                <c:pt idx="94">
                  <c:v>1594816037</c:v>
                </c:pt>
                <c:pt idx="95">
                  <c:v>1605524861</c:v>
                </c:pt>
                <c:pt idx="96">
                  <c:v>1603569456</c:v>
                </c:pt>
                <c:pt idx="97">
                  <c:v>1329042731</c:v>
                </c:pt>
                <c:pt idx="98">
                  <c:v>1342958173</c:v>
                </c:pt>
                <c:pt idx="99">
                  <c:v>1335976236</c:v>
                </c:pt>
                <c:pt idx="100">
                  <c:v>1301493610</c:v>
                </c:pt>
                <c:pt idx="101">
                  <c:v>1411502691</c:v>
                </c:pt>
                <c:pt idx="102">
                  <c:v>1266140957</c:v>
                </c:pt>
                <c:pt idx="103">
                  <c:v>1146737691</c:v>
                </c:pt>
                <c:pt idx="104">
                  <c:v>1228418645</c:v>
                </c:pt>
                <c:pt idx="105">
                  <c:v>1075495799</c:v>
                </c:pt>
                <c:pt idx="106">
                  <c:v>814688633</c:v>
                </c:pt>
                <c:pt idx="107">
                  <c:v>1170429830</c:v>
                </c:pt>
                <c:pt idx="108">
                  <c:v>551238995</c:v>
                </c:pt>
                <c:pt idx="109">
                  <c:v>564251148</c:v>
                </c:pt>
                <c:pt idx="110">
                  <c:v>1041659340</c:v>
                </c:pt>
                <c:pt idx="111">
                  <c:v>539646436</c:v>
                </c:pt>
                <c:pt idx="112">
                  <c:v>616718847</c:v>
                </c:pt>
                <c:pt idx="113">
                  <c:v>780882002</c:v>
                </c:pt>
                <c:pt idx="114">
                  <c:v>767657869</c:v>
                </c:pt>
                <c:pt idx="115">
                  <c:v>735205523</c:v>
                </c:pt>
                <c:pt idx="116">
                  <c:v>728332113</c:v>
                </c:pt>
                <c:pt idx="117">
                  <c:v>696376265</c:v>
                </c:pt>
                <c:pt idx="118">
                  <c:v>689892329</c:v>
                </c:pt>
                <c:pt idx="119">
                  <c:v>1362511929</c:v>
                </c:pt>
                <c:pt idx="120">
                  <c:v>740965530</c:v>
                </c:pt>
                <c:pt idx="121">
                  <c:v>773630534</c:v>
                </c:pt>
                <c:pt idx="122">
                  <c:v>980064679</c:v>
                </c:pt>
                <c:pt idx="123">
                  <c:v>855536303</c:v>
                </c:pt>
                <c:pt idx="124">
                  <c:v>698109178</c:v>
                </c:pt>
                <c:pt idx="125">
                  <c:v>996168881</c:v>
                </c:pt>
                <c:pt idx="126">
                  <c:v>1057490791</c:v>
                </c:pt>
                <c:pt idx="127">
                  <c:v>929754786</c:v>
                </c:pt>
                <c:pt idx="128">
                  <c:v>978371270</c:v>
                </c:pt>
                <c:pt idx="129">
                  <c:v>954733367</c:v>
                </c:pt>
                <c:pt idx="130">
                  <c:v>1278649270</c:v>
                </c:pt>
                <c:pt idx="131">
                  <c:v>1911652262</c:v>
                </c:pt>
                <c:pt idx="132">
                  <c:v>849333347</c:v>
                </c:pt>
                <c:pt idx="133">
                  <c:v>736013104</c:v>
                </c:pt>
                <c:pt idx="134">
                  <c:v>1277899651</c:v>
                </c:pt>
                <c:pt idx="135">
                  <c:v>1171687147</c:v>
                </c:pt>
                <c:pt idx="136">
                  <c:v>1267981105</c:v>
                </c:pt>
                <c:pt idx="137">
                  <c:v>1455217339</c:v>
                </c:pt>
                <c:pt idx="138">
                  <c:v>1182015815</c:v>
                </c:pt>
                <c:pt idx="139">
                  <c:v>1364661558</c:v>
                </c:pt>
                <c:pt idx="140">
                  <c:v>1304543373</c:v>
                </c:pt>
                <c:pt idx="141">
                  <c:v>1227742383</c:v>
                </c:pt>
                <c:pt idx="142">
                  <c:v>1255881739</c:v>
                </c:pt>
                <c:pt idx="143">
                  <c:v>1877275121</c:v>
                </c:pt>
                <c:pt idx="144">
                  <c:v>1022188618</c:v>
                </c:pt>
                <c:pt idx="145">
                  <c:v>1212646223</c:v>
                </c:pt>
                <c:pt idx="146">
                  <c:v>1595696962</c:v>
                </c:pt>
                <c:pt idx="147">
                  <c:v>1269190233</c:v>
                </c:pt>
                <c:pt idx="148">
                  <c:v>1846486693</c:v>
                </c:pt>
                <c:pt idx="149">
                  <c:v>1734826128</c:v>
                </c:pt>
                <c:pt idx="150">
                  <c:v>1599321176</c:v>
                </c:pt>
                <c:pt idx="151">
                  <c:v>1734766691</c:v>
                </c:pt>
                <c:pt idx="152">
                  <c:v>1493082866</c:v>
                </c:pt>
                <c:pt idx="153">
                  <c:v>1807519758</c:v>
                </c:pt>
                <c:pt idx="154">
                  <c:v>1921776979</c:v>
                </c:pt>
                <c:pt idx="155">
                  <c:v>3700602732</c:v>
                </c:pt>
                <c:pt idx="156">
                  <c:v>1090462859</c:v>
                </c:pt>
                <c:pt idx="157">
                  <c:v>1232356211</c:v>
                </c:pt>
                <c:pt idx="158">
                  <c:v>1781233118</c:v>
                </c:pt>
                <c:pt idx="159">
                  <c:v>1790306333</c:v>
                </c:pt>
                <c:pt idx="160">
                  <c:v>2170953604</c:v>
                </c:pt>
                <c:pt idx="161">
                  <c:v>2557201907</c:v>
                </c:pt>
                <c:pt idx="162">
                  <c:v>2085771234</c:v>
                </c:pt>
                <c:pt idx="163">
                  <c:v>2379055690</c:v>
                </c:pt>
                <c:pt idx="164">
                  <c:v>2123022542</c:v>
                </c:pt>
                <c:pt idx="165">
                  <c:v>2144935727</c:v>
                </c:pt>
                <c:pt idx="166">
                  <c:v>1887511248</c:v>
                </c:pt>
                <c:pt idx="167">
                  <c:v>3212963820</c:v>
                </c:pt>
                <c:pt idx="168">
                  <c:v>2318948720</c:v>
                </c:pt>
                <c:pt idx="169">
                  <c:v>1745934618</c:v>
                </c:pt>
                <c:pt idx="170">
                  <c:v>2190544583</c:v>
                </c:pt>
                <c:pt idx="171">
                  <c:v>2257659423</c:v>
                </c:pt>
                <c:pt idx="172">
                  <c:v>2373567927</c:v>
                </c:pt>
                <c:pt idx="173">
                  <c:v>2913423445</c:v>
                </c:pt>
                <c:pt idx="174">
                  <c:v>2900626969</c:v>
                </c:pt>
                <c:pt idx="175">
                  <c:v>2573354180</c:v>
                </c:pt>
                <c:pt idx="176">
                  <c:v>2545074170</c:v>
                </c:pt>
                <c:pt idx="177">
                  <c:v>2915267601</c:v>
                </c:pt>
                <c:pt idx="178">
                  <c:v>2285589425</c:v>
                </c:pt>
                <c:pt idx="179">
                  <c:v>3548889986</c:v>
                </c:pt>
                <c:pt idx="180">
                  <c:v>4575056292</c:v>
                </c:pt>
                <c:pt idx="181">
                  <c:v>2619568885</c:v>
                </c:pt>
                <c:pt idx="182">
                  <c:v>2858242494</c:v>
                </c:pt>
                <c:pt idx="183">
                  <c:v>2755156949</c:v>
                </c:pt>
                <c:pt idx="184">
                  <c:v>3067335649</c:v>
                </c:pt>
                <c:pt idx="185">
                  <c:v>3814758483</c:v>
                </c:pt>
                <c:pt idx="186">
                  <c:v>3491813879</c:v>
                </c:pt>
                <c:pt idx="187">
                  <c:v>2900830957</c:v>
                </c:pt>
                <c:pt idx="188">
                  <c:v>2973765974</c:v>
                </c:pt>
                <c:pt idx="189">
                  <c:v>3085698924</c:v>
                </c:pt>
                <c:pt idx="190">
                  <c:v>2859195302</c:v>
                </c:pt>
                <c:pt idx="191">
                  <c:v>4172023936</c:v>
                </c:pt>
                <c:pt idx="192">
                  <c:v>2860757897</c:v>
                </c:pt>
                <c:pt idx="193">
                  <c:v>2627068918</c:v>
                </c:pt>
                <c:pt idx="194">
                  <c:v>3436506124</c:v>
                </c:pt>
                <c:pt idx="195">
                  <c:v>3022766597</c:v>
                </c:pt>
                <c:pt idx="196">
                  <c:v>3104458261</c:v>
                </c:pt>
                <c:pt idx="197">
                  <c:v>3613041711</c:v>
                </c:pt>
                <c:pt idx="198">
                  <c:v>2836558657</c:v>
                </c:pt>
                <c:pt idx="199">
                  <c:v>2919782832</c:v>
                </c:pt>
                <c:pt idx="200">
                  <c:v>3251419808</c:v>
                </c:pt>
                <c:pt idx="201">
                  <c:v>2769232039</c:v>
                </c:pt>
                <c:pt idx="202">
                  <c:v>3000534538</c:v>
                </c:pt>
                <c:pt idx="203">
                  <c:v>3307466528</c:v>
                </c:pt>
                <c:pt idx="204">
                  <c:v>3069488077</c:v>
                </c:pt>
                <c:pt idx="205">
                  <c:v>2148073041</c:v>
                </c:pt>
                <c:pt idx="206">
                  <c:v>2871449070</c:v>
                </c:pt>
                <c:pt idx="207">
                  <c:v>2166615150</c:v>
                </c:pt>
                <c:pt idx="208">
                  <c:v>2950121247</c:v>
                </c:pt>
                <c:pt idx="209">
                  <c:v>3678941402</c:v>
                </c:pt>
                <c:pt idx="210">
                  <c:v>2866899584</c:v>
                </c:pt>
                <c:pt idx="211">
                  <c:v>3466584301</c:v>
                </c:pt>
                <c:pt idx="212">
                  <c:v>2905345748</c:v>
                </c:pt>
                <c:pt idx="213">
                  <c:v>3002701706</c:v>
                </c:pt>
                <c:pt idx="214">
                  <c:v>3301745208</c:v>
                </c:pt>
                <c:pt idx="215">
                  <c:v>3600108019</c:v>
                </c:pt>
                <c:pt idx="216">
                  <c:v>3152515097</c:v>
                </c:pt>
                <c:pt idx="217">
                  <c:v>2698244747</c:v>
                </c:pt>
                <c:pt idx="218">
                  <c:v>3545948622</c:v>
                </c:pt>
                <c:pt idx="219">
                  <c:v>3328987689</c:v>
                </c:pt>
                <c:pt idx="220">
                  <c:v>3472037571</c:v>
                </c:pt>
                <c:pt idx="221">
                  <c:v>3971262422</c:v>
                </c:pt>
                <c:pt idx="222">
                  <c:v>3435717439</c:v>
                </c:pt>
                <c:pt idx="223">
                  <c:v>3661270940</c:v>
                </c:pt>
                <c:pt idx="224">
                  <c:v>2948467885</c:v>
                </c:pt>
                <c:pt idx="225">
                  <c:v>3750169901</c:v>
                </c:pt>
                <c:pt idx="226">
                  <c:v>3599523235</c:v>
                </c:pt>
                <c:pt idx="227">
                  <c:v>3876703553</c:v>
                </c:pt>
                <c:pt idx="228">
                  <c:v>3117496282</c:v>
                </c:pt>
                <c:pt idx="229">
                  <c:v>2733765044</c:v>
                </c:pt>
                <c:pt idx="230">
                  <c:v>3531036097</c:v>
                </c:pt>
                <c:pt idx="231">
                  <c:v>3244844856</c:v>
                </c:pt>
                <c:pt idx="232">
                  <c:v>4013641708</c:v>
                </c:pt>
                <c:pt idx="233">
                  <c:v>3842814846</c:v>
                </c:pt>
                <c:pt idx="234">
                  <c:v>3852241367</c:v>
                </c:pt>
                <c:pt idx="235">
                  <c:v>3840061407</c:v>
                </c:pt>
                <c:pt idx="236">
                  <c:v>4188159906</c:v>
                </c:pt>
                <c:pt idx="237">
                  <c:v>4067565187</c:v>
                </c:pt>
                <c:pt idx="238">
                  <c:v>3709300771</c:v>
                </c:pt>
                <c:pt idx="239">
                  <c:v>4903301350</c:v>
                </c:pt>
                <c:pt idx="240">
                  <c:v>3854237643</c:v>
                </c:pt>
                <c:pt idx="241">
                  <c:v>3202581567</c:v>
                </c:pt>
                <c:pt idx="242">
                  <c:v>2957878497</c:v>
                </c:pt>
                <c:pt idx="243">
                  <c:v>1786028880</c:v>
                </c:pt>
                <c:pt idx="244">
                  <c:v>1730487284</c:v>
                </c:pt>
                <c:pt idx="245">
                  <c:v>2078376622</c:v>
                </c:pt>
                <c:pt idx="246">
                  <c:v>2441285192</c:v>
                </c:pt>
                <c:pt idx="247">
                  <c:v>2366134836</c:v>
                </c:pt>
                <c:pt idx="248">
                  <c:v>2979836350</c:v>
                </c:pt>
                <c:pt idx="249">
                  <c:v>3521560217</c:v>
                </c:pt>
                <c:pt idx="250">
                  <c:v>3351508303</c:v>
                </c:pt>
                <c:pt idx="251">
                  <c:v>6150879455</c:v>
                </c:pt>
                <c:pt idx="252">
                  <c:v>3035896398</c:v>
                </c:pt>
                <c:pt idx="253">
                  <c:v>3218729824</c:v>
                </c:pt>
                <c:pt idx="254">
                  <c:v>4479660853</c:v>
                </c:pt>
                <c:pt idx="255">
                  <c:v>4961300236</c:v>
                </c:pt>
                <c:pt idx="256">
                  <c:v>4681318384</c:v>
                </c:pt>
                <c:pt idx="257">
                  <c:v>6352236534</c:v>
                </c:pt>
                <c:pt idx="258">
                  <c:v>5875712485</c:v>
                </c:pt>
                <c:pt idx="259">
                  <c:v>6060005119</c:v>
                </c:pt>
                <c:pt idx="260">
                  <c:v>6736652552</c:v>
                </c:pt>
                <c:pt idx="261">
                  <c:v>6467339943</c:v>
                </c:pt>
                <c:pt idx="262">
                  <c:v>6466918903</c:v>
                </c:pt>
                <c:pt idx="263">
                  <c:v>11848547242</c:v>
                </c:pt>
                <c:pt idx="264">
                  <c:v>5355371320</c:v>
                </c:pt>
                <c:pt idx="265">
                  <c:v>5233395209</c:v>
                </c:pt>
                <c:pt idx="266">
                  <c:v>6591190646</c:v>
                </c:pt>
                <c:pt idx="267">
                  <c:v>6982803432</c:v>
                </c:pt>
                <c:pt idx="268">
                  <c:v>7039382274</c:v>
                </c:pt>
                <c:pt idx="269">
                  <c:v>7792352543</c:v>
                </c:pt>
                <c:pt idx="270">
                  <c:v>5832572218</c:v>
                </c:pt>
                <c:pt idx="271">
                  <c:v>5729907197</c:v>
                </c:pt>
                <c:pt idx="272">
                  <c:v>5725577048</c:v>
                </c:pt>
                <c:pt idx="273">
                  <c:v>5221675643</c:v>
                </c:pt>
                <c:pt idx="274">
                  <c:v>4150919955</c:v>
                </c:pt>
                <c:pt idx="275">
                  <c:v>5209860674</c:v>
                </c:pt>
                <c:pt idx="276">
                  <c:v>3436879789</c:v>
                </c:pt>
                <c:pt idx="277">
                  <c:v>3051783625</c:v>
                </c:pt>
                <c:pt idx="278">
                  <c:v>4322611698</c:v>
                </c:pt>
                <c:pt idx="279">
                  <c:v>2858296221</c:v>
                </c:pt>
                <c:pt idx="280">
                  <c:v>3936425733</c:v>
                </c:pt>
                <c:pt idx="281">
                  <c:v>4447550913</c:v>
                </c:pt>
                <c:pt idx="282">
                  <c:v>3029957062</c:v>
                </c:pt>
                <c:pt idx="283">
                  <c:v>3693234815</c:v>
                </c:pt>
                <c:pt idx="284">
                  <c:v>3637987625</c:v>
                </c:pt>
                <c:pt idx="285">
                  <c:v>4042693620</c:v>
                </c:pt>
                <c:pt idx="286">
                  <c:v>3376013294</c:v>
                </c:pt>
                <c:pt idx="287">
                  <c:v>4673109299</c:v>
                </c:pt>
                <c:pt idx="288">
                  <c:v>3513381685</c:v>
                </c:pt>
                <c:pt idx="289">
                  <c:v>2659293517</c:v>
                </c:pt>
                <c:pt idx="290">
                  <c:v>3025459625</c:v>
                </c:pt>
                <c:pt idx="291">
                  <c:v>3765058082</c:v>
                </c:pt>
                <c:pt idx="292">
                  <c:v>4392972717</c:v>
                </c:pt>
                <c:pt idx="293">
                  <c:v>3801026912</c:v>
                </c:pt>
                <c:pt idx="294">
                  <c:v>4086971841</c:v>
                </c:pt>
                <c:pt idx="295">
                  <c:v>4009232681</c:v>
                </c:pt>
                <c:pt idx="296">
                  <c:v>3997664772</c:v>
                </c:pt>
                <c:pt idx="297">
                  <c:v>4276956706</c:v>
                </c:pt>
                <c:pt idx="298">
                  <c:v>4080917451</c:v>
                </c:pt>
                <c:pt idx="299">
                  <c:v>6331355905</c:v>
                </c:pt>
                <c:pt idx="300">
                  <c:v>3943639832</c:v>
                </c:pt>
                <c:pt idx="301">
                  <c:v>4098505050</c:v>
                </c:pt>
                <c:pt idx="302">
                  <c:v>4135950103</c:v>
                </c:pt>
                <c:pt idx="303">
                  <c:v>4448867630</c:v>
                </c:pt>
                <c:pt idx="304">
                  <c:v>4692870001</c:v>
                </c:pt>
                <c:pt idx="305">
                  <c:v>3915038310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4-4139-A8DA-870B6C173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83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'National-NonDistress'!$P$6:$P$335</c:f>
              <c:numCache>
                <c:formatCode>[$-409]mmm\-yy;@</c:formatCode>
                <c:ptCount val="3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</c:numCache>
            </c:numRef>
          </c:xVal>
          <c:yVal>
            <c:numRef>
              <c:f>'National-NonDistress'!$Q$6:$Q$335</c:f>
              <c:numCache>
                <c:formatCode>_(* #,##0_);_(* \(#,##0\);_(* "-"??_);_(@_)</c:formatCode>
                <c:ptCount val="330"/>
                <c:pt idx="0">
                  <c:v>78.281524536128899</c:v>
                </c:pt>
                <c:pt idx="1">
                  <c:v>78.028667641942505</c:v>
                </c:pt>
                <c:pt idx="2">
                  <c:v>77.9041240786717</c:v>
                </c:pt>
                <c:pt idx="3">
                  <c:v>78.773937489763995</c:v>
                </c:pt>
                <c:pt idx="4">
                  <c:v>79.904740890784595</c:v>
                </c:pt>
                <c:pt idx="5">
                  <c:v>80.996862050300507</c:v>
                </c:pt>
                <c:pt idx="6">
                  <c:v>80.682797356450095</c:v>
                </c:pt>
                <c:pt idx="7">
                  <c:v>79.943777255881898</c:v>
                </c:pt>
                <c:pt idx="8">
                  <c:v>79.6725710650759</c:v>
                </c:pt>
                <c:pt idx="9">
                  <c:v>80.685888518059699</c:v>
                </c:pt>
                <c:pt idx="10">
                  <c:v>82.5378986226102</c:v>
                </c:pt>
                <c:pt idx="11">
                  <c:v>83.851661558043503</c:v>
                </c:pt>
                <c:pt idx="12">
                  <c:v>84.098997533497993</c:v>
                </c:pt>
                <c:pt idx="13">
                  <c:v>83.743316157311298</c:v>
                </c:pt>
                <c:pt idx="14">
                  <c:v>83.937850700843597</c:v>
                </c:pt>
                <c:pt idx="15">
                  <c:v>85.118721703621006</c:v>
                </c:pt>
                <c:pt idx="16">
                  <c:v>86.631010709786295</c:v>
                </c:pt>
                <c:pt idx="17">
                  <c:v>87.874489492100693</c:v>
                </c:pt>
                <c:pt idx="18">
                  <c:v>88.318853976789697</c:v>
                </c:pt>
                <c:pt idx="19">
                  <c:v>88.624270281152107</c:v>
                </c:pt>
                <c:pt idx="20">
                  <c:v>89.077493549167201</c:v>
                </c:pt>
                <c:pt idx="21">
                  <c:v>89.762687823708802</c:v>
                </c:pt>
                <c:pt idx="22">
                  <c:v>90.827938139178698</c:v>
                </c:pt>
                <c:pt idx="23">
                  <c:v>91.3240404400443</c:v>
                </c:pt>
                <c:pt idx="24">
                  <c:v>92.265132119537498</c:v>
                </c:pt>
                <c:pt idx="25">
                  <c:v>92.614216451204101</c:v>
                </c:pt>
                <c:pt idx="26">
                  <c:v>93.275660550268398</c:v>
                </c:pt>
                <c:pt idx="27">
                  <c:v>93.901555996928394</c:v>
                </c:pt>
                <c:pt idx="28">
                  <c:v>95.690381849658294</c:v>
                </c:pt>
                <c:pt idx="29">
                  <c:v>97.611188518840805</c:v>
                </c:pt>
                <c:pt idx="30">
                  <c:v>98.135810370297904</c:v>
                </c:pt>
                <c:pt idx="31">
                  <c:v>97.738824647955497</c:v>
                </c:pt>
                <c:pt idx="32">
                  <c:v>97.235782309476903</c:v>
                </c:pt>
                <c:pt idx="33">
                  <c:v>98.1838562448864</c:v>
                </c:pt>
                <c:pt idx="34">
                  <c:v>99.319618734136299</c:v>
                </c:pt>
                <c:pt idx="35">
                  <c:v>100</c:v>
                </c:pt>
                <c:pt idx="36">
                  <c:v>100.129432214465</c:v>
                </c:pt>
                <c:pt idx="37">
                  <c:v>100.331854263189</c:v>
                </c:pt>
                <c:pt idx="38">
                  <c:v>100.447976031756</c:v>
                </c:pt>
                <c:pt idx="39">
                  <c:v>100.48752313828599</c:v>
                </c:pt>
                <c:pt idx="40">
                  <c:v>100.848535872024</c:v>
                </c:pt>
                <c:pt idx="41">
                  <c:v>102.242279328499</c:v>
                </c:pt>
                <c:pt idx="42">
                  <c:v>103.96178927834499</c:v>
                </c:pt>
                <c:pt idx="43">
                  <c:v>105.980767371631</c:v>
                </c:pt>
                <c:pt idx="44">
                  <c:v>106.94903569262701</c:v>
                </c:pt>
                <c:pt idx="45">
                  <c:v>106.54161225886899</c:v>
                </c:pt>
                <c:pt idx="46">
                  <c:v>105.430834165064</c:v>
                </c:pt>
                <c:pt idx="47">
                  <c:v>104.085544896188</c:v>
                </c:pt>
                <c:pt idx="48">
                  <c:v>104.354783495345</c:v>
                </c:pt>
                <c:pt idx="49">
                  <c:v>105.58055709444901</c:v>
                </c:pt>
                <c:pt idx="50">
                  <c:v>107.56781444553199</c:v>
                </c:pt>
                <c:pt idx="51">
                  <c:v>108.555348710624</c:v>
                </c:pt>
                <c:pt idx="52">
                  <c:v>109.271945134101</c:v>
                </c:pt>
                <c:pt idx="53">
                  <c:v>109.706230278033</c:v>
                </c:pt>
                <c:pt idx="54">
                  <c:v>110.627705532067</c:v>
                </c:pt>
                <c:pt idx="55">
                  <c:v>111.797508286731</c:v>
                </c:pt>
                <c:pt idx="56">
                  <c:v>113.29297847808201</c:v>
                </c:pt>
                <c:pt idx="57">
                  <c:v>115.058248304884</c:v>
                </c:pt>
                <c:pt idx="58">
                  <c:v>116.840451671027</c:v>
                </c:pt>
                <c:pt idx="59">
                  <c:v>117.792424892223</c:v>
                </c:pt>
                <c:pt idx="60">
                  <c:v>117.60841922912</c:v>
                </c:pt>
                <c:pt idx="61">
                  <c:v>117.51166976433301</c:v>
                </c:pt>
                <c:pt idx="62">
                  <c:v>118.489957374235</c:v>
                </c:pt>
                <c:pt idx="63">
                  <c:v>120.244256591743</c:v>
                </c:pt>
                <c:pt idx="64">
                  <c:v>121.824849950391</c:v>
                </c:pt>
                <c:pt idx="65">
                  <c:v>122.606611104343</c:v>
                </c:pt>
                <c:pt idx="66">
                  <c:v>123.535882550873</c:v>
                </c:pt>
                <c:pt idx="67">
                  <c:v>124.855298912474</c:v>
                </c:pt>
                <c:pt idx="68">
                  <c:v>126.55905248558901</c:v>
                </c:pt>
                <c:pt idx="69">
                  <c:v>127.597972311639</c:v>
                </c:pt>
                <c:pt idx="70">
                  <c:v>128.00559090541799</c:v>
                </c:pt>
                <c:pt idx="71">
                  <c:v>128.46963845695299</c:v>
                </c:pt>
                <c:pt idx="72">
                  <c:v>129.59336898213201</c:v>
                </c:pt>
                <c:pt idx="73">
                  <c:v>132.15905223561501</c:v>
                </c:pt>
                <c:pt idx="74">
                  <c:v>134.72316765688501</c:v>
                </c:pt>
                <c:pt idx="75">
                  <c:v>137.289755017754</c:v>
                </c:pt>
                <c:pt idx="76">
                  <c:v>138.815607651867</c:v>
                </c:pt>
                <c:pt idx="77">
                  <c:v>140.91594081247101</c:v>
                </c:pt>
                <c:pt idx="78">
                  <c:v>142.84503146204301</c:v>
                </c:pt>
                <c:pt idx="79">
                  <c:v>145.160947553304</c:v>
                </c:pt>
                <c:pt idx="80">
                  <c:v>146.045272937568</c:v>
                </c:pt>
                <c:pt idx="81">
                  <c:v>145.65496991165</c:v>
                </c:pt>
                <c:pt idx="82">
                  <c:v>145.434807133514</c:v>
                </c:pt>
                <c:pt idx="83">
                  <c:v>146.68756961908201</c:v>
                </c:pt>
                <c:pt idx="84">
                  <c:v>149.90063008458699</c:v>
                </c:pt>
                <c:pt idx="85">
                  <c:v>153.736614973352</c:v>
                </c:pt>
                <c:pt idx="86">
                  <c:v>157.08149298579201</c:v>
                </c:pt>
                <c:pt idx="87">
                  <c:v>159.19458898601499</c:v>
                </c:pt>
                <c:pt idx="88">
                  <c:v>160.87830734406501</c:v>
                </c:pt>
                <c:pt idx="89">
                  <c:v>162.29054937861699</c:v>
                </c:pt>
                <c:pt idx="90">
                  <c:v>163.95164568965399</c:v>
                </c:pt>
                <c:pt idx="91">
                  <c:v>166.24068615636</c:v>
                </c:pt>
                <c:pt idx="92">
                  <c:v>167.99931480792301</c:v>
                </c:pt>
                <c:pt idx="93">
                  <c:v>169.20761479134001</c:v>
                </c:pt>
                <c:pt idx="94">
                  <c:v>169.17115237915999</c:v>
                </c:pt>
                <c:pt idx="95">
                  <c:v>170.69912509565199</c:v>
                </c:pt>
                <c:pt idx="96">
                  <c:v>172.344633309389</c:v>
                </c:pt>
                <c:pt idx="97">
                  <c:v>175.20272899075499</c:v>
                </c:pt>
                <c:pt idx="98">
                  <c:v>175.88860806603401</c:v>
                </c:pt>
                <c:pt idx="99">
                  <c:v>177.059120431499</c:v>
                </c:pt>
                <c:pt idx="100">
                  <c:v>177.60403264076399</c:v>
                </c:pt>
                <c:pt idx="101">
                  <c:v>179.211541652813</c:v>
                </c:pt>
                <c:pt idx="102">
                  <c:v>178.82460717086801</c:v>
                </c:pt>
                <c:pt idx="103">
                  <c:v>178.14214192212199</c:v>
                </c:pt>
                <c:pt idx="104">
                  <c:v>176.26180134054999</c:v>
                </c:pt>
                <c:pt idx="105">
                  <c:v>175.03553318152501</c:v>
                </c:pt>
                <c:pt idx="106">
                  <c:v>175.452211700562</c:v>
                </c:pt>
                <c:pt idx="107">
                  <c:v>177.00544258005999</c:v>
                </c:pt>
                <c:pt idx="108">
                  <c:v>179.696426543711</c:v>
                </c:pt>
                <c:pt idx="109">
                  <c:v>181.901195229629</c:v>
                </c:pt>
                <c:pt idx="110">
                  <c:v>183.523942023529</c:v>
                </c:pt>
                <c:pt idx="111">
                  <c:v>185.181514142504</c:v>
                </c:pt>
                <c:pt idx="112">
                  <c:v>185.45755038748399</c:v>
                </c:pt>
                <c:pt idx="113">
                  <c:v>186.525654532755</c:v>
                </c:pt>
                <c:pt idx="114">
                  <c:v>186.26331124327001</c:v>
                </c:pt>
                <c:pt idx="115">
                  <c:v>187.16171838866899</c:v>
                </c:pt>
                <c:pt idx="116">
                  <c:v>185.32696558858001</c:v>
                </c:pt>
                <c:pt idx="117">
                  <c:v>182.226244960607</c:v>
                </c:pt>
                <c:pt idx="118">
                  <c:v>179.43166235535301</c:v>
                </c:pt>
                <c:pt idx="119">
                  <c:v>178.947238000559</c:v>
                </c:pt>
                <c:pt idx="120">
                  <c:v>180.510071939336</c:v>
                </c:pt>
                <c:pt idx="121">
                  <c:v>180.383197542527</c:v>
                </c:pt>
                <c:pt idx="122">
                  <c:v>178.41909050352899</c:v>
                </c:pt>
                <c:pt idx="123">
                  <c:v>175.201151998895</c:v>
                </c:pt>
                <c:pt idx="124">
                  <c:v>173.70724241660099</c:v>
                </c:pt>
                <c:pt idx="125">
                  <c:v>173.047084193042</c:v>
                </c:pt>
                <c:pt idx="126">
                  <c:v>172.653508321343</c:v>
                </c:pt>
                <c:pt idx="127">
                  <c:v>171.58859049797701</c:v>
                </c:pt>
                <c:pt idx="128">
                  <c:v>167.97427975356899</c:v>
                </c:pt>
                <c:pt idx="129">
                  <c:v>163.795052766981</c:v>
                </c:pt>
                <c:pt idx="130">
                  <c:v>157.93233774680201</c:v>
                </c:pt>
                <c:pt idx="131">
                  <c:v>155.16670899305001</c:v>
                </c:pt>
                <c:pt idx="132">
                  <c:v>151.53789548589501</c:v>
                </c:pt>
                <c:pt idx="133">
                  <c:v>149.21958800542799</c:v>
                </c:pt>
                <c:pt idx="134">
                  <c:v>144.47945348348901</c:v>
                </c:pt>
                <c:pt idx="135">
                  <c:v>141.32813768723301</c:v>
                </c:pt>
                <c:pt idx="136">
                  <c:v>139.24231158713701</c:v>
                </c:pt>
                <c:pt idx="137">
                  <c:v>139.554227651936</c:v>
                </c:pt>
                <c:pt idx="138">
                  <c:v>139.852112853732</c:v>
                </c:pt>
                <c:pt idx="139">
                  <c:v>138.91299551293099</c:v>
                </c:pt>
                <c:pt idx="140">
                  <c:v>135.10436559110701</c:v>
                </c:pt>
                <c:pt idx="141">
                  <c:v>130.43078614601299</c:v>
                </c:pt>
                <c:pt idx="142">
                  <c:v>128.51706152304999</c:v>
                </c:pt>
                <c:pt idx="143">
                  <c:v>129.028742738463</c:v>
                </c:pt>
                <c:pt idx="144">
                  <c:v>131.25118896497</c:v>
                </c:pt>
                <c:pt idx="145">
                  <c:v>132.45607709628399</c:v>
                </c:pt>
                <c:pt idx="146">
                  <c:v>131.79969454981</c:v>
                </c:pt>
                <c:pt idx="147">
                  <c:v>129.266398775277</c:v>
                </c:pt>
                <c:pt idx="148">
                  <c:v>125.875308486584</c:v>
                </c:pt>
                <c:pt idx="149">
                  <c:v>123.919905102367</c:v>
                </c:pt>
                <c:pt idx="150">
                  <c:v>123.624501359942</c:v>
                </c:pt>
                <c:pt idx="151">
                  <c:v>124.47998073426</c:v>
                </c:pt>
                <c:pt idx="152">
                  <c:v>124.157733606276</c:v>
                </c:pt>
                <c:pt idx="153">
                  <c:v>123.201307917146</c:v>
                </c:pt>
                <c:pt idx="154">
                  <c:v>122.56987330148699</c:v>
                </c:pt>
                <c:pt idx="155">
                  <c:v>123.144111164221</c:v>
                </c:pt>
                <c:pt idx="156">
                  <c:v>122.42053608438199</c:v>
                </c:pt>
                <c:pt idx="157">
                  <c:v>120.896503054224</c:v>
                </c:pt>
                <c:pt idx="158">
                  <c:v>119.59002463565599</c:v>
                </c:pt>
                <c:pt idx="159">
                  <c:v>120.100788768313</c:v>
                </c:pt>
                <c:pt idx="160">
                  <c:v>120.931539543261</c:v>
                </c:pt>
                <c:pt idx="161">
                  <c:v>120.789908099207</c:v>
                </c:pt>
                <c:pt idx="162">
                  <c:v>120.387493967571</c:v>
                </c:pt>
                <c:pt idx="163">
                  <c:v>121.107013209597</c:v>
                </c:pt>
                <c:pt idx="164">
                  <c:v>122.696849117406</c:v>
                </c:pt>
                <c:pt idx="165">
                  <c:v>123.94004194905</c:v>
                </c:pt>
                <c:pt idx="166">
                  <c:v>124.14801856194001</c:v>
                </c:pt>
                <c:pt idx="167">
                  <c:v>123.66553253559</c:v>
                </c:pt>
                <c:pt idx="168">
                  <c:v>122.124714951043</c:v>
                </c:pt>
                <c:pt idx="169">
                  <c:v>120.314196171869</c:v>
                </c:pt>
                <c:pt idx="170">
                  <c:v>120.29020652590501</c:v>
                </c:pt>
                <c:pt idx="171">
                  <c:v>120.997767062503</c:v>
                </c:pt>
                <c:pt idx="172">
                  <c:v>122.55429460027</c:v>
                </c:pt>
                <c:pt idx="173">
                  <c:v>123.205381991815</c:v>
                </c:pt>
                <c:pt idx="174">
                  <c:v>124.265671808279</c:v>
                </c:pt>
                <c:pt idx="175">
                  <c:v>125.59097334596299</c:v>
                </c:pt>
                <c:pt idx="176">
                  <c:v>126.886729669007</c:v>
                </c:pt>
                <c:pt idx="177">
                  <c:v>128.75786170915299</c:v>
                </c:pt>
                <c:pt idx="178">
                  <c:v>129.72091902008799</c:v>
                </c:pt>
                <c:pt idx="179">
                  <c:v>130.43205248397399</c:v>
                </c:pt>
                <c:pt idx="180">
                  <c:v>128.74774417298701</c:v>
                </c:pt>
                <c:pt idx="181">
                  <c:v>127.170179928395</c:v>
                </c:pt>
                <c:pt idx="182">
                  <c:v>126.848925724637</c:v>
                </c:pt>
                <c:pt idx="183">
                  <c:v>129.14151827508201</c:v>
                </c:pt>
                <c:pt idx="184">
                  <c:v>131.90672949676099</c:v>
                </c:pt>
                <c:pt idx="185">
                  <c:v>134.41286006684501</c:v>
                </c:pt>
                <c:pt idx="186">
                  <c:v>135.396077107607</c:v>
                </c:pt>
                <c:pt idx="187">
                  <c:v>136.228738114473</c:v>
                </c:pt>
                <c:pt idx="188">
                  <c:v>136.92860590895799</c:v>
                </c:pt>
                <c:pt idx="189">
                  <c:v>137.59094517755099</c:v>
                </c:pt>
                <c:pt idx="190">
                  <c:v>138.44912726877899</c:v>
                </c:pt>
                <c:pt idx="191">
                  <c:v>139.81735124371301</c:v>
                </c:pt>
                <c:pt idx="192">
                  <c:v>141.85554853644001</c:v>
                </c:pt>
                <c:pt idx="193">
                  <c:v>142.667966073885</c:v>
                </c:pt>
                <c:pt idx="194">
                  <c:v>143.13066930359301</c:v>
                </c:pt>
                <c:pt idx="195">
                  <c:v>143.365507279984</c:v>
                </c:pt>
                <c:pt idx="196">
                  <c:v>145.42700919339401</c:v>
                </c:pt>
                <c:pt idx="197">
                  <c:v>147.75775486740099</c:v>
                </c:pt>
                <c:pt idx="198">
                  <c:v>150.267732129351</c:v>
                </c:pt>
                <c:pt idx="199">
                  <c:v>151.82835161388701</c:v>
                </c:pt>
                <c:pt idx="200">
                  <c:v>153.04520722937301</c:v>
                </c:pt>
                <c:pt idx="201">
                  <c:v>153.56558057963099</c:v>
                </c:pt>
                <c:pt idx="202">
                  <c:v>154.60699962907901</c:v>
                </c:pt>
                <c:pt idx="203">
                  <c:v>155.56001267342</c:v>
                </c:pt>
                <c:pt idx="204">
                  <c:v>157.148482258651</c:v>
                </c:pt>
                <c:pt idx="205">
                  <c:v>157.829978454696</c:v>
                </c:pt>
                <c:pt idx="206">
                  <c:v>158.71371499285399</c:v>
                </c:pt>
                <c:pt idx="207">
                  <c:v>159.43298377854899</c:v>
                </c:pt>
                <c:pt idx="208">
                  <c:v>161.48760846176</c:v>
                </c:pt>
                <c:pt idx="209">
                  <c:v>163.578749972879</c:v>
                </c:pt>
                <c:pt idx="210">
                  <c:v>165.85521052114399</c:v>
                </c:pt>
                <c:pt idx="211">
                  <c:v>167.19732953660801</c:v>
                </c:pt>
                <c:pt idx="212">
                  <c:v>167.43474973513301</c:v>
                </c:pt>
                <c:pt idx="213">
                  <c:v>166.25825604450301</c:v>
                </c:pt>
                <c:pt idx="214">
                  <c:v>166.305267422642</c:v>
                </c:pt>
                <c:pt idx="215">
                  <c:v>167.43659384390099</c:v>
                </c:pt>
                <c:pt idx="216">
                  <c:v>170.56240834757699</c:v>
                </c:pt>
                <c:pt idx="217">
                  <c:v>171.646526470385</c:v>
                </c:pt>
                <c:pt idx="218">
                  <c:v>171.71742126202</c:v>
                </c:pt>
                <c:pt idx="219">
                  <c:v>170.589785204539</c:v>
                </c:pt>
                <c:pt idx="220">
                  <c:v>172.42032564620999</c:v>
                </c:pt>
                <c:pt idx="221">
                  <c:v>175.05092763887899</c:v>
                </c:pt>
                <c:pt idx="222">
                  <c:v>179.33113265422301</c:v>
                </c:pt>
                <c:pt idx="223">
                  <c:v>181.584657635659</c:v>
                </c:pt>
                <c:pt idx="224">
                  <c:v>182.82115970176699</c:v>
                </c:pt>
                <c:pt idx="225">
                  <c:v>181.777433210536</c:v>
                </c:pt>
                <c:pt idx="226">
                  <c:v>181.29342534151201</c:v>
                </c:pt>
                <c:pt idx="227">
                  <c:v>182.26675525652499</c:v>
                </c:pt>
                <c:pt idx="228">
                  <c:v>185.852033162975</c:v>
                </c:pt>
                <c:pt idx="229">
                  <c:v>190.67496579730201</c:v>
                </c:pt>
                <c:pt idx="230">
                  <c:v>193.88004115111301</c:v>
                </c:pt>
                <c:pt idx="231">
                  <c:v>195.87893613022101</c:v>
                </c:pt>
                <c:pt idx="232">
                  <c:v>198.10890549178001</c:v>
                </c:pt>
                <c:pt idx="233">
                  <c:v>202.19280978271601</c:v>
                </c:pt>
                <c:pt idx="234">
                  <c:v>204.42301124764001</c:v>
                </c:pt>
                <c:pt idx="235">
                  <c:v>204.85372400441801</c:v>
                </c:pt>
                <c:pt idx="236">
                  <c:v>203.01767526596299</c:v>
                </c:pt>
                <c:pt idx="237">
                  <c:v>202.66921566911901</c:v>
                </c:pt>
                <c:pt idx="238">
                  <c:v>204.36747256516099</c:v>
                </c:pt>
                <c:pt idx="239">
                  <c:v>207.21630129818701</c:v>
                </c:pt>
                <c:pt idx="240">
                  <c:v>209.37786176026501</c:v>
                </c:pt>
                <c:pt idx="241">
                  <c:v>208.435608634776</c:v>
                </c:pt>
                <c:pt idx="242">
                  <c:v>206.03643970114999</c:v>
                </c:pt>
                <c:pt idx="243">
                  <c:v>205.39973878503801</c:v>
                </c:pt>
                <c:pt idx="244">
                  <c:v>207.50174122026999</c:v>
                </c:pt>
                <c:pt idx="245">
                  <c:v>212.15474415121599</c:v>
                </c:pt>
                <c:pt idx="246">
                  <c:v>214.530912271933</c:v>
                </c:pt>
                <c:pt idx="247">
                  <c:v>215.73413083678099</c:v>
                </c:pt>
                <c:pt idx="248">
                  <c:v>214.28574170528299</c:v>
                </c:pt>
                <c:pt idx="249">
                  <c:v>214.74263323977101</c:v>
                </c:pt>
                <c:pt idx="250">
                  <c:v>215.95277463080501</c:v>
                </c:pt>
                <c:pt idx="251">
                  <c:v>217.98040644890801</c:v>
                </c:pt>
                <c:pt idx="252">
                  <c:v>219.53234826018101</c:v>
                </c:pt>
                <c:pt idx="253">
                  <c:v>219.72158477788</c:v>
                </c:pt>
                <c:pt idx="254">
                  <c:v>220.177866760672</c:v>
                </c:pt>
                <c:pt idx="255">
                  <c:v>220.33759195296901</c:v>
                </c:pt>
                <c:pt idx="256">
                  <c:v>221.70930814978101</c:v>
                </c:pt>
                <c:pt idx="257">
                  <c:v>223.13275925462</c:v>
                </c:pt>
                <c:pt idx="258">
                  <c:v>224.973163949156</c:v>
                </c:pt>
                <c:pt idx="259">
                  <c:v>226.54206035945401</c:v>
                </c:pt>
                <c:pt idx="260">
                  <c:v>227.14090875411799</c:v>
                </c:pt>
                <c:pt idx="261">
                  <c:v>226.47344145748201</c:v>
                </c:pt>
                <c:pt idx="262">
                  <c:v>225.85333753928401</c:v>
                </c:pt>
                <c:pt idx="263">
                  <c:v>226.952152051307</c:v>
                </c:pt>
                <c:pt idx="264">
                  <c:v>229.572301501765</c:v>
                </c:pt>
                <c:pt idx="265">
                  <c:v>233.11292064928199</c:v>
                </c:pt>
                <c:pt idx="266">
                  <c:v>234.421581864975</c:v>
                </c:pt>
                <c:pt idx="267">
                  <c:v>233.876336401987</c:v>
                </c:pt>
                <c:pt idx="268">
                  <c:v>230.85035190367901</c:v>
                </c:pt>
                <c:pt idx="269">
                  <c:v>229.78884277431601</c:v>
                </c:pt>
                <c:pt idx="270">
                  <c:v>229.14630369685699</c:v>
                </c:pt>
                <c:pt idx="271">
                  <c:v>231.31506906855401</c:v>
                </c:pt>
                <c:pt idx="272">
                  <c:v>234.36005736968099</c:v>
                </c:pt>
                <c:pt idx="273">
                  <c:v>240.63845855749301</c:v>
                </c:pt>
                <c:pt idx="274">
                  <c:v>244.797797111774</c:v>
                </c:pt>
                <c:pt idx="275">
                  <c:v>247.20313327399199</c:v>
                </c:pt>
                <c:pt idx="276">
                  <c:v>246.03548320315201</c:v>
                </c:pt>
                <c:pt idx="277">
                  <c:v>244.818580544442</c:v>
                </c:pt>
                <c:pt idx="278">
                  <c:v>246.460931397991</c:v>
                </c:pt>
                <c:pt idx="279">
                  <c:v>250.86813696551201</c:v>
                </c:pt>
                <c:pt idx="280">
                  <c:v>255.337194298002</c:v>
                </c:pt>
                <c:pt idx="281">
                  <c:v>259.81887019069399</c:v>
                </c:pt>
                <c:pt idx="282">
                  <c:v>263.22745579679599</c:v>
                </c:pt>
                <c:pt idx="283">
                  <c:v>267.062980140251</c:v>
                </c:pt>
                <c:pt idx="284">
                  <c:v>269.16852063367401</c:v>
                </c:pt>
                <c:pt idx="285">
                  <c:v>275.32063582762697</c:v>
                </c:pt>
                <c:pt idx="286">
                  <c:v>279.405323774039</c:v>
                </c:pt>
                <c:pt idx="287">
                  <c:v>283.492541454682</c:v>
                </c:pt>
                <c:pt idx="288">
                  <c:v>281.97213311676097</c:v>
                </c:pt>
                <c:pt idx="289">
                  <c:v>281.41744213365098</c:v>
                </c:pt>
                <c:pt idx="290">
                  <c:v>284.701038789091</c:v>
                </c:pt>
                <c:pt idx="291">
                  <c:v>293.86260321925801</c:v>
                </c:pt>
                <c:pt idx="292">
                  <c:v>300.22878367992098</c:v>
                </c:pt>
                <c:pt idx="293">
                  <c:v>302.60412058453602</c:v>
                </c:pt>
                <c:pt idx="294">
                  <c:v>300.63407809038898</c:v>
                </c:pt>
                <c:pt idx="295">
                  <c:v>300.19324229028001</c:v>
                </c:pt>
                <c:pt idx="296">
                  <c:v>299.61205494239698</c:v>
                </c:pt>
                <c:pt idx="297">
                  <c:v>301.75378145999503</c:v>
                </c:pt>
                <c:pt idx="298">
                  <c:v>299.31522189405501</c:v>
                </c:pt>
                <c:pt idx="299">
                  <c:v>297.62653080074898</c:v>
                </c:pt>
                <c:pt idx="300">
                  <c:v>295.673907330161</c:v>
                </c:pt>
                <c:pt idx="301">
                  <c:v>295.60562102526399</c:v>
                </c:pt>
                <c:pt idx="302">
                  <c:v>297.36698727837597</c:v>
                </c:pt>
                <c:pt idx="303">
                  <c:v>298.34276005869498</c:v>
                </c:pt>
                <c:pt idx="304">
                  <c:v>301.716042088574</c:v>
                </c:pt>
                <c:pt idx="305">
                  <c:v>303.04754808082703</c:v>
                </c:pt>
                <c:pt idx="306">
                  <c:v>308.53158255108599</c:v>
                </c:pt>
                <c:pt idx="307">
                  <c:v>307.883689209789</c:v>
                </c:pt>
                <c:pt idx="308">
                  <c:v>309.66140601296701</c:v>
                </c:pt>
                <c:pt idx="309">
                  <c:v>307.72084349660702</c:v>
                </c:pt>
                <c:pt idx="310">
                  <c:v>307.62341044670802</c:v>
                </c:pt>
                <c:pt idx="311">
                  <c:v>305.02230753492</c:v>
                </c:pt>
                <c:pt idx="312">
                  <c:v>308.30275406918503</c:v>
                </c:pt>
                <c:pt idx="313">
                  <c:v>306.93633114741601</c:v>
                </c:pt>
                <c:pt idx="314">
                  <c:v>310.43172254911002</c:v>
                </c:pt>
                <c:pt idx="315">
                  <c:v>311.04474857619601</c:v>
                </c:pt>
                <c:pt idx="316">
                  <c:v>311.98967413510098</c:v>
                </c:pt>
                <c:pt idx="317">
                  <c:v>309.488786496155</c:v>
                </c:pt>
                <c:pt idx="318">
                  <c:v>309.49368630920901</c:v>
                </c:pt>
                <c:pt idx="319">
                  <c:v>309.66860969989699</c:v>
                </c:pt>
                <c:pt idx="320">
                  <c:v>313.39927528112401</c:v>
                </c:pt>
                <c:pt idx="321">
                  <c:v>313.98634367180802</c:v>
                </c:pt>
                <c:pt idx="322">
                  <c:v>311.84047931796999</c:v>
                </c:pt>
                <c:pt idx="323">
                  <c:v>307.57119351660998</c:v>
                </c:pt>
                <c:pt idx="324">
                  <c:v>309.21379270958101</c:v>
                </c:pt>
                <c:pt idx="325">
                  <c:v>312.55003714938499</c:v>
                </c:pt>
                <c:pt idx="326">
                  <c:v>317.69746831275103</c:v>
                </c:pt>
                <c:pt idx="327">
                  <c:v>314.62253063582602</c:v>
                </c:pt>
                <c:pt idx="328">
                  <c:v>313.22449874740602</c:v>
                </c:pt>
                <c:pt idx="329">
                  <c:v>309.10384907059301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B-4480-94DD-55F46949E476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'National-NonDistress'!$U$6:$U$123</c:f>
              <c:numCache>
                <c:formatCode>#,##0_);[Red]\(#,##0\)</c:formatCode>
                <c:ptCount val="118"/>
                <c:pt idx="0">
                  <c:v>63.8226967173022</c:v>
                </c:pt>
                <c:pt idx="1">
                  <c:v>64.285766534444804</c:v>
                </c:pt>
                <c:pt idx="2">
                  <c:v>66.369320092383305</c:v>
                </c:pt>
                <c:pt idx="3">
                  <c:v>68.740956163590496</c:v>
                </c:pt>
                <c:pt idx="4">
                  <c:v>68.863615831145793</c:v>
                </c:pt>
                <c:pt idx="5">
                  <c:v>71.470324248624806</c:v>
                </c:pt>
                <c:pt idx="6">
                  <c:v>73.346576458643199</c:v>
                </c:pt>
                <c:pt idx="7">
                  <c:v>78.152231126870703</c:v>
                </c:pt>
                <c:pt idx="8">
                  <c:v>77.397113535409304</c:v>
                </c:pt>
                <c:pt idx="9">
                  <c:v>80.644622830804295</c:v>
                </c:pt>
                <c:pt idx="10">
                  <c:v>79.558828559792204</c:v>
                </c:pt>
                <c:pt idx="11">
                  <c:v>84.077690517011206</c:v>
                </c:pt>
                <c:pt idx="12">
                  <c:v>83.395212888585604</c:v>
                </c:pt>
                <c:pt idx="13">
                  <c:v>87.384753956732496</c:v>
                </c:pt>
                <c:pt idx="14">
                  <c:v>88.878951023599896</c:v>
                </c:pt>
                <c:pt idx="15">
                  <c:v>90.780653342524502</c:v>
                </c:pt>
                <c:pt idx="16">
                  <c:v>92.721429264018198</c:v>
                </c:pt>
                <c:pt idx="17">
                  <c:v>96.908331390448893</c:v>
                </c:pt>
                <c:pt idx="18">
                  <c:v>96.834534832653205</c:v>
                </c:pt>
                <c:pt idx="19">
                  <c:v>100</c:v>
                </c:pt>
                <c:pt idx="20">
                  <c:v>99.9387966790771</c:v>
                </c:pt>
                <c:pt idx="21">
                  <c:v>101.60626109932301</c:v>
                </c:pt>
                <c:pt idx="22">
                  <c:v>106.48902622347001</c:v>
                </c:pt>
                <c:pt idx="23">
                  <c:v>103.19384042113199</c:v>
                </c:pt>
                <c:pt idx="24">
                  <c:v>107.131417050509</c:v>
                </c:pt>
                <c:pt idx="25">
                  <c:v>109.202732598693</c:v>
                </c:pt>
                <c:pt idx="26">
                  <c:v>112.795356259268</c:v>
                </c:pt>
                <c:pt idx="27">
                  <c:v>116.812730857472</c:v>
                </c:pt>
                <c:pt idx="28">
                  <c:v>118.11530465346</c:v>
                </c:pt>
                <c:pt idx="29">
                  <c:v>122.025833946275</c:v>
                </c:pt>
                <c:pt idx="30">
                  <c:v>125.87124632528599</c:v>
                </c:pt>
                <c:pt idx="31">
                  <c:v>128.35532955502401</c:v>
                </c:pt>
                <c:pt idx="32">
                  <c:v>133.58673748321101</c:v>
                </c:pt>
                <c:pt idx="33">
                  <c:v>140.41956461394699</c:v>
                </c:pt>
                <c:pt idx="34">
                  <c:v>144.64848314039199</c:v>
                </c:pt>
                <c:pt idx="35">
                  <c:v>145.16852698147801</c:v>
                </c:pt>
                <c:pt idx="36">
                  <c:v>155.540192514897</c:v>
                </c:pt>
                <c:pt idx="37">
                  <c:v>160.552613746102</c:v>
                </c:pt>
                <c:pt idx="38">
                  <c:v>164.80100584303099</c:v>
                </c:pt>
                <c:pt idx="39">
                  <c:v>167.420225984837</c:v>
                </c:pt>
                <c:pt idx="40">
                  <c:v>171.78171603360201</c:v>
                </c:pt>
                <c:pt idx="41">
                  <c:v>176.056518571189</c:v>
                </c:pt>
                <c:pt idx="42">
                  <c:v>175.524932620501</c:v>
                </c:pt>
                <c:pt idx="43">
                  <c:v>175.08933452994199</c:v>
                </c:pt>
                <c:pt idx="44">
                  <c:v>181.23004684008501</c:v>
                </c:pt>
                <c:pt idx="45">
                  <c:v>184.37438871540701</c:v>
                </c:pt>
                <c:pt idx="46">
                  <c:v>184.86668998459601</c:v>
                </c:pt>
                <c:pt idx="47">
                  <c:v>178.46934826073101</c:v>
                </c:pt>
                <c:pt idx="48">
                  <c:v>179.64419757671001</c:v>
                </c:pt>
                <c:pt idx="49">
                  <c:v>175.038262733842</c:v>
                </c:pt>
                <c:pt idx="50">
                  <c:v>172.13919147362199</c:v>
                </c:pt>
                <c:pt idx="51">
                  <c:v>159.71940680478301</c:v>
                </c:pt>
                <c:pt idx="52">
                  <c:v>147.167648128709</c:v>
                </c:pt>
                <c:pt idx="53">
                  <c:v>145.563657090752</c:v>
                </c:pt>
                <c:pt idx="54">
                  <c:v>138.85231777230601</c:v>
                </c:pt>
                <c:pt idx="55">
                  <c:v>134.84070768583999</c:v>
                </c:pt>
                <c:pt idx="56">
                  <c:v>136.783433404883</c:v>
                </c:pt>
                <c:pt idx="57">
                  <c:v>129.822288174806</c:v>
                </c:pt>
                <c:pt idx="58">
                  <c:v>130.44064090566701</c:v>
                </c:pt>
                <c:pt idx="59">
                  <c:v>130.75260199498601</c:v>
                </c:pt>
                <c:pt idx="60">
                  <c:v>126.319270285106</c:v>
                </c:pt>
                <c:pt idx="61">
                  <c:v>128.60266555071399</c:v>
                </c:pt>
                <c:pt idx="62">
                  <c:v>130.58723665508299</c:v>
                </c:pt>
                <c:pt idx="63">
                  <c:v>131.841563513549</c:v>
                </c:pt>
                <c:pt idx="64">
                  <c:v>128.479995491919</c:v>
                </c:pt>
                <c:pt idx="65">
                  <c:v>132.508614823203</c:v>
                </c:pt>
                <c:pt idx="66">
                  <c:v>135.111267232833</c:v>
                </c:pt>
                <c:pt idx="67">
                  <c:v>140.26952948258401</c:v>
                </c:pt>
                <c:pt idx="68">
                  <c:v>134.35051355006601</c:v>
                </c:pt>
                <c:pt idx="69">
                  <c:v>144.726241541175</c:v>
                </c:pt>
                <c:pt idx="70">
                  <c:v>146.03196978598601</c:v>
                </c:pt>
                <c:pt idx="71">
                  <c:v>151.13654560513001</c:v>
                </c:pt>
                <c:pt idx="72">
                  <c:v>153.59359421047799</c:v>
                </c:pt>
                <c:pt idx="73">
                  <c:v>158.13935662850699</c:v>
                </c:pt>
                <c:pt idx="74">
                  <c:v>162.84148478347601</c:v>
                </c:pt>
                <c:pt idx="75">
                  <c:v>165.97047327971501</c:v>
                </c:pt>
                <c:pt idx="76">
                  <c:v>169.516053001854</c:v>
                </c:pt>
                <c:pt idx="77">
                  <c:v>173.601114916954</c:v>
                </c:pt>
                <c:pt idx="78">
                  <c:v>178.14353478931301</c:v>
                </c:pt>
                <c:pt idx="79">
                  <c:v>178.248125882435</c:v>
                </c:pt>
                <c:pt idx="80">
                  <c:v>182.17539765684299</c:v>
                </c:pt>
                <c:pt idx="81">
                  <c:v>186.29636817566401</c:v>
                </c:pt>
                <c:pt idx="82">
                  <c:v>193.17893437286</c:v>
                </c:pt>
                <c:pt idx="83">
                  <c:v>193.488761755788</c:v>
                </c:pt>
                <c:pt idx="84">
                  <c:v>203.776323168674</c:v>
                </c:pt>
                <c:pt idx="85">
                  <c:v>213.17216734459501</c:v>
                </c:pt>
                <c:pt idx="86">
                  <c:v>213.60017547347701</c:v>
                </c:pt>
                <c:pt idx="87">
                  <c:v>219.394685739398</c:v>
                </c:pt>
                <c:pt idx="88">
                  <c:v>217.16853452403001</c:v>
                </c:pt>
                <c:pt idx="89">
                  <c:v>223.69951358231901</c:v>
                </c:pt>
                <c:pt idx="90">
                  <c:v>225.46018852926201</c:v>
                </c:pt>
                <c:pt idx="91">
                  <c:v>229.21601422141501</c:v>
                </c:pt>
                <c:pt idx="92">
                  <c:v>232.25222450706801</c:v>
                </c:pt>
                <c:pt idx="93">
                  <c:v>235.15132558578</c:v>
                </c:pt>
                <c:pt idx="94">
                  <c:v>239.734478824072</c:v>
                </c:pt>
                <c:pt idx="95">
                  <c:v>238.912986284308</c:v>
                </c:pt>
                <c:pt idx="96">
                  <c:v>246.93136452602701</c:v>
                </c:pt>
                <c:pt idx="97">
                  <c:v>242.71776725406701</c:v>
                </c:pt>
                <c:pt idx="98">
                  <c:v>246.97544726852399</c:v>
                </c:pt>
                <c:pt idx="99">
                  <c:v>260.99457082630897</c:v>
                </c:pt>
                <c:pt idx="100">
                  <c:v>259.65929337496999</c:v>
                </c:pt>
                <c:pt idx="101">
                  <c:v>273.803893631888</c:v>
                </c:pt>
                <c:pt idx="102">
                  <c:v>283.03065969767403</c:v>
                </c:pt>
                <c:pt idx="103">
                  <c:v>298.42949923117197</c:v>
                </c:pt>
                <c:pt idx="104">
                  <c:v>300.09212023279798</c:v>
                </c:pt>
                <c:pt idx="105">
                  <c:v>318.07823460419201</c:v>
                </c:pt>
                <c:pt idx="106">
                  <c:v>317.29781332858602</c:v>
                </c:pt>
                <c:pt idx="107">
                  <c:v>315.81940415272499</c:v>
                </c:pt>
                <c:pt idx="108">
                  <c:v>314.97682212323599</c:v>
                </c:pt>
                <c:pt idx="109">
                  <c:v>319.41883119178402</c:v>
                </c:pt>
                <c:pt idx="110">
                  <c:v>328.974137753116</c:v>
                </c:pt>
                <c:pt idx="111">
                  <c:v>324.09121082915698</c:v>
                </c:pt>
                <c:pt idx="112">
                  <c:v>329.46490433959502</c:v>
                </c:pt>
                <c:pt idx="113">
                  <c:v>330.86962754985598</c:v>
                </c:pt>
                <c:pt idx="114">
                  <c:v>333.99016303651803</c:v>
                </c:pt>
                <c:pt idx="115">
                  <c:v>328.30769985433699</c:v>
                </c:pt>
                <c:pt idx="116">
                  <c:v>339.97476516990798</c:v>
                </c:pt>
                <c:pt idx="117">
                  <c:v>329.09228618653799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B-4480-94DD-55F46949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8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'National-NonDistress'!$P$6:$P$335</c:f>
              <c:numCache>
                <c:formatCode>[$-409]mmm\-yy;@</c:formatCode>
                <c:ptCount val="3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</c:numCache>
            </c:numRef>
          </c:xVal>
          <c:yVal>
            <c:numRef>
              <c:f>'National-NonDistress'!$R$6:$R$335</c:f>
              <c:numCache>
                <c:formatCode>#,##0_);[Red]\(#,##0\)</c:formatCode>
                <c:ptCount val="330"/>
                <c:pt idx="0">
                  <c:v>84.123610532923195</c:v>
                </c:pt>
                <c:pt idx="1">
                  <c:v>83.494545217916297</c:v>
                </c:pt>
                <c:pt idx="2">
                  <c:v>83.766851165676798</c:v>
                </c:pt>
                <c:pt idx="3">
                  <c:v>85.509662515010803</c:v>
                </c:pt>
                <c:pt idx="4">
                  <c:v>86.969495625524502</c:v>
                </c:pt>
                <c:pt idx="5">
                  <c:v>86.558436586776295</c:v>
                </c:pt>
                <c:pt idx="6">
                  <c:v>85.4838154243741</c:v>
                </c:pt>
                <c:pt idx="7">
                  <c:v>83.740137485668598</c:v>
                </c:pt>
                <c:pt idx="8">
                  <c:v>85.102066504331503</c:v>
                </c:pt>
                <c:pt idx="9">
                  <c:v>86.304388530265896</c:v>
                </c:pt>
                <c:pt idx="10">
                  <c:v>90.249329190406797</c:v>
                </c:pt>
                <c:pt idx="11">
                  <c:v>91.346632426979298</c:v>
                </c:pt>
                <c:pt idx="12">
                  <c:v>91.728412197374496</c:v>
                </c:pt>
                <c:pt idx="13">
                  <c:v>88.225522263234296</c:v>
                </c:pt>
                <c:pt idx="14">
                  <c:v>86.973823395892097</c:v>
                </c:pt>
                <c:pt idx="15">
                  <c:v>87.410004184556897</c:v>
                </c:pt>
                <c:pt idx="16">
                  <c:v>92.283294658734704</c:v>
                </c:pt>
                <c:pt idx="17">
                  <c:v>94.588679231840402</c:v>
                </c:pt>
                <c:pt idx="18">
                  <c:v>97.2129182472097</c:v>
                </c:pt>
                <c:pt idx="19">
                  <c:v>95.653421732477995</c:v>
                </c:pt>
                <c:pt idx="20">
                  <c:v>95.761406338251703</c:v>
                </c:pt>
                <c:pt idx="21">
                  <c:v>94.290352244606197</c:v>
                </c:pt>
                <c:pt idx="22">
                  <c:v>96.216611448752204</c:v>
                </c:pt>
                <c:pt idx="23">
                  <c:v>95.941869296236106</c:v>
                </c:pt>
                <c:pt idx="24">
                  <c:v>97.953232481797997</c:v>
                </c:pt>
                <c:pt idx="25">
                  <c:v>97.710841613774406</c:v>
                </c:pt>
                <c:pt idx="26">
                  <c:v>98.622647974383199</c:v>
                </c:pt>
                <c:pt idx="27">
                  <c:v>97.216553002206197</c:v>
                </c:pt>
                <c:pt idx="28">
                  <c:v>98.992954749590695</c:v>
                </c:pt>
                <c:pt idx="29">
                  <c:v>101.723673145481</c:v>
                </c:pt>
                <c:pt idx="30">
                  <c:v>106.041263203442</c:v>
                </c:pt>
                <c:pt idx="31">
                  <c:v>107.17626367702999</c:v>
                </c:pt>
                <c:pt idx="32">
                  <c:v>105.161630728608</c:v>
                </c:pt>
                <c:pt idx="33">
                  <c:v>102.102008044299</c:v>
                </c:pt>
                <c:pt idx="34">
                  <c:v>100.312210966026</c:v>
                </c:pt>
                <c:pt idx="35">
                  <c:v>100</c:v>
                </c:pt>
                <c:pt idx="36">
                  <c:v>101.545345533727</c:v>
                </c:pt>
                <c:pt idx="37">
                  <c:v>104.229886613707</c:v>
                </c:pt>
                <c:pt idx="38">
                  <c:v>105.33694259561901</c:v>
                </c:pt>
                <c:pt idx="39">
                  <c:v>104.188902100145</c:v>
                </c:pt>
                <c:pt idx="40">
                  <c:v>103.246833348615</c:v>
                </c:pt>
                <c:pt idx="41">
                  <c:v>103.548059844294</c:v>
                </c:pt>
                <c:pt idx="42">
                  <c:v>105.895647724694</c:v>
                </c:pt>
                <c:pt idx="43">
                  <c:v>108.156174527647</c:v>
                </c:pt>
                <c:pt idx="44">
                  <c:v>108.058303413866</c:v>
                </c:pt>
                <c:pt idx="45">
                  <c:v>104.87398246150801</c:v>
                </c:pt>
                <c:pt idx="46">
                  <c:v>103.578820249458</c:v>
                </c:pt>
                <c:pt idx="47">
                  <c:v>103.13197626670301</c:v>
                </c:pt>
                <c:pt idx="48">
                  <c:v>104.547636788368</c:v>
                </c:pt>
                <c:pt idx="49">
                  <c:v>103.50888923175501</c:v>
                </c:pt>
                <c:pt idx="50">
                  <c:v>102.334715230147</c:v>
                </c:pt>
                <c:pt idx="51">
                  <c:v>101.326422834238</c:v>
                </c:pt>
                <c:pt idx="52">
                  <c:v>101.20847160442</c:v>
                </c:pt>
                <c:pt idx="53">
                  <c:v>101.640470038263</c:v>
                </c:pt>
                <c:pt idx="54">
                  <c:v>102.374603240889</c:v>
                </c:pt>
                <c:pt idx="55">
                  <c:v>105.25629546366601</c:v>
                </c:pt>
                <c:pt idx="56">
                  <c:v>107.54555216791201</c:v>
                </c:pt>
                <c:pt idx="57">
                  <c:v>110.51097520882</c:v>
                </c:pt>
                <c:pt idx="58">
                  <c:v>110.51561016766399</c:v>
                </c:pt>
                <c:pt idx="59">
                  <c:v>109.874632674184</c:v>
                </c:pt>
                <c:pt idx="60">
                  <c:v>108.278574718816</c:v>
                </c:pt>
                <c:pt idx="61">
                  <c:v>108.951851613889</c:v>
                </c:pt>
                <c:pt idx="62">
                  <c:v>111.243348810182</c:v>
                </c:pt>
                <c:pt idx="63">
                  <c:v>113.80708837973999</c:v>
                </c:pt>
                <c:pt idx="64">
                  <c:v>115.022290697408</c:v>
                </c:pt>
                <c:pt idx="65">
                  <c:v>114.282413452152</c:v>
                </c:pt>
                <c:pt idx="66">
                  <c:v>113.351535920269</c:v>
                </c:pt>
                <c:pt idx="67">
                  <c:v>112.925933990395</c:v>
                </c:pt>
                <c:pt idx="68">
                  <c:v>113.737743916336</c:v>
                </c:pt>
                <c:pt idx="69">
                  <c:v>115.251356462367</c:v>
                </c:pt>
                <c:pt idx="70">
                  <c:v>116.53556710933699</c:v>
                </c:pt>
                <c:pt idx="71">
                  <c:v>117.055032933058</c:v>
                </c:pt>
                <c:pt idx="72">
                  <c:v>117.534846141557</c:v>
                </c:pt>
                <c:pt idx="73">
                  <c:v>119.73670075389001</c:v>
                </c:pt>
                <c:pt idx="74">
                  <c:v>122.03641653167401</c:v>
                </c:pt>
                <c:pt idx="75">
                  <c:v>124.03204701952799</c:v>
                </c:pt>
                <c:pt idx="76">
                  <c:v>124.360877354302</c:v>
                </c:pt>
                <c:pt idx="77">
                  <c:v>125.297553441316</c:v>
                </c:pt>
                <c:pt idx="78">
                  <c:v>126.041968281762</c:v>
                </c:pt>
                <c:pt idx="79">
                  <c:v>128.227112921464</c:v>
                </c:pt>
                <c:pt idx="80">
                  <c:v>129.85555176748801</c:v>
                </c:pt>
                <c:pt idx="81">
                  <c:v>131.728648847279</c:v>
                </c:pt>
                <c:pt idx="82">
                  <c:v>131.732559961589</c:v>
                </c:pt>
                <c:pt idx="83">
                  <c:v>132.19827932806299</c:v>
                </c:pt>
                <c:pt idx="84">
                  <c:v>131.88039452841201</c:v>
                </c:pt>
                <c:pt idx="85">
                  <c:v>134.506181363564</c:v>
                </c:pt>
                <c:pt idx="86">
                  <c:v>136.01236726061899</c:v>
                </c:pt>
                <c:pt idx="87">
                  <c:v>138.130864756406</c:v>
                </c:pt>
                <c:pt idx="88">
                  <c:v>139.35950018150299</c:v>
                </c:pt>
                <c:pt idx="89">
                  <c:v>140.73506163450401</c:v>
                </c:pt>
                <c:pt idx="90">
                  <c:v>144.178993944485</c:v>
                </c:pt>
                <c:pt idx="91">
                  <c:v>148.19828017216801</c:v>
                </c:pt>
                <c:pt idx="92">
                  <c:v>152.17039864719899</c:v>
                </c:pt>
                <c:pt idx="93">
                  <c:v>152.81082598569</c:v>
                </c:pt>
                <c:pt idx="94">
                  <c:v>151.45791506765599</c:v>
                </c:pt>
                <c:pt idx="95">
                  <c:v>150.742144284841</c:v>
                </c:pt>
                <c:pt idx="96">
                  <c:v>151.17253936041899</c:v>
                </c:pt>
                <c:pt idx="97">
                  <c:v>153.69532617364101</c:v>
                </c:pt>
                <c:pt idx="98">
                  <c:v>154.32392994422599</c:v>
                </c:pt>
                <c:pt idx="99">
                  <c:v>155.435236031671</c:v>
                </c:pt>
                <c:pt idx="100">
                  <c:v>155.16420443029099</c:v>
                </c:pt>
                <c:pt idx="101">
                  <c:v>156.45780708986999</c:v>
                </c:pt>
                <c:pt idx="102">
                  <c:v>156.34317971162801</c:v>
                </c:pt>
                <c:pt idx="103">
                  <c:v>157.42788373290799</c:v>
                </c:pt>
                <c:pt idx="104">
                  <c:v>156.577951663931</c:v>
                </c:pt>
                <c:pt idx="105">
                  <c:v>157.440420364749</c:v>
                </c:pt>
                <c:pt idx="106">
                  <c:v>158.65984613080801</c:v>
                </c:pt>
                <c:pt idx="107">
                  <c:v>162.48480585782201</c:v>
                </c:pt>
                <c:pt idx="108">
                  <c:v>165.22577154202</c:v>
                </c:pt>
                <c:pt idx="109">
                  <c:v>168.015216234348</c:v>
                </c:pt>
                <c:pt idx="110">
                  <c:v>167.449829433774</c:v>
                </c:pt>
                <c:pt idx="111">
                  <c:v>168.87604708357</c:v>
                </c:pt>
                <c:pt idx="112">
                  <c:v>168.67548655926501</c:v>
                </c:pt>
                <c:pt idx="113">
                  <c:v>170.909137767739</c:v>
                </c:pt>
                <c:pt idx="114">
                  <c:v>170.55905141126999</c:v>
                </c:pt>
                <c:pt idx="115">
                  <c:v>170.62065092788899</c:v>
                </c:pt>
                <c:pt idx="116">
                  <c:v>166.26972629117</c:v>
                </c:pt>
                <c:pt idx="117">
                  <c:v>161.71377153250299</c:v>
                </c:pt>
                <c:pt idx="118">
                  <c:v>156.057298459186</c:v>
                </c:pt>
                <c:pt idx="119">
                  <c:v>154.15204149726401</c:v>
                </c:pt>
                <c:pt idx="120">
                  <c:v>154.48467706535001</c:v>
                </c:pt>
                <c:pt idx="121">
                  <c:v>159.33269041659099</c:v>
                </c:pt>
                <c:pt idx="122">
                  <c:v>161.86839095101399</c:v>
                </c:pt>
                <c:pt idx="123">
                  <c:v>161.758525493446</c:v>
                </c:pt>
                <c:pt idx="124">
                  <c:v>157.15086388447301</c:v>
                </c:pt>
                <c:pt idx="125">
                  <c:v>153.80181355617401</c:v>
                </c:pt>
                <c:pt idx="126">
                  <c:v>153.51302366107001</c:v>
                </c:pt>
                <c:pt idx="127">
                  <c:v>155.834672713537</c:v>
                </c:pt>
                <c:pt idx="128">
                  <c:v>154.04397968221099</c:v>
                </c:pt>
                <c:pt idx="129">
                  <c:v>145.88689421011699</c:v>
                </c:pt>
                <c:pt idx="130">
                  <c:v>135.69744135266399</c:v>
                </c:pt>
                <c:pt idx="131">
                  <c:v>130.886734515125</c:v>
                </c:pt>
                <c:pt idx="132">
                  <c:v>128.63212742501199</c:v>
                </c:pt>
                <c:pt idx="133">
                  <c:v>126.374143723996</c:v>
                </c:pt>
                <c:pt idx="134">
                  <c:v>118.58631631177001</c:v>
                </c:pt>
                <c:pt idx="135">
                  <c:v>114.68056549687</c:v>
                </c:pt>
                <c:pt idx="136">
                  <c:v>110.713879861476</c:v>
                </c:pt>
                <c:pt idx="137">
                  <c:v>111.551910834022</c:v>
                </c:pt>
                <c:pt idx="138">
                  <c:v>109.495589842435</c:v>
                </c:pt>
                <c:pt idx="139">
                  <c:v>108.20813618410099</c:v>
                </c:pt>
                <c:pt idx="140">
                  <c:v>104.92669605871301</c:v>
                </c:pt>
                <c:pt idx="141">
                  <c:v>102.477633336051</c:v>
                </c:pt>
                <c:pt idx="142">
                  <c:v>101.41766757483001</c:v>
                </c:pt>
                <c:pt idx="143">
                  <c:v>101.331205876372</c:v>
                </c:pt>
                <c:pt idx="144">
                  <c:v>101.111970993501</c:v>
                </c:pt>
                <c:pt idx="145">
                  <c:v>101.379348937183</c:v>
                </c:pt>
                <c:pt idx="146">
                  <c:v>102.850095131788</c:v>
                </c:pt>
                <c:pt idx="147">
                  <c:v>106.613134677068</c:v>
                </c:pt>
                <c:pt idx="148">
                  <c:v>108.375918793214</c:v>
                </c:pt>
                <c:pt idx="149">
                  <c:v>107.971107943213</c:v>
                </c:pt>
                <c:pt idx="150">
                  <c:v>104.453343728569</c:v>
                </c:pt>
                <c:pt idx="151">
                  <c:v>103.346207981174</c:v>
                </c:pt>
                <c:pt idx="152">
                  <c:v>103.399885063024</c:v>
                </c:pt>
                <c:pt idx="153">
                  <c:v>106.559903128313</c:v>
                </c:pt>
                <c:pt idx="154">
                  <c:v>109.51891600073699</c:v>
                </c:pt>
                <c:pt idx="155">
                  <c:v>112.302643873642</c:v>
                </c:pt>
                <c:pt idx="156">
                  <c:v>110.97232280410699</c:v>
                </c:pt>
                <c:pt idx="157">
                  <c:v>106.26818089094699</c:v>
                </c:pt>
                <c:pt idx="158">
                  <c:v>101.836195302101</c:v>
                </c:pt>
                <c:pt idx="159">
                  <c:v>101.103397880149</c:v>
                </c:pt>
                <c:pt idx="160">
                  <c:v>103.552028190911</c:v>
                </c:pt>
                <c:pt idx="161">
                  <c:v>106.265048322629</c:v>
                </c:pt>
                <c:pt idx="162">
                  <c:v>108.72046180503899</c:v>
                </c:pt>
                <c:pt idx="163">
                  <c:v>110.769690791252</c:v>
                </c:pt>
                <c:pt idx="164">
                  <c:v>112.14843203935</c:v>
                </c:pt>
                <c:pt idx="165">
                  <c:v>114.63000867285599</c:v>
                </c:pt>
                <c:pt idx="166">
                  <c:v>114.740830511699</c:v>
                </c:pt>
                <c:pt idx="167">
                  <c:v>114.93764035036899</c:v>
                </c:pt>
                <c:pt idx="168">
                  <c:v>111.3096961864</c:v>
                </c:pt>
                <c:pt idx="169">
                  <c:v>109.46103402289199</c:v>
                </c:pt>
                <c:pt idx="170">
                  <c:v>108.57053880623199</c:v>
                </c:pt>
                <c:pt idx="171">
                  <c:v>110.60174537608</c:v>
                </c:pt>
                <c:pt idx="172">
                  <c:v>111.63118044029601</c:v>
                </c:pt>
                <c:pt idx="173">
                  <c:v>113.026732231037</c:v>
                </c:pt>
                <c:pt idx="174">
                  <c:v>114.48226214550699</c:v>
                </c:pt>
                <c:pt idx="175">
                  <c:v>117.28486514137499</c:v>
                </c:pt>
                <c:pt idx="176">
                  <c:v>117.960819947651</c:v>
                </c:pt>
                <c:pt idx="177">
                  <c:v>118.63599449782799</c:v>
                </c:pt>
                <c:pt idx="178">
                  <c:v>117.379430305878</c:v>
                </c:pt>
                <c:pt idx="179">
                  <c:v>117.67132363896</c:v>
                </c:pt>
                <c:pt idx="180">
                  <c:v>115.906646989381</c:v>
                </c:pt>
                <c:pt idx="181">
                  <c:v>117.14332731399401</c:v>
                </c:pt>
                <c:pt idx="182">
                  <c:v>118.356461690589</c:v>
                </c:pt>
                <c:pt idx="183">
                  <c:v>122.606321755897</c:v>
                </c:pt>
                <c:pt idx="184">
                  <c:v>123.728339045697</c:v>
                </c:pt>
                <c:pt idx="185">
                  <c:v>125.05154070303701</c:v>
                </c:pt>
                <c:pt idx="186">
                  <c:v>124.447881233156</c:v>
                </c:pt>
                <c:pt idx="187">
                  <c:v>125.230983062633</c:v>
                </c:pt>
                <c:pt idx="188">
                  <c:v>125.43657477940199</c:v>
                </c:pt>
                <c:pt idx="189">
                  <c:v>126.22857706133</c:v>
                </c:pt>
                <c:pt idx="190">
                  <c:v>127.118171776381</c:v>
                </c:pt>
                <c:pt idx="191">
                  <c:v>127.78230992957999</c:v>
                </c:pt>
                <c:pt idx="192">
                  <c:v>129.63556207369001</c:v>
                </c:pt>
                <c:pt idx="193">
                  <c:v>130.84279800223899</c:v>
                </c:pt>
                <c:pt idx="194">
                  <c:v>133.207528897418</c:v>
                </c:pt>
                <c:pt idx="195">
                  <c:v>134.693786042781</c:v>
                </c:pt>
                <c:pt idx="196">
                  <c:v>136.045367887368</c:v>
                </c:pt>
                <c:pt idx="197">
                  <c:v>136.99001041680401</c:v>
                </c:pt>
                <c:pt idx="198">
                  <c:v>137.561108342312</c:v>
                </c:pt>
                <c:pt idx="199">
                  <c:v>139.313864355108</c:v>
                </c:pt>
                <c:pt idx="200">
                  <c:v>140.95847390575599</c:v>
                </c:pt>
                <c:pt idx="201">
                  <c:v>142.606409004342</c:v>
                </c:pt>
                <c:pt idx="202">
                  <c:v>144.02258161401701</c:v>
                </c:pt>
                <c:pt idx="203">
                  <c:v>145.69926756063501</c:v>
                </c:pt>
                <c:pt idx="204">
                  <c:v>148.16719195706901</c:v>
                </c:pt>
                <c:pt idx="205">
                  <c:v>149.19313975417899</c:v>
                </c:pt>
                <c:pt idx="206">
                  <c:v>150.47568518260201</c:v>
                </c:pt>
                <c:pt idx="207">
                  <c:v>150.529296557272</c:v>
                </c:pt>
                <c:pt idx="208">
                  <c:v>151.63534606327701</c:v>
                </c:pt>
                <c:pt idx="209">
                  <c:v>151.85278571335601</c:v>
                </c:pt>
                <c:pt idx="210">
                  <c:v>153.74999900029201</c:v>
                </c:pt>
                <c:pt idx="211">
                  <c:v>155.591968009895</c:v>
                </c:pt>
                <c:pt idx="212">
                  <c:v>156.05970053777901</c:v>
                </c:pt>
                <c:pt idx="213">
                  <c:v>154.30987127485599</c:v>
                </c:pt>
                <c:pt idx="214">
                  <c:v>153.478164812176</c:v>
                </c:pt>
                <c:pt idx="215">
                  <c:v>155.10353089639599</c:v>
                </c:pt>
                <c:pt idx="216">
                  <c:v>159.61445055872599</c:v>
                </c:pt>
                <c:pt idx="217">
                  <c:v>161.54253521877499</c:v>
                </c:pt>
                <c:pt idx="218">
                  <c:v>160.79535732955</c:v>
                </c:pt>
                <c:pt idx="219">
                  <c:v>158.43706783170799</c:v>
                </c:pt>
                <c:pt idx="220">
                  <c:v>159.29019424967899</c:v>
                </c:pt>
                <c:pt idx="221">
                  <c:v>162.299458566982</c:v>
                </c:pt>
                <c:pt idx="222">
                  <c:v>166.56398438216999</c:v>
                </c:pt>
                <c:pt idx="223">
                  <c:v>168.86951460307199</c:v>
                </c:pt>
                <c:pt idx="224">
                  <c:v>169.663013182139</c:v>
                </c:pt>
                <c:pt idx="225">
                  <c:v>168.44472431673401</c:v>
                </c:pt>
                <c:pt idx="226">
                  <c:v>166.967368330434</c:v>
                </c:pt>
                <c:pt idx="227">
                  <c:v>165.27997367265601</c:v>
                </c:pt>
                <c:pt idx="228">
                  <c:v>166.43201978559301</c:v>
                </c:pt>
                <c:pt idx="229">
                  <c:v>169.336861980332</c:v>
                </c:pt>
                <c:pt idx="230">
                  <c:v>173.54302226434601</c:v>
                </c:pt>
                <c:pt idx="231">
                  <c:v>175.961540088807</c:v>
                </c:pt>
                <c:pt idx="232">
                  <c:v>176.78924916541999</c:v>
                </c:pt>
                <c:pt idx="233">
                  <c:v>177.01738983825001</c:v>
                </c:pt>
                <c:pt idx="234">
                  <c:v>175.71774640954999</c:v>
                </c:pt>
                <c:pt idx="235">
                  <c:v>177.59013553093399</c:v>
                </c:pt>
                <c:pt idx="236">
                  <c:v>179.10618216623101</c:v>
                </c:pt>
                <c:pt idx="237">
                  <c:v>182.391005276577</c:v>
                </c:pt>
                <c:pt idx="238">
                  <c:v>181.50548728930301</c:v>
                </c:pt>
                <c:pt idx="239">
                  <c:v>181.97134238421</c:v>
                </c:pt>
                <c:pt idx="240">
                  <c:v>182.95350942719301</c:v>
                </c:pt>
                <c:pt idx="241">
                  <c:v>187.480395308178</c:v>
                </c:pt>
                <c:pt idx="242">
                  <c:v>190.197451171132</c:v>
                </c:pt>
                <c:pt idx="243">
                  <c:v>189.87124596386101</c:v>
                </c:pt>
                <c:pt idx="244">
                  <c:v>187.856013314877</c:v>
                </c:pt>
                <c:pt idx="245">
                  <c:v>187.99320877031499</c:v>
                </c:pt>
                <c:pt idx="246">
                  <c:v>190.88522162160501</c:v>
                </c:pt>
                <c:pt idx="247">
                  <c:v>194.67946250573101</c:v>
                </c:pt>
                <c:pt idx="248">
                  <c:v>197.07566675139401</c:v>
                </c:pt>
                <c:pt idx="249">
                  <c:v>197.345629131858</c:v>
                </c:pt>
                <c:pt idx="250">
                  <c:v>195.55895625362501</c:v>
                </c:pt>
                <c:pt idx="251">
                  <c:v>194.087659619557</c:v>
                </c:pt>
                <c:pt idx="252">
                  <c:v>195.41807576829001</c:v>
                </c:pt>
                <c:pt idx="253">
                  <c:v>198.88048203487901</c:v>
                </c:pt>
                <c:pt idx="254">
                  <c:v>203.44254338658499</c:v>
                </c:pt>
                <c:pt idx="255">
                  <c:v>204.24756873070299</c:v>
                </c:pt>
                <c:pt idx="256">
                  <c:v>204.85181449122601</c:v>
                </c:pt>
                <c:pt idx="257">
                  <c:v>205.06940710707099</c:v>
                </c:pt>
                <c:pt idx="258">
                  <c:v>205.41940418905801</c:v>
                </c:pt>
                <c:pt idx="259">
                  <c:v>202.90906519280301</c:v>
                </c:pt>
                <c:pt idx="260">
                  <c:v>201.89004145307601</c:v>
                </c:pt>
                <c:pt idx="261">
                  <c:v>202.25876474625699</c:v>
                </c:pt>
                <c:pt idx="262">
                  <c:v>206.789546665898</c:v>
                </c:pt>
                <c:pt idx="263">
                  <c:v>210.656930499922</c:v>
                </c:pt>
                <c:pt idx="264">
                  <c:v>216.28480387764199</c:v>
                </c:pt>
                <c:pt idx="265">
                  <c:v>218.813660318627</c:v>
                </c:pt>
                <c:pt idx="266">
                  <c:v>219.33820225185099</c:v>
                </c:pt>
                <c:pt idx="267">
                  <c:v>213.508131238202</c:v>
                </c:pt>
                <c:pt idx="268">
                  <c:v>205.84704442947</c:v>
                </c:pt>
                <c:pt idx="269">
                  <c:v>204.68928279239</c:v>
                </c:pt>
                <c:pt idx="270">
                  <c:v>204.13978236679699</c:v>
                </c:pt>
                <c:pt idx="271">
                  <c:v>207.95100630744599</c:v>
                </c:pt>
                <c:pt idx="272">
                  <c:v>209.716757268272</c:v>
                </c:pt>
                <c:pt idx="273">
                  <c:v>217.44509549051901</c:v>
                </c:pt>
                <c:pt idx="274">
                  <c:v>223.36835300260901</c:v>
                </c:pt>
                <c:pt idx="275">
                  <c:v>230.113119139991</c:v>
                </c:pt>
                <c:pt idx="276">
                  <c:v>230.36372700272099</c:v>
                </c:pt>
                <c:pt idx="277">
                  <c:v>228.30392184070999</c:v>
                </c:pt>
                <c:pt idx="278">
                  <c:v>227.498890866138</c:v>
                </c:pt>
                <c:pt idx="279">
                  <c:v>231.957231591485</c:v>
                </c:pt>
                <c:pt idx="280">
                  <c:v>237.316137257652</c:v>
                </c:pt>
                <c:pt idx="281">
                  <c:v>240.982321488998</c:v>
                </c:pt>
                <c:pt idx="282">
                  <c:v>245.450917881853</c:v>
                </c:pt>
                <c:pt idx="283">
                  <c:v>249.149162065935</c:v>
                </c:pt>
                <c:pt idx="284">
                  <c:v>254.90694331314199</c:v>
                </c:pt>
                <c:pt idx="285">
                  <c:v>262.998142470559</c:v>
                </c:pt>
                <c:pt idx="286">
                  <c:v>267.76190037242401</c:v>
                </c:pt>
                <c:pt idx="287">
                  <c:v>269.348244558381</c:v>
                </c:pt>
                <c:pt idx="288">
                  <c:v>262.81608828151298</c:v>
                </c:pt>
                <c:pt idx="289">
                  <c:v>258.16689165203002</c:v>
                </c:pt>
                <c:pt idx="290">
                  <c:v>261.99548308207301</c:v>
                </c:pt>
                <c:pt idx="291">
                  <c:v>280.49485065020099</c:v>
                </c:pt>
                <c:pt idx="292">
                  <c:v>291.64777933974602</c:v>
                </c:pt>
                <c:pt idx="293">
                  <c:v>293.220487811905</c:v>
                </c:pt>
                <c:pt idx="294">
                  <c:v>283.98835594595698</c:v>
                </c:pt>
                <c:pt idx="295">
                  <c:v>279.12048252799298</c:v>
                </c:pt>
                <c:pt idx="296">
                  <c:v>276.622119803158</c:v>
                </c:pt>
                <c:pt idx="297">
                  <c:v>278.60477592357603</c:v>
                </c:pt>
                <c:pt idx="298">
                  <c:v>271.04940096276601</c:v>
                </c:pt>
                <c:pt idx="299">
                  <c:v>265.51881581165298</c:v>
                </c:pt>
                <c:pt idx="300">
                  <c:v>258.13185680152299</c:v>
                </c:pt>
                <c:pt idx="301">
                  <c:v>255.26950657846501</c:v>
                </c:pt>
                <c:pt idx="302">
                  <c:v>250.363713146013</c:v>
                </c:pt>
                <c:pt idx="303">
                  <c:v>248.00916375391901</c:v>
                </c:pt>
                <c:pt idx="304">
                  <c:v>253.32179431251899</c:v>
                </c:pt>
                <c:pt idx="305">
                  <c:v>262.27940929283602</c:v>
                </c:pt>
                <c:pt idx="306">
                  <c:v>271.20732093123797</c:v>
                </c:pt>
                <c:pt idx="307">
                  <c:v>260.561856622915</c:v>
                </c:pt>
                <c:pt idx="308">
                  <c:v>249.764375409161</c:v>
                </c:pt>
                <c:pt idx="309">
                  <c:v>234.12806778591201</c:v>
                </c:pt>
                <c:pt idx="310">
                  <c:v>234.87440060415901</c:v>
                </c:pt>
                <c:pt idx="311">
                  <c:v>233.77686769321801</c:v>
                </c:pt>
                <c:pt idx="312">
                  <c:v>247.026299878397</c:v>
                </c:pt>
                <c:pt idx="313">
                  <c:v>243.06531061512001</c:v>
                </c:pt>
                <c:pt idx="314">
                  <c:v>249.93839875861201</c:v>
                </c:pt>
                <c:pt idx="315">
                  <c:v>244.191205880117</c:v>
                </c:pt>
                <c:pt idx="316">
                  <c:v>247.76020645589401</c:v>
                </c:pt>
                <c:pt idx="317">
                  <c:v>242.231994175496</c:v>
                </c:pt>
                <c:pt idx="318">
                  <c:v>245.34922334466</c:v>
                </c:pt>
                <c:pt idx="319">
                  <c:v>239.34537203320599</c:v>
                </c:pt>
                <c:pt idx="320">
                  <c:v>242.42742457532901</c:v>
                </c:pt>
                <c:pt idx="321">
                  <c:v>235.91185907912501</c:v>
                </c:pt>
                <c:pt idx="322">
                  <c:v>237.249079461338</c:v>
                </c:pt>
                <c:pt idx="323">
                  <c:v>231.62647950784401</c:v>
                </c:pt>
                <c:pt idx="324">
                  <c:v>243.052823703261</c:v>
                </c:pt>
                <c:pt idx="325">
                  <c:v>243.00413554053799</c:v>
                </c:pt>
                <c:pt idx="326">
                  <c:v>250.567510796672</c:v>
                </c:pt>
                <c:pt idx="327">
                  <c:v>233.06641542096</c:v>
                </c:pt>
                <c:pt idx="328">
                  <c:v>229.56120578772101</c:v>
                </c:pt>
                <c:pt idx="329">
                  <c:v>226.30512707222101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8-4542-8FEA-D0744D433AF5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'National-NonDistress'!$V$6:$V$123</c:f>
              <c:numCache>
                <c:formatCode>#,##0_);[Red]\(#,##0\)</c:formatCode>
                <c:ptCount val="118"/>
                <c:pt idx="0">
                  <c:v>64.370495067381</c:v>
                </c:pt>
                <c:pt idx="1">
                  <c:v>63.606681401554397</c:v>
                </c:pt>
                <c:pt idx="2">
                  <c:v>70.984652478214997</c:v>
                </c:pt>
                <c:pt idx="3">
                  <c:v>72.287867895051903</c:v>
                </c:pt>
                <c:pt idx="4">
                  <c:v>72.083987835424594</c:v>
                </c:pt>
                <c:pt idx="5">
                  <c:v>74.252982826476796</c:v>
                </c:pt>
                <c:pt idx="6">
                  <c:v>80.0661756311857</c:v>
                </c:pt>
                <c:pt idx="7">
                  <c:v>83.966983120338796</c:v>
                </c:pt>
                <c:pt idx="8">
                  <c:v>83.424403595916203</c:v>
                </c:pt>
                <c:pt idx="9">
                  <c:v>86.558118950445106</c:v>
                </c:pt>
                <c:pt idx="10">
                  <c:v>84.603995036845603</c:v>
                </c:pt>
                <c:pt idx="11">
                  <c:v>91.832198877519801</c:v>
                </c:pt>
                <c:pt idx="12">
                  <c:v>86.473879101102199</c:v>
                </c:pt>
                <c:pt idx="13">
                  <c:v>93.787350482434803</c:v>
                </c:pt>
                <c:pt idx="14">
                  <c:v>95.655528417281801</c:v>
                </c:pt>
                <c:pt idx="15">
                  <c:v>95.238698671106206</c:v>
                </c:pt>
                <c:pt idx="16">
                  <c:v>97.139425412943197</c:v>
                </c:pt>
                <c:pt idx="17">
                  <c:v>101.482023257845</c:v>
                </c:pt>
                <c:pt idx="18">
                  <c:v>104.018501080604</c:v>
                </c:pt>
                <c:pt idx="19">
                  <c:v>100</c:v>
                </c:pt>
                <c:pt idx="20">
                  <c:v>104.872732118252</c:v>
                </c:pt>
                <c:pt idx="21">
                  <c:v>102.463451254662</c:v>
                </c:pt>
                <c:pt idx="22">
                  <c:v>107.476946727464</c:v>
                </c:pt>
                <c:pt idx="23">
                  <c:v>101.99781936692401</c:v>
                </c:pt>
                <c:pt idx="24">
                  <c:v>102.00427551628501</c:v>
                </c:pt>
                <c:pt idx="25">
                  <c:v>100.982489524843</c:v>
                </c:pt>
                <c:pt idx="26">
                  <c:v>107.289108670358</c:v>
                </c:pt>
                <c:pt idx="27">
                  <c:v>108.86635807671701</c:v>
                </c:pt>
                <c:pt idx="28">
                  <c:v>111.513335356163</c:v>
                </c:pt>
                <c:pt idx="29">
                  <c:v>113.89694687883301</c:v>
                </c:pt>
                <c:pt idx="30">
                  <c:v>113.87565784596799</c:v>
                </c:pt>
                <c:pt idx="31">
                  <c:v>116.80979212789499</c:v>
                </c:pt>
                <c:pt idx="32">
                  <c:v>121.775623191161</c:v>
                </c:pt>
                <c:pt idx="33">
                  <c:v>125.045545648578</c:v>
                </c:pt>
                <c:pt idx="34">
                  <c:v>129.42607700002799</c:v>
                </c:pt>
                <c:pt idx="35">
                  <c:v>130.30852048712899</c:v>
                </c:pt>
                <c:pt idx="36">
                  <c:v>135.790634263817</c:v>
                </c:pt>
                <c:pt idx="37">
                  <c:v>139.39910310200301</c:v>
                </c:pt>
                <c:pt idx="38">
                  <c:v>150.36020547673701</c:v>
                </c:pt>
                <c:pt idx="39">
                  <c:v>149.121371291933</c:v>
                </c:pt>
                <c:pt idx="40">
                  <c:v>151.63604110972901</c:v>
                </c:pt>
                <c:pt idx="41">
                  <c:v>154.34962201425699</c:v>
                </c:pt>
                <c:pt idx="42">
                  <c:v>157.68424984114401</c:v>
                </c:pt>
                <c:pt idx="43">
                  <c:v>161.08120475773899</c:v>
                </c:pt>
                <c:pt idx="44">
                  <c:v>166.62294091717499</c:v>
                </c:pt>
                <c:pt idx="45">
                  <c:v>171.286767084334</c:v>
                </c:pt>
                <c:pt idx="46">
                  <c:v>167.65669385931201</c:v>
                </c:pt>
                <c:pt idx="47">
                  <c:v>158.30572142869499</c:v>
                </c:pt>
                <c:pt idx="48">
                  <c:v>163.14279358248299</c:v>
                </c:pt>
                <c:pt idx="49">
                  <c:v>159.14868308082799</c:v>
                </c:pt>
                <c:pt idx="50">
                  <c:v>164.011770614135</c:v>
                </c:pt>
                <c:pt idx="51">
                  <c:v>136.369989902393</c:v>
                </c:pt>
                <c:pt idx="52">
                  <c:v>118.643226904988</c:v>
                </c:pt>
                <c:pt idx="53">
                  <c:v>116.648844246046</c:v>
                </c:pt>
                <c:pt idx="54">
                  <c:v>103.987475283815</c:v>
                </c:pt>
                <c:pt idx="55">
                  <c:v>108.67554469635</c:v>
                </c:pt>
                <c:pt idx="56">
                  <c:v>106.960823585762</c:v>
                </c:pt>
                <c:pt idx="57">
                  <c:v>116.080739596667</c:v>
                </c:pt>
                <c:pt idx="58">
                  <c:v>110.374781107335</c:v>
                </c:pt>
                <c:pt idx="59">
                  <c:v>124.807518304322</c:v>
                </c:pt>
                <c:pt idx="60">
                  <c:v>109.92145333161901</c:v>
                </c:pt>
                <c:pt idx="61">
                  <c:v>116.68776341798799</c:v>
                </c:pt>
                <c:pt idx="62">
                  <c:v>121.159188080696</c:v>
                </c:pt>
                <c:pt idx="63">
                  <c:v>123.63464727140401</c:v>
                </c:pt>
                <c:pt idx="64">
                  <c:v>117.13139461610901</c:v>
                </c:pt>
                <c:pt idx="65">
                  <c:v>124.190598879959</c:v>
                </c:pt>
                <c:pt idx="66">
                  <c:v>127.471192530952</c:v>
                </c:pt>
                <c:pt idx="67">
                  <c:v>130.54058999814001</c:v>
                </c:pt>
                <c:pt idx="68">
                  <c:v>129.26813084058099</c:v>
                </c:pt>
                <c:pt idx="69">
                  <c:v>136.28559349139999</c:v>
                </c:pt>
                <c:pt idx="70">
                  <c:v>136.77129395756799</c:v>
                </c:pt>
                <c:pt idx="71">
                  <c:v>142.30690055601499</c:v>
                </c:pt>
                <c:pt idx="72">
                  <c:v>145.10183284209799</c:v>
                </c:pt>
                <c:pt idx="73">
                  <c:v>150.501997399716</c:v>
                </c:pt>
                <c:pt idx="74">
                  <c:v>153.24694043255101</c:v>
                </c:pt>
                <c:pt idx="75">
                  <c:v>158.41666125908401</c:v>
                </c:pt>
                <c:pt idx="76">
                  <c:v>163.303469292399</c:v>
                </c:pt>
                <c:pt idx="77">
                  <c:v>165.701905567333</c:v>
                </c:pt>
                <c:pt idx="78">
                  <c:v>169.29967765983099</c:v>
                </c:pt>
                <c:pt idx="79">
                  <c:v>170.06861928045399</c:v>
                </c:pt>
                <c:pt idx="80">
                  <c:v>174.98038722647999</c:v>
                </c:pt>
                <c:pt idx="81">
                  <c:v>177.46181969566001</c:v>
                </c:pt>
                <c:pt idx="82">
                  <c:v>185.54921389604101</c:v>
                </c:pt>
                <c:pt idx="83">
                  <c:v>180.89721408992699</c:v>
                </c:pt>
                <c:pt idx="84">
                  <c:v>188.310088824719</c:v>
                </c:pt>
                <c:pt idx="85">
                  <c:v>192.983155484565</c:v>
                </c:pt>
                <c:pt idx="86">
                  <c:v>196.42901037380901</c:v>
                </c:pt>
                <c:pt idx="87">
                  <c:v>198.15911643026601</c:v>
                </c:pt>
                <c:pt idx="88">
                  <c:v>208.181672786978</c:v>
                </c:pt>
                <c:pt idx="89">
                  <c:v>206.30024407755101</c:v>
                </c:pt>
                <c:pt idx="90">
                  <c:v>214.88539751283699</c:v>
                </c:pt>
                <c:pt idx="91">
                  <c:v>212.53306097203</c:v>
                </c:pt>
                <c:pt idx="92">
                  <c:v>223.757336630731</c:v>
                </c:pt>
                <c:pt idx="93">
                  <c:v>223.74029592617401</c:v>
                </c:pt>
                <c:pt idx="94">
                  <c:v>221.50714367736299</c:v>
                </c:pt>
                <c:pt idx="95">
                  <c:v>229.41041973057</c:v>
                </c:pt>
                <c:pt idx="96">
                  <c:v>240.49283908227099</c:v>
                </c:pt>
                <c:pt idx="97">
                  <c:v>225.52381275148699</c:v>
                </c:pt>
                <c:pt idx="98">
                  <c:v>231.70647472535401</c:v>
                </c:pt>
                <c:pt idx="99">
                  <c:v>254.373168250455</c:v>
                </c:pt>
                <c:pt idx="100">
                  <c:v>250.17969965568901</c:v>
                </c:pt>
                <c:pt idx="101">
                  <c:v>264.24232557403201</c:v>
                </c:pt>
                <c:pt idx="102">
                  <c:v>279.92274020661603</c:v>
                </c:pt>
                <c:pt idx="103">
                  <c:v>295.144596315196</c:v>
                </c:pt>
                <c:pt idx="104">
                  <c:v>289.99979207665501</c:v>
                </c:pt>
                <c:pt idx="105">
                  <c:v>323.38732265165999</c:v>
                </c:pt>
                <c:pt idx="106">
                  <c:v>307.80504362393202</c:v>
                </c:pt>
                <c:pt idx="107">
                  <c:v>300.68646786624998</c:v>
                </c:pt>
                <c:pt idx="108">
                  <c:v>279.34379331246203</c:v>
                </c:pt>
                <c:pt idx="109">
                  <c:v>294.39673244423102</c:v>
                </c:pt>
                <c:pt idx="110">
                  <c:v>282.78641223417401</c:v>
                </c:pt>
                <c:pt idx="111">
                  <c:v>267.46995659110098</c:v>
                </c:pt>
                <c:pt idx="112">
                  <c:v>284.44698992526997</c:v>
                </c:pt>
                <c:pt idx="113">
                  <c:v>287.94619676855399</c:v>
                </c:pt>
                <c:pt idx="114">
                  <c:v>275.20430439824202</c:v>
                </c:pt>
                <c:pt idx="115">
                  <c:v>262.57651535642202</c:v>
                </c:pt>
                <c:pt idx="116">
                  <c:v>294.04383308802397</c:v>
                </c:pt>
                <c:pt idx="117">
                  <c:v>249.543259638797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8-4542-8FEA-D0744D43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8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424A85-FA28-4409-891C-598482440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701EFE-4B33-475D-AF5D-2ED52B143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CD74B9-CB4C-4526-83E0-427C41FB5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7B0B82-8E5F-4B9A-9AFE-8BE14AFFD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CAB46-BBED-4775-B525-A0B2865D5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CFE9F-C1FB-4811-AFDB-ABB79AF37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F836-4FB8-4876-8B58-A050C75E8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DF011-8036-4391-A720-BD5F3864D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9FD083-053D-4C6F-92EF-2948B9720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E22401-7625-4C55-B205-3860D39B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F56BD9-1FD8-4994-964A-84782B1A9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373249-E782-4BDF-8394-250C119B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6C1535-9D27-4BB3-A067-2FFA33808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316DE4-0978-4430-868E-0DCE14700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F6AA3E-27D7-4347-9FAB-7B3F190AD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F50F09-A319-4195-839C-6AE8272F0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F9A2A2-C07E-4366-B6F0-E845475A6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1B40D7-FF09-47DF-BEA4-C741AF0C7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7D22D7-5476-4F91-A8D9-6D22CE9C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C75D7C-CF6E-4F23-914C-CB3137725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E8BE88-CD67-4E93-8105-93F5E1269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34C0C2-BC28-4FA3-85BB-671E94D8D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667DE0-3135-485A-BF77-EF687838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86054E-54D4-4CE8-8975-7F1B2DE7E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4E2FBD-C667-4425-97F0-1A6669699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B4788E-50FC-4676-9240-3CF7FBA8B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3904C6-D399-4B5E-A31C-2B8351EF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D87DFE-AFE3-4B55-922B-6569D2E38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791702-52FF-46FC-8006-A53AE20F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FE3939-C7E2-4B4D-B93A-D1195908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78.281524536128899</v>
          </cell>
          <cell r="O6">
            <v>65.948831312801005</v>
          </cell>
        </row>
        <row r="7">
          <cell r="M7">
            <v>78.028667641942505</v>
          </cell>
          <cell r="O7">
            <v>65.181709352827795</v>
          </cell>
        </row>
        <row r="8">
          <cell r="M8">
            <v>77.9041240786717</v>
          </cell>
          <cell r="O8">
            <v>64.433811854667397</v>
          </cell>
        </row>
        <row r="9">
          <cell r="M9">
            <v>78.773937489763995</v>
          </cell>
          <cell r="O9">
            <v>64.070795602084999</v>
          </cell>
        </row>
        <row r="10">
          <cell r="M10">
            <v>79.904740890784595</v>
          </cell>
          <cell r="O10">
            <v>63.577542325255401</v>
          </cell>
        </row>
        <row r="11">
          <cell r="M11">
            <v>80.996862050300507</v>
          </cell>
          <cell r="O11">
            <v>63.998795867888802</v>
          </cell>
        </row>
        <row r="12">
          <cell r="M12">
            <v>80.682797356450095</v>
          </cell>
          <cell r="O12">
            <v>64.476818557173104</v>
          </cell>
        </row>
        <row r="13">
          <cell r="M13">
            <v>79.943777255881898</v>
          </cell>
          <cell r="O13">
            <v>64.858981958745801</v>
          </cell>
        </row>
        <row r="14">
          <cell r="M14">
            <v>79.6725710650759</v>
          </cell>
          <cell r="O14">
            <v>64.763780238652203</v>
          </cell>
        </row>
        <row r="15">
          <cell r="M15">
            <v>80.685888518059699</v>
          </cell>
          <cell r="O15">
            <v>64.448535442824195</v>
          </cell>
        </row>
        <row r="16">
          <cell r="M16">
            <v>82.5378986226102</v>
          </cell>
          <cell r="O16">
            <v>65.347189217657103</v>
          </cell>
        </row>
        <row r="17">
          <cell r="M17">
            <v>83.851661558043503</v>
          </cell>
          <cell r="O17">
            <v>67.314140368245901</v>
          </cell>
        </row>
        <row r="18">
          <cell r="M18">
            <v>84.098997533497993</v>
          </cell>
          <cell r="O18">
            <v>69.680975512653504</v>
          </cell>
        </row>
        <row r="19">
          <cell r="M19">
            <v>83.743316157311298</v>
          </cell>
          <cell r="O19">
            <v>70.954150476153501</v>
          </cell>
        </row>
        <row r="20">
          <cell r="M20">
            <v>83.937850700843597</v>
          </cell>
          <cell r="O20">
            <v>71.038062663700103</v>
          </cell>
        </row>
        <row r="21">
          <cell r="M21">
            <v>85.118721703621006</v>
          </cell>
          <cell r="O21">
            <v>70.851912923237506</v>
          </cell>
        </row>
        <row r="22">
          <cell r="M22">
            <v>86.631010709786295</v>
          </cell>
          <cell r="O22">
            <v>71.275732429395205</v>
          </cell>
        </row>
        <row r="23">
          <cell r="M23">
            <v>87.874489492100693</v>
          </cell>
          <cell r="O23">
            <v>71.9060289509044</v>
          </cell>
        </row>
        <row r="24">
          <cell r="M24">
            <v>88.318853976789697</v>
          </cell>
          <cell r="O24">
            <v>72.891460594434506</v>
          </cell>
        </row>
        <row r="25">
          <cell r="M25">
            <v>88.624270281152107</v>
          </cell>
          <cell r="O25">
            <v>73.165553928305002</v>
          </cell>
        </row>
        <row r="26">
          <cell r="M26">
            <v>89.077493549167201</v>
          </cell>
          <cell r="O26">
            <v>74.674923039545803</v>
          </cell>
        </row>
        <row r="27">
          <cell r="M27">
            <v>89.762687823708802</v>
          </cell>
          <cell r="O27">
            <v>75.663851508622002</v>
          </cell>
        </row>
        <row r="28">
          <cell r="M28">
            <v>90.827938139178698</v>
          </cell>
          <cell r="O28">
            <v>78.549496883058595</v>
          </cell>
        </row>
        <row r="29">
          <cell r="M29">
            <v>91.3240404400443</v>
          </cell>
          <cell r="O29">
            <v>80.382849626675807</v>
          </cell>
        </row>
        <row r="30">
          <cell r="M30">
            <v>92.265132119537498</v>
          </cell>
          <cell r="O30">
            <v>83.513792604099294</v>
          </cell>
        </row>
        <row r="31">
          <cell r="M31">
            <v>92.614216451204101</v>
          </cell>
          <cell r="O31">
            <v>82.835879051161996</v>
          </cell>
        </row>
        <row r="32">
          <cell r="M32">
            <v>93.275660550268398</v>
          </cell>
          <cell r="O32">
            <v>81.754882773215897</v>
          </cell>
        </row>
        <row r="33">
          <cell r="M33">
            <v>93.901555996928394</v>
          </cell>
          <cell r="O33">
            <v>80.296836440687898</v>
          </cell>
        </row>
        <row r="34">
          <cell r="M34">
            <v>95.690381849658294</v>
          </cell>
          <cell r="O34">
            <v>81.571290474399405</v>
          </cell>
        </row>
        <row r="35">
          <cell r="M35">
            <v>97.611188518840805</v>
          </cell>
          <cell r="O35">
            <v>83.840380215872401</v>
          </cell>
        </row>
        <row r="36">
          <cell r="M36">
            <v>98.135810370297904</v>
          </cell>
          <cell r="O36">
            <v>84.673831008765006</v>
          </cell>
        </row>
        <row r="37">
          <cell r="M37">
            <v>97.738824647955497</v>
          </cell>
          <cell r="O37">
            <v>85.498800345959296</v>
          </cell>
        </row>
        <row r="38">
          <cell r="M38">
            <v>97.235782309476903</v>
          </cell>
          <cell r="O38">
            <v>85.618794089849402</v>
          </cell>
        </row>
        <row r="39">
          <cell r="M39">
            <v>98.1838562448864</v>
          </cell>
          <cell r="O39">
            <v>86.714017783242298</v>
          </cell>
        </row>
        <row r="40">
          <cell r="M40">
            <v>99.319618734136299</v>
          </cell>
          <cell r="O40">
            <v>87.042651271371298</v>
          </cell>
        </row>
        <row r="41">
          <cell r="M41">
            <v>100</v>
          </cell>
          <cell r="O41">
            <v>87.096418789814805</v>
          </cell>
        </row>
        <row r="42">
          <cell r="M42">
            <v>100.129432214465</v>
          </cell>
          <cell r="O42">
            <v>86.919021958719895</v>
          </cell>
        </row>
        <row r="43">
          <cell r="M43">
            <v>100.331854263189</v>
          </cell>
          <cell r="O43">
            <v>85.714989457585702</v>
          </cell>
        </row>
        <row r="44">
          <cell r="M44">
            <v>100.447976031756</v>
          </cell>
          <cell r="O44">
            <v>84.093962854645994</v>
          </cell>
        </row>
        <row r="45">
          <cell r="M45">
            <v>100.48752313828599</v>
          </cell>
          <cell r="O45">
            <v>82.745828267461107</v>
          </cell>
        </row>
        <row r="46">
          <cell r="M46">
            <v>100.848535872024</v>
          </cell>
          <cell r="O46">
            <v>82.491497247365999</v>
          </cell>
        </row>
        <row r="47">
          <cell r="M47">
            <v>102.242279328499</v>
          </cell>
          <cell r="O47">
            <v>84.033877560748195</v>
          </cell>
        </row>
        <row r="48">
          <cell r="M48">
            <v>103.96178927834499</v>
          </cell>
          <cell r="O48">
            <v>85.853207527982306</v>
          </cell>
        </row>
        <row r="49">
          <cell r="M49">
            <v>105.980767371631</v>
          </cell>
          <cell r="O49">
            <v>88.667116145840694</v>
          </cell>
        </row>
        <row r="50">
          <cell r="M50">
            <v>106.94903569262701</v>
          </cell>
          <cell r="O50">
            <v>90.202053308077495</v>
          </cell>
        </row>
        <row r="51">
          <cell r="M51">
            <v>106.54161225886899</v>
          </cell>
          <cell r="O51">
            <v>91.437773555412903</v>
          </cell>
        </row>
        <row r="52">
          <cell r="M52">
            <v>105.430834165064</v>
          </cell>
          <cell r="O52">
            <v>91.330474851048507</v>
          </cell>
        </row>
        <row r="53">
          <cell r="M53">
            <v>104.085544896188</v>
          </cell>
          <cell r="O53">
            <v>91.186831738114194</v>
          </cell>
        </row>
        <row r="54">
          <cell r="M54">
            <v>104.354783495345</v>
          </cell>
          <cell r="O54">
            <v>91.425642481103793</v>
          </cell>
        </row>
        <row r="55">
          <cell r="M55">
            <v>105.58055709444901</v>
          </cell>
          <cell r="O55">
            <v>89.637206522234294</v>
          </cell>
        </row>
        <row r="56">
          <cell r="M56">
            <v>107.56781444553199</v>
          </cell>
          <cell r="O56">
            <v>88.322861597482401</v>
          </cell>
        </row>
        <row r="57">
          <cell r="M57">
            <v>108.555348710624</v>
          </cell>
          <cell r="O57">
            <v>87.224217434533898</v>
          </cell>
        </row>
        <row r="58">
          <cell r="M58">
            <v>109.271945134101</v>
          </cell>
          <cell r="O58">
            <v>89.912962294573006</v>
          </cell>
        </row>
        <row r="59">
          <cell r="M59">
            <v>109.706230278033</v>
          </cell>
          <cell r="O59">
            <v>92.845567368496901</v>
          </cell>
        </row>
        <row r="60">
          <cell r="M60">
            <v>110.627705532067</v>
          </cell>
          <cell r="O60">
            <v>95.059583216918099</v>
          </cell>
        </row>
        <row r="61">
          <cell r="M61">
            <v>111.797508286731</v>
          </cell>
          <cell r="O61">
            <v>96.103239775843306</v>
          </cell>
        </row>
        <row r="62">
          <cell r="M62">
            <v>113.29297847808201</v>
          </cell>
          <cell r="O62">
            <v>97.359099286530196</v>
          </cell>
        </row>
        <row r="63">
          <cell r="M63">
            <v>115.058248304884</v>
          </cell>
          <cell r="O63">
            <v>98.773441946758993</v>
          </cell>
        </row>
        <row r="64">
          <cell r="M64">
            <v>116.840451671027</v>
          </cell>
          <cell r="O64">
            <v>99.705441823422603</v>
          </cell>
        </row>
        <row r="65">
          <cell r="M65">
            <v>117.792424892223</v>
          </cell>
          <cell r="O65">
            <v>100</v>
          </cell>
        </row>
        <row r="66">
          <cell r="M66">
            <v>117.60841922912</v>
          </cell>
          <cell r="O66">
            <v>100.14622329926701</v>
          </cell>
        </row>
        <row r="67">
          <cell r="M67">
            <v>117.51166976433301</v>
          </cell>
          <cell r="O67">
            <v>99.877578311748195</v>
          </cell>
        </row>
        <row r="68">
          <cell r="M68">
            <v>118.489957374235</v>
          </cell>
          <cell r="O68">
            <v>99.480363815165603</v>
          </cell>
        </row>
        <row r="69">
          <cell r="M69">
            <v>120.244256591743</v>
          </cell>
          <cell r="O69">
            <v>99.196675443046502</v>
          </cell>
        </row>
        <row r="70">
          <cell r="M70">
            <v>121.824849950391</v>
          </cell>
          <cell r="O70">
            <v>99.639861673700594</v>
          </cell>
        </row>
        <row r="71">
          <cell r="M71">
            <v>122.606611104343</v>
          </cell>
          <cell r="O71">
            <v>100.297770431817</v>
          </cell>
        </row>
        <row r="72">
          <cell r="M72">
            <v>123.535882550873</v>
          </cell>
          <cell r="O72">
            <v>101.118923366855</v>
          </cell>
        </row>
        <row r="73">
          <cell r="M73">
            <v>124.855298912474</v>
          </cell>
          <cell r="O73">
            <v>101.08016763650301</v>
          </cell>
        </row>
        <row r="74">
          <cell r="M74">
            <v>126.55905248558901</v>
          </cell>
          <cell r="O74">
            <v>100.889573335983</v>
          </cell>
        </row>
        <row r="75">
          <cell r="M75">
            <v>127.597972311639</v>
          </cell>
          <cell r="O75">
            <v>99.502223818851206</v>
          </cell>
        </row>
        <row r="76">
          <cell r="M76">
            <v>128.00559090541799</v>
          </cell>
          <cell r="O76">
            <v>98.5761042512556</v>
          </cell>
        </row>
        <row r="77">
          <cell r="M77">
            <v>128.46963845695299</v>
          </cell>
          <cell r="O77">
            <v>97.658228357551096</v>
          </cell>
        </row>
        <row r="78">
          <cell r="M78">
            <v>129.59336898213201</v>
          </cell>
          <cell r="O78">
            <v>98.702507339461903</v>
          </cell>
        </row>
        <row r="79">
          <cell r="M79">
            <v>132.15905223561501</v>
          </cell>
          <cell r="O79">
            <v>99.983026268263004</v>
          </cell>
        </row>
        <row r="80">
          <cell r="M80">
            <v>134.72316765688501</v>
          </cell>
          <cell r="O80">
            <v>101.158935409009</v>
          </cell>
        </row>
        <row r="81">
          <cell r="M81">
            <v>137.289755017754</v>
          </cell>
          <cell r="O81">
            <v>101.062918175935</v>
          </cell>
        </row>
        <row r="82">
          <cell r="M82">
            <v>138.815607651867</v>
          </cell>
          <cell r="O82">
            <v>100.84852904812099</v>
          </cell>
        </row>
        <row r="83">
          <cell r="M83">
            <v>140.91594081247101</v>
          </cell>
          <cell r="O83">
            <v>100.928406104351</v>
          </cell>
        </row>
        <row r="84">
          <cell r="M84">
            <v>142.84503146204301</v>
          </cell>
          <cell r="O84">
            <v>101.16107028627501</v>
          </cell>
        </row>
        <row r="85">
          <cell r="M85">
            <v>145.160947553304</v>
          </cell>
          <cell r="O85">
            <v>101.369700857246</v>
          </cell>
        </row>
        <row r="86">
          <cell r="M86">
            <v>146.045272937568</v>
          </cell>
          <cell r="O86">
            <v>101.58098494442</v>
          </cell>
        </row>
        <row r="87">
          <cell r="M87">
            <v>145.65496991165</v>
          </cell>
          <cell r="O87">
            <v>102.27546884783099</v>
          </cell>
        </row>
        <row r="88">
          <cell r="M88">
            <v>145.434807133514</v>
          </cell>
          <cell r="O88">
            <v>103.899451536435</v>
          </cell>
        </row>
        <row r="89">
          <cell r="M89">
            <v>146.68756961908201</v>
          </cell>
          <cell r="O89">
            <v>106.06556695340301</v>
          </cell>
        </row>
        <row r="90">
          <cell r="M90">
            <v>149.90063008458699</v>
          </cell>
          <cell r="O90">
            <v>108.498824656031</v>
          </cell>
        </row>
        <row r="91">
          <cell r="M91">
            <v>153.736614973352</v>
          </cell>
          <cell r="O91">
            <v>109.47254081734199</v>
          </cell>
        </row>
        <row r="92">
          <cell r="M92">
            <v>157.08149298579201</v>
          </cell>
          <cell r="O92">
            <v>109.632070897804</v>
          </cell>
        </row>
        <row r="93">
          <cell r="M93">
            <v>159.19458898601499</v>
          </cell>
          <cell r="O93">
            <v>108.80454332428801</v>
          </cell>
        </row>
        <row r="94">
          <cell r="M94">
            <v>160.87830734406501</v>
          </cell>
          <cell r="O94">
            <v>109.357947846066</v>
          </cell>
        </row>
        <row r="95">
          <cell r="M95">
            <v>162.29054937861699</v>
          </cell>
          <cell r="O95">
            <v>109.75546122825401</v>
          </cell>
        </row>
        <row r="96">
          <cell r="M96">
            <v>163.95164568965399</v>
          </cell>
          <cell r="O96">
            <v>110.385324718411</v>
          </cell>
        </row>
        <row r="97">
          <cell r="M97">
            <v>166.24068615636</v>
          </cell>
          <cell r="O97">
            <v>108.76576679451701</v>
          </cell>
        </row>
        <row r="98">
          <cell r="M98">
            <v>167.99931480792301</v>
          </cell>
          <cell r="O98">
            <v>107.563949164611</v>
          </cell>
        </row>
        <row r="99">
          <cell r="M99">
            <v>169.20761479134001</v>
          </cell>
          <cell r="O99">
            <v>106.991219447791</v>
          </cell>
        </row>
        <row r="100">
          <cell r="M100">
            <v>169.17115237915999</v>
          </cell>
          <cell r="O100">
            <v>107.746624894807</v>
          </cell>
        </row>
        <row r="101">
          <cell r="M101">
            <v>170.69912509565199</v>
          </cell>
          <cell r="O101">
            <v>109.12404223361899</v>
          </cell>
        </row>
        <row r="102">
          <cell r="M102">
            <v>172.344633309389</v>
          </cell>
          <cell r="O102">
            <v>109.942213224668</v>
          </cell>
        </row>
        <row r="103">
          <cell r="M103">
            <v>175.20272899075499</v>
          </cell>
          <cell r="O103">
            <v>112.81360461217901</v>
          </cell>
        </row>
        <row r="104">
          <cell r="M104">
            <v>175.88860806603401</v>
          </cell>
          <cell r="O104">
            <v>114.443872258724</v>
          </cell>
        </row>
        <row r="105">
          <cell r="M105">
            <v>177.059120431499</v>
          </cell>
          <cell r="O105">
            <v>116.86199643743799</v>
          </cell>
        </row>
        <row r="106">
          <cell r="M106">
            <v>177.60403264076399</v>
          </cell>
          <cell r="O106">
            <v>117.489989686027</v>
          </cell>
        </row>
        <row r="107">
          <cell r="M107">
            <v>179.211541652813</v>
          </cell>
          <cell r="O107">
            <v>119.90637472561301</v>
          </cell>
        </row>
        <row r="108">
          <cell r="M108">
            <v>178.82460717086801</v>
          </cell>
          <cell r="O108">
            <v>122.499612190325</v>
          </cell>
        </row>
        <row r="109">
          <cell r="M109">
            <v>178.14214192212199</v>
          </cell>
          <cell r="O109">
            <v>125.252581595355</v>
          </cell>
        </row>
        <row r="110">
          <cell r="M110">
            <v>176.26180134054999</v>
          </cell>
          <cell r="O110">
            <v>127.103070489259</v>
          </cell>
        </row>
        <row r="111">
          <cell r="M111">
            <v>175.03553318152501</v>
          </cell>
          <cell r="O111">
            <v>127.986594510964</v>
          </cell>
        </row>
        <row r="112">
          <cell r="M112">
            <v>175.452211700562</v>
          </cell>
          <cell r="O112">
            <v>127.62162015347999</v>
          </cell>
        </row>
        <row r="113">
          <cell r="M113">
            <v>177.00544258005999</v>
          </cell>
          <cell r="O113">
            <v>127.149907889151</v>
          </cell>
        </row>
        <row r="114">
          <cell r="M114">
            <v>179.696426543711</v>
          </cell>
          <cell r="O114">
            <v>127.155068547407</v>
          </cell>
        </row>
        <row r="115">
          <cell r="M115">
            <v>181.901195229629</v>
          </cell>
          <cell r="O115">
            <v>130.03109367724099</v>
          </cell>
        </row>
        <row r="116">
          <cell r="M116">
            <v>183.523942023529</v>
          </cell>
          <cell r="O116">
            <v>132.589499158455</v>
          </cell>
        </row>
        <row r="117">
          <cell r="M117">
            <v>185.181514142504</v>
          </cell>
          <cell r="O117">
            <v>134.55834603589</v>
          </cell>
        </row>
        <row r="118">
          <cell r="M118">
            <v>185.45755038748399</v>
          </cell>
          <cell r="O118">
            <v>134.59934477914101</v>
          </cell>
        </row>
        <row r="119">
          <cell r="M119">
            <v>186.525654532755</v>
          </cell>
          <cell r="O119">
            <v>135.47303985614201</v>
          </cell>
        </row>
        <row r="120">
          <cell r="M120">
            <v>186.26331124327001</v>
          </cell>
          <cell r="O120">
            <v>137.41845415456601</v>
          </cell>
        </row>
        <row r="121">
          <cell r="M121">
            <v>187.16171838866899</v>
          </cell>
          <cell r="O121">
            <v>139.77585286841301</v>
          </cell>
        </row>
        <row r="122">
          <cell r="M122">
            <v>185.32696558858001</v>
          </cell>
          <cell r="O122">
            <v>142.41846525559501</v>
          </cell>
        </row>
        <row r="123">
          <cell r="M123">
            <v>182.226244960607</v>
          </cell>
          <cell r="O123">
            <v>145.19353726843201</v>
          </cell>
        </row>
        <row r="124">
          <cell r="M124">
            <v>179.43166235535301</v>
          </cell>
          <cell r="O124">
            <v>147.22181207821799</v>
          </cell>
        </row>
        <row r="125">
          <cell r="M125">
            <v>178.947238000559</v>
          </cell>
          <cell r="O125">
            <v>147.74514479957199</v>
          </cell>
        </row>
        <row r="126">
          <cell r="M126">
            <v>180.510071939336</v>
          </cell>
          <cell r="O126">
            <v>147.36189669223799</v>
          </cell>
        </row>
        <row r="127">
          <cell r="M127">
            <v>180.383197542527</v>
          </cell>
          <cell r="O127">
            <v>148.19720712306301</v>
          </cell>
        </row>
        <row r="128">
          <cell r="M128">
            <v>178.41909050352899</v>
          </cell>
          <cell r="O128">
            <v>150.155564113335</v>
          </cell>
        </row>
        <row r="129">
          <cell r="M129">
            <v>175.201151998895</v>
          </cell>
          <cell r="O129">
            <v>152.093570393227</v>
          </cell>
        </row>
        <row r="130">
          <cell r="M130">
            <v>173.70724241660099</v>
          </cell>
          <cell r="O130">
            <v>153.17481194084399</v>
          </cell>
        </row>
        <row r="131">
          <cell r="M131">
            <v>173.047084193042</v>
          </cell>
          <cell r="O131">
            <v>154.09237800649601</v>
          </cell>
        </row>
        <row r="132">
          <cell r="M132">
            <v>172.653508321343</v>
          </cell>
          <cell r="O132">
            <v>155.68153798537799</v>
          </cell>
        </row>
        <row r="133">
          <cell r="M133">
            <v>171.58859049797701</v>
          </cell>
          <cell r="O133">
            <v>156.79140563174499</v>
          </cell>
        </row>
        <row r="134">
          <cell r="M134">
            <v>167.97427975356899</v>
          </cell>
          <cell r="O134">
            <v>156.82328902590501</v>
          </cell>
        </row>
        <row r="135">
          <cell r="M135">
            <v>163.795052766981</v>
          </cell>
          <cell r="O135">
            <v>158.133418803833</v>
          </cell>
        </row>
        <row r="136">
          <cell r="M136">
            <v>157.93233774680201</v>
          </cell>
          <cell r="O136">
            <v>160.26562343364401</v>
          </cell>
        </row>
        <row r="137">
          <cell r="M137">
            <v>155.16670899305001</v>
          </cell>
          <cell r="O137">
            <v>164.089758486172</v>
          </cell>
        </row>
        <row r="138">
          <cell r="M138">
            <v>151.53789548589501</v>
          </cell>
          <cell r="O138">
            <v>164.89080378022399</v>
          </cell>
        </row>
        <row r="139">
          <cell r="M139">
            <v>149.21958800542799</v>
          </cell>
          <cell r="O139">
            <v>165.576177466639</v>
          </cell>
        </row>
        <row r="140">
          <cell r="M140">
            <v>144.47945348348901</v>
          </cell>
          <cell r="O140">
            <v>164.75698598161901</v>
          </cell>
        </row>
        <row r="141">
          <cell r="M141">
            <v>141.32813768723301</v>
          </cell>
          <cell r="O141">
            <v>166.00668270629501</v>
          </cell>
        </row>
        <row r="142">
          <cell r="M142">
            <v>139.24231158713701</v>
          </cell>
          <cell r="O142">
            <v>167.59575325709901</v>
          </cell>
        </row>
        <row r="143">
          <cell r="M143">
            <v>139.554227651936</v>
          </cell>
          <cell r="O143">
            <v>169.86733024208601</v>
          </cell>
        </row>
        <row r="144">
          <cell r="M144">
            <v>139.852112853732</v>
          </cell>
          <cell r="O144">
            <v>171.513560992793</v>
          </cell>
        </row>
        <row r="145">
          <cell r="M145">
            <v>138.91299551293099</v>
          </cell>
          <cell r="O145">
            <v>171.55316148242699</v>
          </cell>
        </row>
        <row r="146">
          <cell r="M146">
            <v>135.10436559110701</v>
          </cell>
          <cell r="O146">
            <v>171.47479480080401</v>
          </cell>
        </row>
        <row r="147">
          <cell r="M147">
            <v>130.43078614601299</v>
          </cell>
          <cell r="O147">
            <v>170.20598485079</v>
          </cell>
        </row>
        <row r="148">
          <cell r="M148">
            <v>128.51706152304999</v>
          </cell>
          <cell r="O148">
            <v>170.19541749307399</v>
          </cell>
        </row>
        <row r="149">
          <cell r="M149">
            <v>129.028742738463</v>
          </cell>
          <cell r="O149">
            <v>168.878022188665</v>
          </cell>
        </row>
        <row r="150">
          <cell r="M150">
            <v>131.25118896497</v>
          </cell>
          <cell r="O150">
            <v>167.865325242561</v>
          </cell>
        </row>
        <row r="151">
          <cell r="M151">
            <v>132.45607709628399</v>
          </cell>
          <cell r="O151">
            <v>163.198715811461</v>
          </cell>
        </row>
        <row r="152">
          <cell r="M152">
            <v>131.79969454981</v>
          </cell>
          <cell r="O152">
            <v>159.33539102472801</v>
          </cell>
        </row>
        <row r="153">
          <cell r="M153">
            <v>129.266398775277</v>
          </cell>
          <cell r="O153">
            <v>155.12272014151401</v>
          </cell>
        </row>
        <row r="154">
          <cell r="M154">
            <v>125.875308486584</v>
          </cell>
          <cell r="O154">
            <v>156.67901586655699</v>
          </cell>
        </row>
        <row r="155">
          <cell r="M155">
            <v>123.919905102367</v>
          </cell>
          <cell r="O155">
            <v>158.808832158581</v>
          </cell>
        </row>
        <row r="156">
          <cell r="M156">
            <v>123.624501359942</v>
          </cell>
          <cell r="O156">
            <v>161.42943654876899</v>
          </cell>
        </row>
        <row r="157">
          <cell r="M157">
            <v>124.47998073426</v>
          </cell>
          <cell r="O157">
            <v>158.95453570994201</v>
          </cell>
        </row>
        <row r="158">
          <cell r="M158">
            <v>124.157733606276</v>
          </cell>
          <cell r="O158">
            <v>156.637190334042</v>
          </cell>
        </row>
        <row r="159">
          <cell r="M159">
            <v>123.201307917146</v>
          </cell>
          <cell r="O159">
            <v>154.149807383156</v>
          </cell>
        </row>
        <row r="160">
          <cell r="M160">
            <v>122.56987330148699</v>
          </cell>
          <cell r="O160">
            <v>151.43673911569499</v>
          </cell>
        </row>
        <row r="161">
          <cell r="M161">
            <v>123.144111164221</v>
          </cell>
          <cell r="O161">
            <v>147.29534882577499</v>
          </cell>
        </row>
        <row r="162">
          <cell r="M162">
            <v>122.42053608438199</v>
          </cell>
          <cell r="O162">
            <v>143.90001029618301</v>
          </cell>
        </row>
        <row r="163">
          <cell r="M163">
            <v>120.896503054224</v>
          </cell>
          <cell r="O163">
            <v>142.774058024325</v>
          </cell>
        </row>
        <row r="164">
          <cell r="M164">
            <v>119.59002463565599</v>
          </cell>
          <cell r="O164">
            <v>139.96301030884001</v>
          </cell>
        </row>
        <row r="165">
          <cell r="M165">
            <v>120.100788768313</v>
          </cell>
          <cell r="O165">
            <v>135.16635409120499</v>
          </cell>
        </row>
        <row r="166">
          <cell r="M166">
            <v>120.931539543261</v>
          </cell>
          <cell r="O166">
            <v>126.336081577369</v>
          </cell>
        </row>
        <row r="167">
          <cell r="M167">
            <v>120.789908099207</v>
          </cell>
          <cell r="O167">
            <v>119.924046067897</v>
          </cell>
        </row>
        <row r="168">
          <cell r="M168">
            <v>120.387493967571</v>
          </cell>
          <cell r="O168">
            <v>114.770612222224</v>
          </cell>
        </row>
        <row r="169">
          <cell r="M169">
            <v>121.107013209597</v>
          </cell>
          <cell r="O169">
            <v>114.978045576095</v>
          </cell>
        </row>
        <row r="170">
          <cell r="M170">
            <v>122.696849117406</v>
          </cell>
          <cell r="O170">
            <v>114.945301375227</v>
          </cell>
        </row>
        <row r="171">
          <cell r="M171">
            <v>123.94004194905</v>
          </cell>
          <cell r="O171">
            <v>114.45411567504399</v>
          </cell>
        </row>
        <row r="172">
          <cell r="M172">
            <v>124.14801856194001</v>
          </cell>
          <cell r="O172">
            <v>111.409847008425</v>
          </cell>
        </row>
        <row r="173">
          <cell r="M173">
            <v>123.66553253559</v>
          </cell>
          <cell r="O173">
            <v>108.816957087624</v>
          </cell>
        </row>
        <row r="174">
          <cell r="M174">
            <v>122.124714951043</v>
          </cell>
          <cell r="O174">
            <v>107.892570484809</v>
          </cell>
        </row>
        <row r="175">
          <cell r="M175">
            <v>120.314196171869</v>
          </cell>
          <cell r="O175">
            <v>108.957316992572</v>
          </cell>
        </row>
        <row r="176">
          <cell r="M176">
            <v>120.29020652590501</v>
          </cell>
          <cell r="O176">
            <v>111.322602142788</v>
          </cell>
        </row>
        <row r="177">
          <cell r="M177">
            <v>120.997767062503</v>
          </cell>
          <cell r="O177">
            <v>114.451966690671</v>
          </cell>
        </row>
        <row r="178">
          <cell r="M178">
            <v>122.55429460027</v>
          </cell>
          <cell r="O178">
            <v>116.88142935177601</v>
          </cell>
        </row>
        <row r="179">
          <cell r="M179">
            <v>123.205381991815</v>
          </cell>
          <cell r="O179">
            <v>118.04890615081401</v>
          </cell>
        </row>
        <row r="180">
          <cell r="M180">
            <v>124.265671808279</v>
          </cell>
          <cell r="O180">
            <v>118.00891109435899</v>
          </cell>
        </row>
        <row r="181">
          <cell r="M181">
            <v>125.59097334596299</v>
          </cell>
          <cell r="O181">
            <v>119.416210151597</v>
          </cell>
        </row>
        <row r="182">
          <cell r="M182">
            <v>126.886729669007</v>
          </cell>
          <cell r="O182">
            <v>121.584364787298</v>
          </cell>
        </row>
        <row r="183">
          <cell r="M183">
            <v>128.75786170915299</v>
          </cell>
          <cell r="O183">
            <v>123.91776272244201</v>
          </cell>
        </row>
        <row r="184">
          <cell r="M184">
            <v>129.72091902008799</v>
          </cell>
          <cell r="O184">
            <v>123.77872875713599</v>
          </cell>
        </row>
        <row r="185">
          <cell r="M185">
            <v>130.43205248397399</v>
          </cell>
          <cell r="O185">
            <v>124.148529444998</v>
          </cell>
        </row>
        <row r="186">
          <cell r="M186">
            <v>128.74774417298701</v>
          </cell>
          <cell r="O186">
            <v>125.070141379752</v>
          </cell>
        </row>
        <row r="187">
          <cell r="M187">
            <v>127.170179928395</v>
          </cell>
          <cell r="O187">
            <v>126.44811228759301</v>
          </cell>
        </row>
        <row r="188">
          <cell r="M188">
            <v>126.848925724637</v>
          </cell>
          <cell r="O188">
            <v>125.88704782628</v>
          </cell>
        </row>
        <row r="189">
          <cell r="M189">
            <v>129.14151827508201</v>
          </cell>
          <cell r="O189">
            <v>124.63999228325601</v>
          </cell>
        </row>
        <row r="190">
          <cell r="M190">
            <v>131.90672949676099</v>
          </cell>
          <cell r="O190">
            <v>124.21117370709101</v>
          </cell>
        </row>
        <row r="191">
          <cell r="M191">
            <v>134.41286006684501</v>
          </cell>
          <cell r="O191">
            <v>124.853459709685</v>
          </cell>
        </row>
        <row r="192">
          <cell r="M192">
            <v>135.396077107607</v>
          </cell>
          <cell r="O192">
            <v>124.947002015031</v>
          </cell>
        </row>
        <row r="193">
          <cell r="M193">
            <v>136.228738114473</v>
          </cell>
          <cell r="O193">
            <v>125.561403488126</v>
          </cell>
        </row>
        <row r="194">
          <cell r="M194">
            <v>136.92860590895799</v>
          </cell>
          <cell r="O194">
            <v>127.41944142921101</v>
          </cell>
        </row>
        <row r="195">
          <cell r="M195">
            <v>137.59094517755099</v>
          </cell>
          <cell r="O195">
            <v>130.19583971327501</v>
          </cell>
        </row>
        <row r="196">
          <cell r="M196">
            <v>138.44912726877899</v>
          </cell>
          <cell r="O196">
            <v>132.476756760222</v>
          </cell>
        </row>
        <row r="197">
          <cell r="M197">
            <v>139.81735124371301</v>
          </cell>
          <cell r="O197">
            <v>133.34152214346199</v>
          </cell>
        </row>
        <row r="198">
          <cell r="M198">
            <v>141.85554853644001</v>
          </cell>
          <cell r="O198">
            <v>133.480447717309</v>
          </cell>
        </row>
        <row r="199">
          <cell r="M199">
            <v>142.667966073885</v>
          </cell>
          <cell r="O199">
            <v>132.68691468990099</v>
          </cell>
        </row>
        <row r="200">
          <cell r="M200">
            <v>143.13066930359301</v>
          </cell>
          <cell r="O200">
            <v>131.205824725648</v>
          </cell>
        </row>
        <row r="201">
          <cell r="M201">
            <v>143.365507279984</v>
          </cell>
          <cell r="O201">
            <v>130.63807850770601</v>
          </cell>
        </row>
        <row r="202">
          <cell r="M202">
            <v>145.42700919339401</v>
          </cell>
          <cell r="O202">
            <v>130.56578241360299</v>
          </cell>
        </row>
        <row r="203">
          <cell r="M203">
            <v>147.75775486740099</v>
          </cell>
          <cell r="O203">
            <v>131.68677285207801</v>
          </cell>
        </row>
        <row r="204">
          <cell r="M204">
            <v>150.267732129351</v>
          </cell>
          <cell r="O204">
            <v>133.23163188987701</v>
          </cell>
        </row>
        <row r="205">
          <cell r="M205">
            <v>151.82835161388701</v>
          </cell>
          <cell r="O205">
            <v>135.22359766058901</v>
          </cell>
        </row>
        <row r="206">
          <cell r="M206">
            <v>153.04520722937301</v>
          </cell>
          <cell r="O206">
            <v>136.86988302317801</v>
          </cell>
        </row>
        <row r="207">
          <cell r="M207">
            <v>153.56558057963099</v>
          </cell>
          <cell r="O207">
            <v>137.879780699398</v>
          </cell>
        </row>
        <row r="208">
          <cell r="M208">
            <v>154.60699962907901</v>
          </cell>
          <cell r="O208">
            <v>138.304159997304</v>
          </cell>
        </row>
        <row r="209">
          <cell r="M209">
            <v>155.56001267342</v>
          </cell>
          <cell r="O209">
            <v>139.040563338346</v>
          </cell>
        </row>
        <row r="210">
          <cell r="M210">
            <v>157.148482258651</v>
          </cell>
          <cell r="O210">
            <v>138.91111641517799</v>
          </cell>
        </row>
        <row r="211">
          <cell r="M211">
            <v>157.829978454696</v>
          </cell>
          <cell r="O211">
            <v>139.68304577166799</v>
          </cell>
        </row>
        <row r="212">
          <cell r="M212">
            <v>158.71371499285399</v>
          </cell>
          <cell r="O212">
            <v>140.38459307188299</v>
          </cell>
        </row>
        <row r="213">
          <cell r="M213">
            <v>159.43298377854899</v>
          </cell>
          <cell r="O213">
            <v>141.95601631573501</v>
          </cell>
        </row>
        <row r="214">
          <cell r="M214">
            <v>161.48760846176</v>
          </cell>
          <cell r="O214">
            <v>144.09648941709401</v>
          </cell>
        </row>
        <row r="215">
          <cell r="M215">
            <v>163.578749972879</v>
          </cell>
          <cell r="O215">
            <v>146.54729281809401</v>
          </cell>
        </row>
        <row r="216">
          <cell r="M216">
            <v>165.85521052114399</v>
          </cell>
          <cell r="O216">
            <v>149.52919953652901</v>
          </cell>
        </row>
        <row r="217">
          <cell r="M217">
            <v>167.19732953660801</v>
          </cell>
          <cell r="O217">
            <v>150.78014509544201</v>
          </cell>
        </row>
        <row r="218">
          <cell r="M218">
            <v>167.43474973513301</v>
          </cell>
          <cell r="O218">
            <v>152.988834296666</v>
          </cell>
        </row>
        <row r="219">
          <cell r="M219">
            <v>166.25825604450301</v>
          </cell>
          <cell r="O219">
            <v>154.115355460199</v>
          </cell>
        </row>
        <row r="220">
          <cell r="M220">
            <v>166.305267422642</v>
          </cell>
          <cell r="O220">
            <v>155.61785573104399</v>
          </cell>
        </row>
        <row r="221">
          <cell r="M221">
            <v>167.43659384390099</v>
          </cell>
          <cell r="O221">
            <v>154.80193505207501</v>
          </cell>
        </row>
        <row r="222">
          <cell r="M222">
            <v>170.56240834757699</v>
          </cell>
          <cell r="O222">
            <v>154.84487678910301</v>
          </cell>
        </row>
        <row r="223">
          <cell r="M223">
            <v>171.646526470385</v>
          </cell>
          <cell r="O223">
            <v>154.376285995866</v>
          </cell>
        </row>
        <row r="224">
          <cell r="M224">
            <v>171.71742126202</v>
          </cell>
          <cell r="O224">
            <v>155.20792850852001</v>
          </cell>
        </row>
        <row r="225">
          <cell r="M225">
            <v>170.589785204539</v>
          </cell>
          <cell r="O225">
            <v>155.740760822981</v>
          </cell>
        </row>
        <row r="226">
          <cell r="M226">
            <v>172.42032564620999</v>
          </cell>
          <cell r="O226">
            <v>156.052017103135</v>
          </cell>
        </row>
        <row r="227">
          <cell r="M227">
            <v>175.05092763887899</v>
          </cell>
          <cell r="O227">
            <v>156.407185417596</v>
          </cell>
        </row>
        <row r="228">
          <cell r="M228">
            <v>179.33113265422301</v>
          </cell>
          <cell r="O228">
            <v>156.63534126423599</v>
          </cell>
        </row>
        <row r="229">
          <cell r="M229">
            <v>181.584657635659</v>
          </cell>
          <cell r="O229">
            <v>159.750571681888</v>
          </cell>
        </row>
        <row r="230">
          <cell r="M230">
            <v>182.82115970176699</v>
          </cell>
          <cell r="O230">
            <v>162.14798256266599</v>
          </cell>
        </row>
        <row r="231">
          <cell r="M231">
            <v>181.777433210536</v>
          </cell>
          <cell r="O231">
            <v>165.00910530213301</v>
          </cell>
        </row>
        <row r="232">
          <cell r="M232">
            <v>181.29342534151201</v>
          </cell>
          <cell r="O232">
            <v>166.11384875612001</v>
          </cell>
        </row>
        <row r="233">
          <cell r="M233">
            <v>182.26675525652499</v>
          </cell>
          <cell r="O233">
            <v>169.407078516155</v>
          </cell>
        </row>
        <row r="234">
          <cell r="M234">
            <v>185.852033162975</v>
          </cell>
          <cell r="O234">
            <v>172.350108137685</v>
          </cell>
        </row>
        <row r="235">
          <cell r="M235">
            <v>190.67496579730201</v>
          </cell>
          <cell r="O235">
            <v>175.12901129437199</v>
          </cell>
        </row>
        <row r="236">
          <cell r="M236">
            <v>193.88004115111301</v>
          </cell>
          <cell r="O236">
            <v>174.554873649472</v>
          </cell>
        </row>
        <row r="237">
          <cell r="M237">
            <v>195.87893613022101</v>
          </cell>
          <cell r="O237">
            <v>175.47474509990101</v>
          </cell>
        </row>
        <row r="238">
          <cell r="M238">
            <v>198.10890549178001</v>
          </cell>
          <cell r="O238">
            <v>176.46098592760799</v>
          </cell>
        </row>
        <row r="239">
          <cell r="M239">
            <v>202.19280978271601</v>
          </cell>
          <cell r="O239">
            <v>178.840237715065</v>
          </cell>
        </row>
        <row r="240">
          <cell r="M240">
            <v>204.42301124764001</v>
          </cell>
          <cell r="O240">
            <v>179.31262574419301</v>
          </cell>
        </row>
        <row r="241">
          <cell r="M241">
            <v>204.85372400441801</v>
          </cell>
          <cell r="O241">
            <v>179.36266932198399</v>
          </cell>
        </row>
        <row r="242">
          <cell r="M242">
            <v>203.01767526596299</v>
          </cell>
          <cell r="O242">
            <v>179.67577428048199</v>
          </cell>
        </row>
        <row r="243">
          <cell r="M243">
            <v>202.66921566911901</v>
          </cell>
          <cell r="O243">
            <v>178.88140057827101</v>
          </cell>
        </row>
        <row r="244">
          <cell r="M244">
            <v>204.36747256516099</v>
          </cell>
          <cell r="O244">
            <v>179.37487108604</v>
          </cell>
        </row>
        <row r="245">
          <cell r="M245">
            <v>207.21630129818701</v>
          </cell>
          <cell r="O245">
            <v>179.70358389687701</v>
          </cell>
        </row>
        <row r="246">
          <cell r="M246">
            <v>209.37786176026501</v>
          </cell>
          <cell r="O246">
            <v>181.894680121173</v>
          </cell>
        </row>
        <row r="247">
          <cell r="M247">
            <v>208.435608634776</v>
          </cell>
          <cell r="O247">
            <v>181.65193192475999</v>
          </cell>
        </row>
        <row r="248">
          <cell r="M248">
            <v>206.03643970114999</v>
          </cell>
          <cell r="O248">
            <v>181.64218027854099</v>
          </cell>
        </row>
        <row r="249">
          <cell r="M249">
            <v>205.39973878503801</v>
          </cell>
          <cell r="O249">
            <v>180.59077234083699</v>
          </cell>
        </row>
        <row r="250">
          <cell r="M250">
            <v>207.50174122026999</v>
          </cell>
          <cell r="O250">
            <v>182.409708023489</v>
          </cell>
        </row>
        <row r="251">
          <cell r="M251">
            <v>212.15474415121599</v>
          </cell>
          <cell r="O251">
            <v>184.22311283211599</v>
          </cell>
        </row>
        <row r="252">
          <cell r="M252">
            <v>214.530912271933</v>
          </cell>
          <cell r="O252">
            <v>187.49737470403699</v>
          </cell>
        </row>
        <row r="253">
          <cell r="M253">
            <v>215.73413083678099</v>
          </cell>
          <cell r="O253">
            <v>189.213731266129</v>
          </cell>
        </row>
        <row r="254">
          <cell r="M254">
            <v>214.28574170528299</v>
          </cell>
          <cell r="O254">
            <v>190.46467235920099</v>
          </cell>
        </row>
        <row r="255">
          <cell r="M255">
            <v>214.74263323977101</v>
          </cell>
          <cell r="O255">
            <v>191.40289712696099</v>
          </cell>
        </row>
        <row r="256">
          <cell r="M256">
            <v>215.95277463080501</v>
          </cell>
          <cell r="O256">
            <v>191.55121375781499</v>
          </cell>
        </row>
        <row r="257">
          <cell r="M257">
            <v>217.98040644890801</v>
          </cell>
          <cell r="O257">
            <v>191.032365141143</v>
          </cell>
        </row>
        <row r="258">
          <cell r="M258">
            <v>219.53234826018101</v>
          </cell>
          <cell r="O258">
            <v>188.58720075125501</v>
          </cell>
        </row>
        <row r="259">
          <cell r="M259">
            <v>219.72158477788</v>
          </cell>
          <cell r="O259">
            <v>186.98485782857901</v>
          </cell>
        </row>
        <row r="260">
          <cell r="M260">
            <v>220.177866760672</v>
          </cell>
          <cell r="O260">
            <v>187.59333029736399</v>
          </cell>
        </row>
        <row r="261">
          <cell r="M261">
            <v>220.33759195296901</v>
          </cell>
          <cell r="O261">
            <v>191.32229460456</v>
          </cell>
        </row>
        <row r="262">
          <cell r="M262">
            <v>221.70930814978101</v>
          </cell>
          <cell r="O262">
            <v>195.552226227717</v>
          </cell>
        </row>
        <row r="263">
          <cell r="M263">
            <v>223.13275925462</v>
          </cell>
          <cell r="O263">
            <v>198.380925845565</v>
          </cell>
        </row>
        <row r="264">
          <cell r="M264">
            <v>224.973163949156</v>
          </cell>
          <cell r="O264">
            <v>198.174890114064</v>
          </cell>
        </row>
        <row r="265">
          <cell r="M265">
            <v>226.54206035945401</v>
          </cell>
          <cell r="O265">
            <v>198.23271413573801</v>
          </cell>
        </row>
        <row r="266">
          <cell r="M266">
            <v>227.14090875411799</v>
          </cell>
          <cell r="O266">
            <v>198.83717382934799</v>
          </cell>
        </row>
        <row r="267">
          <cell r="M267">
            <v>226.47344145748201</v>
          </cell>
          <cell r="O267">
            <v>201.338573956744</v>
          </cell>
        </row>
        <row r="268">
          <cell r="M268">
            <v>225.85333753928401</v>
          </cell>
          <cell r="O268">
            <v>202.51536715026401</v>
          </cell>
        </row>
        <row r="269">
          <cell r="M269">
            <v>226.952152051307</v>
          </cell>
          <cell r="O269">
            <v>202.40696022604499</v>
          </cell>
        </row>
        <row r="270">
          <cell r="M270">
            <v>229.572301501765</v>
          </cell>
          <cell r="O270">
            <v>201.31104374063901</v>
          </cell>
        </row>
        <row r="271">
          <cell r="M271">
            <v>233.11292064928199</v>
          </cell>
          <cell r="O271">
            <v>202.65081281381899</v>
          </cell>
        </row>
        <row r="272">
          <cell r="M272">
            <v>234.421581864975</v>
          </cell>
          <cell r="O272">
            <v>205.852052017581</v>
          </cell>
        </row>
        <row r="273">
          <cell r="M273">
            <v>233.876336401987</v>
          </cell>
          <cell r="O273">
            <v>209.06944698706201</v>
          </cell>
        </row>
        <row r="274">
          <cell r="M274">
            <v>230.85035190367901</v>
          </cell>
          <cell r="O274">
            <v>208.37453354673599</v>
          </cell>
        </row>
        <row r="275">
          <cell r="M275">
            <v>229.78884277431601</v>
          </cell>
          <cell r="O275">
            <v>206.22643058312599</v>
          </cell>
        </row>
        <row r="276">
          <cell r="M276">
            <v>229.14630369685699</v>
          </cell>
          <cell r="O276">
            <v>205.60663411059099</v>
          </cell>
        </row>
        <row r="277">
          <cell r="M277">
            <v>231.31506906855401</v>
          </cell>
          <cell r="O277">
            <v>207.58400841023999</v>
          </cell>
        </row>
        <row r="278">
          <cell r="M278">
            <v>234.36005736968099</v>
          </cell>
          <cell r="O278">
            <v>209.587969086898</v>
          </cell>
        </row>
        <row r="279">
          <cell r="M279">
            <v>240.63845855749301</v>
          </cell>
          <cell r="O279">
            <v>209.29359457657</v>
          </cell>
        </row>
        <row r="280">
          <cell r="M280">
            <v>244.797797111774</v>
          </cell>
          <cell r="O280">
            <v>208.30079123082999</v>
          </cell>
        </row>
        <row r="281">
          <cell r="M281">
            <v>247.20313327399199</v>
          </cell>
          <cell r="O281">
            <v>208.04597321560601</v>
          </cell>
        </row>
        <row r="282">
          <cell r="M282">
            <v>246.03548320315201</v>
          </cell>
          <cell r="O282">
            <v>209.5622357849</v>
          </cell>
        </row>
        <row r="283">
          <cell r="M283">
            <v>244.818580544442</v>
          </cell>
          <cell r="O283">
            <v>211.81976030154499</v>
          </cell>
        </row>
        <row r="284">
          <cell r="M284">
            <v>246.460931397991</v>
          </cell>
          <cell r="O284">
            <v>213.655087024236</v>
          </cell>
        </row>
        <row r="285">
          <cell r="M285">
            <v>250.86813696551201</v>
          </cell>
          <cell r="O285">
            <v>216.198736248681</v>
          </cell>
        </row>
        <row r="286">
          <cell r="M286">
            <v>255.337194298002</v>
          </cell>
          <cell r="O286">
            <v>218.68763434460001</v>
          </cell>
        </row>
        <row r="287">
          <cell r="M287">
            <v>259.81887019069399</v>
          </cell>
          <cell r="O287">
            <v>221.67944673673799</v>
          </cell>
        </row>
        <row r="288">
          <cell r="M288">
            <v>263.22745579679599</v>
          </cell>
          <cell r="O288">
            <v>222.881508008846</v>
          </cell>
        </row>
        <row r="289">
          <cell r="M289">
            <v>267.062980140251</v>
          </cell>
          <cell r="O289">
            <v>223.046458132391</v>
          </cell>
        </row>
        <row r="290">
          <cell r="M290">
            <v>269.16852063367401</v>
          </cell>
          <cell r="O290">
            <v>222.41230370762301</v>
          </cell>
        </row>
        <row r="291">
          <cell r="M291">
            <v>275.32063582762697</v>
          </cell>
          <cell r="O291">
            <v>221.28571546958599</v>
          </cell>
        </row>
        <row r="292">
          <cell r="M292">
            <v>279.405323774039</v>
          </cell>
          <cell r="O292">
            <v>221.09901251143501</v>
          </cell>
        </row>
        <row r="293">
          <cell r="M293">
            <v>283.492541454682</v>
          </cell>
          <cell r="O293">
            <v>221.69723949889899</v>
          </cell>
        </row>
        <row r="294">
          <cell r="M294">
            <v>281.97213311676097</v>
          </cell>
          <cell r="O294">
            <v>223.28743169588199</v>
          </cell>
        </row>
        <row r="295">
          <cell r="M295">
            <v>281.41744213365098</v>
          </cell>
          <cell r="O295">
            <v>224.78750780830001</v>
          </cell>
        </row>
        <row r="296">
          <cell r="M296">
            <v>284.701038789091</v>
          </cell>
          <cell r="O296">
            <v>225.92346601366199</v>
          </cell>
        </row>
        <row r="297">
          <cell r="M297">
            <v>293.86260321925801</v>
          </cell>
          <cell r="O297">
            <v>226.871720649689</v>
          </cell>
        </row>
        <row r="298">
          <cell r="M298">
            <v>300.22878367992098</v>
          </cell>
          <cell r="O298">
            <v>225.72801662233101</v>
          </cell>
        </row>
        <row r="299">
          <cell r="M299">
            <v>302.60412058453602</v>
          </cell>
          <cell r="O299">
            <v>224.54102085397099</v>
          </cell>
        </row>
        <row r="300">
          <cell r="M300">
            <v>300.63407809038898</v>
          </cell>
          <cell r="O300">
            <v>223.70685874867601</v>
          </cell>
        </row>
        <row r="301">
          <cell r="M301">
            <v>300.19324229028001</v>
          </cell>
          <cell r="O301">
            <v>225.69170841626601</v>
          </cell>
        </row>
        <row r="302">
          <cell r="M302">
            <v>299.61205494239698</v>
          </cell>
          <cell r="O302">
            <v>228.535454622743</v>
          </cell>
        </row>
        <row r="303">
          <cell r="M303">
            <v>301.75378145999503</v>
          </cell>
          <cell r="O303">
            <v>232.461254430146</v>
          </cell>
        </row>
        <row r="304">
          <cell r="M304">
            <v>299.31522189405501</v>
          </cell>
          <cell r="O304">
            <v>236.13871319186001</v>
          </cell>
        </row>
        <row r="305">
          <cell r="M305">
            <v>297.62653080074898</v>
          </cell>
          <cell r="O305">
            <v>237.85537597824199</v>
          </cell>
        </row>
        <row r="306">
          <cell r="M306">
            <v>295.673907330161</v>
          </cell>
          <cell r="O306">
            <v>237.83151411000301</v>
          </cell>
        </row>
        <row r="307">
          <cell r="M307">
            <v>295.60562102526399</v>
          </cell>
          <cell r="O307">
            <v>236.59645240286201</v>
          </cell>
        </row>
        <row r="308">
          <cell r="M308">
            <v>297.36698727837597</v>
          </cell>
          <cell r="O308">
            <v>238.62673052448099</v>
          </cell>
        </row>
        <row r="309">
          <cell r="M309">
            <v>298.34276005869498</v>
          </cell>
          <cell r="O309">
            <v>240.915120250369</v>
          </cell>
        </row>
        <row r="310">
          <cell r="M310">
            <v>301.716042088574</v>
          </cell>
          <cell r="O310">
            <v>244.46986782236701</v>
          </cell>
        </row>
        <row r="311">
          <cell r="M311">
            <v>303.04754808082703</v>
          </cell>
          <cell r="O311">
            <v>248.43841130837899</v>
          </cell>
        </row>
        <row r="312">
          <cell r="M312">
            <v>308.53158255108599</v>
          </cell>
          <cell r="O312">
            <v>255.32810658346401</v>
          </cell>
        </row>
        <row r="313">
          <cell r="M313">
            <v>307.883689209789</v>
          </cell>
          <cell r="O313">
            <v>263.27779521030101</v>
          </cell>
        </row>
        <row r="314">
          <cell r="M314">
            <v>309.66140601296701</v>
          </cell>
          <cell r="O314">
            <v>269.80008611829902</v>
          </cell>
        </row>
        <row r="315">
          <cell r="M315">
            <v>307.72084349660702</v>
          </cell>
          <cell r="O315">
            <v>274.52672069566302</v>
          </cell>
        </row>
        <row r="316">
          <cell r="M316">
            <v>307.62341044670802</v>
          </cell>
          <cell r="O316">
            <v>280.67333242276902</v>
          </cell>
        </row>
        <row r="317">
          <cell r="M317">
            <v>305.02230753492</v>
          </cell>
          <cell r="O317">
            <v>285.933615656386</v>
          </cell>
        </row>
        <row r="318">
          <cell r="M318">
            <v>308.30275406918503</v>
          </cell>
          <cell r="O318">
            <v>289.34310139344899</v>
          </cell>
        </row>
        <row r="319">
          <cell r="M319">
            <v>306.93633114741601</v>
          </cell>
          <cell r="O319">
            <v>285.71719164008999</v>
          </cell>
        </row>
        <row r="320">
          <cell r="M320">
            <v>310.43172254911002</v>
          </cell>
          <cell r="O320">
            <v>282.95636852340698</v>
          </cell>
        </row>
        <row r="321">
          <cell r="M321">
            <v>311.04474857619601</v>
          </cell>
          <cell r="O321">
            <v>283.55344762586202</v>
          </cell>
        </row>
        <row r="322">
          <cell r="M322">
            <v>311.98967413510098</v>
          </cell>
          <cell r="O322">
            <v>289.79087802928598</v>
          </cell>
        </row>
        <row r="323">
          <cell r="M323">
            <v>309.488786496155</v>
          </cell>
          <cell r="O323">
            <v>295.69028404171098</v>
          </cell>
        </row>
        <row r="324">
          <cell r="M324">
            <v>309.49368630920901</v>
          </cell>
          <cell r="O324">
            <v>299.48563849667698</v>
          </cell>
        </row>
        <row r="325">
          <cell r="M325">
            <v>309.66860969989699</v>
          </cell>
          <cell r="O325">
            <v>297.485705408851</v>
          </cell>
        </row>
        <row r="326">
          <cell r="M326">
            <v>313.39927528112401</v>
          </cell>
          <cell r="O326">
            <v>292.682216377911</v>
          </cell>
        </row>
        <row r="327">
          <cell r="M327">
            <v>313.98634367180802</v>
          </cell>
          <cell r="O327">
            <v>283.84615573992602</v>
          </cell>
        </row>
        <row r="328">
          <cell r="M328">
            <v>311.84047931796999</v>
          </cell>
          <cell r="O328">
            <v>278.24881279738599</v>
          </cell>
        </row>
        <row r="329">
          <cell r="M329">
            <v>307.57119351660998</v>
          </cell>
          <cell r="O329">
            <v>274.36171401874702</v>
          </cell>
        </row>
        <row r="330">
          <cell r="M330">
            <v>309.21379270958101</v>
          </cell>
          <cell r="O330">
            <v>272.83186109154701</v>
          </cell>
        </row>
        <row r="331">
          <cell r="M331">
            <v>312.55003714938499</v>
          </cell>
          <cell r="O331">
            <v>270.52489862030399</v>
          </cell>
        </row>
        <row r="332">
          <cell r="M332">
            <v>317.69746831275103</v>
          </cell>
          <cell r="O332">
            <v>265.24716944305698</v>
          </cell>
        </row>
        <row r="333">
          <cell r="M333">
            <v>314.62253063582602</v>
          </cell>
          <cell r="O333">
            <v>263.27411649847397</v>
          </cell>
        </row>
        <row r="334">
          <cell r="M334">
            <v>313.22449874740602</v>
          </cell>
          <cell r="O334">
            <v>262.339889223471</v>
          </cell>
        </row>
        <row r="335">
          <cell r="M335">
            <v>309.10384907059301</v>
          </cell>
          <cell r="O335">
            <v>267.43395293339103</v>
          </cell>
        </row>
        <row r="336">
          <cell r="O336">
            <v>268.29876848203003</v>
          </cell>
        </row>
        <row r="337">
          <cell r="O337">
            <v>269.26648290129799</v>
          </cell>
        </row>
        <row r="338">
          <cell r="O338">
            <v>264.29277385644099</v>
          </cell>
        </row>
        <row r="339">
          <cell r="O339">
            <v>260.22858843188999</v>
          </cell>
        </row>
        <row r="340">
          <cell r="O340">
            <v>253.66493653163801</v>
          </cell>
        </row>
        <row r="341">
          <cell r="O341">
            <v>250.54505047196901</v>
          </cell>
        </row>
        <row r="342">
          <cell r="O342">
            <v>244.740913459697</v>
          </cell>
        </row>
        <row r="343">
          <cell r="O343">
            <v>241.86999102486399</v>
          </cell>
        </row>
        <row r="344">
          <cell r="O344">
            <v>237.46164065418401</v>
          </cell>
        </row>
        <row r="345">
          <cell r="O345">
            <v>239.453643170606</v>
          </cell>
        </row>
        <row r="346">
          <cell r="O346">
            <v>239.42631829678999</v>
          </cell>
        </row>
        <row r="347">
          <cell r="O347">
            <v>240.211827244316</v>
          </cell>
        </row>
        <row r="348">
          <cell r="O348">
            <v>237.94173326179799</v>
          </cell>
        </row>
        <row r="349">
          <cell r="O349">
            <v>238.76161957233899</v>
          </cell>
        </row>
        <row r="350">
          <cell r="O350">
            <v>240.939074799357</v>
          </cell>
        </row>
        <row r="351">
          <cell r="O351">
            <v>245.006794628286</v>
          </cell>
        </row>
        <row r="352">
          <cell r="O352">
            <v>245.97076290364399</v>
          </cell>
        </row>
        <row r="353">
          <cell r="O353">
            <v>246.41064039456199</v>
          </cell>
        </row>
        <row r="354">
          <cell r="O354">
            <v>243.96696093144701</v>
          </cell>
        </row>
        <row r="355">
          <cell r="O355">
            <v>244.54993291599101</v>
          </cell>
        </row>
        <row r="356">
          <cell r="O356">
            <v>241.828157463221</v>
          </cell>
        </row>
        <row r="357">
          <cell r="O357">
            <v>238.410534684086</v>
          </cell>
        </row>
        <row r="358">
          <cell r="O358">
            <v>233.95684380671801</v>
          </cell>
        </row>
        <row r="359">
          <cell r="O359">
            <v>231.94712428559001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84.123610532923195</v>
          </cell>
          <cell r="N6">
            <v>76.1650181304055</v>
          </cell>
        </row>
        <row r="7">
          <cell r="M7">
            <v>83.494545217916297</v>
          </cell>
          <cell r="N7">
            <v>76.318134637116103</v>
          </cell>
        </row>
        <row r="8">
          <cell r="M8">
            <v>83.766851165676798</v>
          </cell>
          <cell r="N8">
            <v>76.167939714863707</v>
          </cell>
        </row>
        <row r="9">
          <cell r="M9">
            <v>85.509662515010803</v>
          </cell>
          <cell r="N9">
            <v>76.853825703395898</v>
          </cell>
        </row>
        <row r="10">
          <cell r="M10">
            <v>86.969495625524502</v>
          </cell>
          <cell r="N10">
            <v>77.792176335815199</v>
          </cell>
        </row>
        <row r="11">
          <cell r="M11">
            <v>86.558436586776295</v>
          </cell>
          <cell r="N11">
            <v>79.279267872764706</v>
          </cell>
        </row>
        <row r="12">
          <cell r="M12">
            <v>85.4838154243741</v>
          </cell>
          <cell r="N12">
            <v>79.247812688015898</v>
          </cell>
        </row>
        <row r="13">
          <cell r="M13">
            <v>83.740137485668598</v>
          </cell>
          <cell r="N13">
            <v>78.892633000025896</v>
          </cell>
        </row>
        <row r="14">
          <cell r="M14">
            <v>85.102066504331503</v>
          </cell>
          <cell r="N14">
            <v>78.350170982313898</v>
          </cell>
        </row>
        <row r="15">
          <cell r="M15">
            <v>86.304388530265896</v>
          </cell>
          <cell r="N15">
            <v>79.415516419027497</v>
          </cell>
        </row>
        <row r="16">
          <cell r="M16">
            <v>90.249329190406797</v>
          </cell>
          <cell r="N16">
            <v>80.889384440684495</v>
          </cell>
        </row>
        <row r="17">
          <cell r="M17">
            <v>91.346632426979298</v>
          </cell>
          <cell r="N17">
            <v>82.332046309987206</v>
          </cell>
        </row>
        <row r="18">
          <cell r="M18">
            <v>91.728412197374496</v>
          </cell>
          <cell r="N18">
            <v>82.534042945086398</v>
          </cell>
        </row>
        <row r="19">
          <cell r="M19">
            <v>88.225522263234296</v>
          </cell>
          <cell r="N19">
            <v>82.765059906408894</v>
          </cell>
        </row>
        <row r="20">
          <cell r="M20">
            <v>86.973823395892097</v>
          </cell>
          <cell r="N20">
            <v>83.208019442162694</v>
          </cell>
        </row>
        <row r="21">
          <cell r="M21">
            <v>87.410004184556897</v>
          </cell>
          <cell r="N21">
            <v>84.466380640647898</v>
          </cell>
        </row>
        <row r="22">
          <cell r="M22">
            <v>92.283294658734704</v>
          </cell>
          <cell r="N22">
            <v>85.324521732418205</v>
          </cell>
        </row>
        <row r="23">
          <cell r="M23">
            <v>94.588679231840402</v>
          </cell>
          <cell r="N23">
            <v>86.230064788011703</v>
          </cell>
        </row>
        <row r="24">
          <cell r="M24">
            <v>97.2129182472097</v>
          </cell>
          <cell r="N24">
            <v>86.244531691548602</v>
          </cell>
        </row>
        <row r="25">
          <cell r="M25">
            <v>95.653421732477995</v>
          </cell>
          <cell r="N25">
            <v>86.853324864502795</v>
          </cell>
        </row>
        <row r="26">
          <cell r="M26">
            <v>95.761406338251703</v>
          </cell>
          <cell r="N26">
            <v>87.3388266559963</v>
          </cell>
        </row>
        <row r="27">
          <cell r="M27">
            <v>94.290352244606197</v>
          </cell>
          <cell r="N27">
            <v>88.308041081477796</v>
          </cell>
        </row>
        <row r="28">
          <cell r="M28">
            <v>96.216611448752204</v>
          </cell>
          <cell r="N28">
            <v>89.264162143210001</v>
          </cell>
        </row>
        <row r="29">
          <cell r="M29">
            <v>95.941869296236106</v>
          </cell>
          <cell r="N29">
            <v>90.122940758056103</v>
          </cell>
        </row>
        <row r="30">
          <cell r="M30">
            <v>97.953232481797997</v>
          </cell>
          <cell r="N30">
            <v>91.095096255695296</v>
          </cell>
        </row>
        <row r="31">
          <cell r="M31">
            <v>97.710841613774406</v>
          </cell>
          <cell r="N31">
            <v>91.613099457578599</v>
          </cell>
        </row>
        <row r="32">
          <cell r="M32">
            <v>98.622647974383199</v>
          </cell>
          <cell r="N32">
            <v>92.171587282777494</v>
          </cell>
        </row>
        <row r="33">
          <cell r="M33">
            <v>97.216553002206197</v>
          </cell>
          <cell r="N33">
            <v>93.090842766981297</v>
          </cell>
        </row>
        <row r="34">
          <cell r="M34">
            <v>98.992954749590695</v>
          </cell>
          <cell r="N34">
            <v>94.966221897529806</v>
          </cell>
        </row>
        <row r="35">
          <cell r="M35">
            <v>101.723673145481</v>
          </cell>
          <cell r="N35">
            <v>96.775331384242605</v>
          </cell>
        </row>
        <row r="36">
          <cell r="M36">
            <v>106.041263203442</v>
          </cell>
          <cell r="N36">
            <v>96.727952778488103</v>
          </cell>
        </row>
        <row r="37">
          <cell r="M37">
            <v>107.17626367702999</v>
          </cell>
          <cell r="N37">
            <v>95.811376823981902</v>
          </cell>
        </row>
        <row r="38">
          <cell r="M38">
            <v>105.161630728608</v>
          </cell>
          <cell r="N38">
            <v>95.381865113143604</v>
          </cell>
        </row>
        <row r="39">
          <cell r="M39">
            <v>102.102008044299</v>
          </cell>
          <cell r="N39">
            <v>96.935206894083706</v>
          </cell>
        </row>
        <row r="40">
          <cell r="M40">
            <v>100.312210966026</v>
          </cell>
          <cell r="N40">
            <v>98.846993697309799</v>
          </cell>
        </row>
        <row r="41">
          <cell r="M41">
            <v>100</v>
          </cell>
          <cell r="N41">
            <v>100</v>
          </cell>
        </row>
        <row r="42">
          <cell r="M42">
            <v>101.545345533727</v>
          </cell>
          <cell r="N42">
            <v>100.045636335015</v>
          </cell>
        </row>
        <row r="43">
          <cell r="M43">
            <v>104.229886613707</v>
          </cell>
          <cell r="N43">
            <v>99.801093973559702</v>
          </cell>
        </row>
        <row r="44">
          <cell r="M44">
            <v>105.33694259561901</v>
          </cell>
          <cell r="N44">
            <v>99.613212708504406</v>
          </cell>
        </row>
        <row r="45">
          <cell r="M45">
            <v>104.188902100145</v>
          </cell>
          <cell r="N45">
            <v>99.653740529724999</v>
          </cell>
        </row>
        <row r="46">
          <cell r="M46">
            <v>103.246833348615</v>
          </cell>
          <cell r="N46">
            <v>100.24078085653299</v>
          </cell>
        </row>
        <row r="47">
          <cell r="M47">
            <v>103.548059844294</v>
          </cell>
          <cell r="N47">
            <v>101.822496236985</v>
          </cell>
        </row>
        <row r="48">
          <cell r="M48">
            <v>105.895647724694</v>
          </cell>
          <cell r="N48">
            <v>103.628792960505</v>
          </cell>
        </row>
        <row r="49">
          <cell r="M49">
            <v>108.156174527647</v>
          </cell>
          <cell r="N49">
            <v>105.611612982737</v>
          </cell>
        </row>
        <row r="50">
          <cell r="M50">
            <v>108.058303413866</v>
          </cell>
          <cell r="N50">
            <v>106.702145485023</v>
          </cell>
        </row>
        <row r="51">
          <cell r="M51">
            <v>104.87398246150801</v>
          </cell>
          <cell r="N51">
            <v>106.44757434268701</v>
          </cell>
        </row>
        <row r="52">
          <cell r="M52">
            <v>103.578820249458</v>
          </cell>
          <cell r="N52">
            <v>105.418342545797</v>
          </cell>
        </row>
        <row r="53">
          <cell r="M53">
            <v>103.13197626670301</v>
          </cell>
          <cell r="N53">
            <v>104.02005609677001</v>
          </cell>
        </row>
        <row r="54">
          <cell r="M54">
            <v>104.547636788368</v>
          </cell>
          <cell r="N54">
            <v>104.428466046426</v>
          </cell>
        </row>
        <row r="55">
          <cell r="M55">
            <v>103.50888923175501</v>
          </cell>
          <cell r="N55">
            <v>105.980533686272</v>
          </cell>
        </row>
        <row r="56">
          <cell r="M56">
            <v>102.334715230147</v>
          </cell>
          <cell r="N56">
            <v>108.38232253098499</v>
          </cell>
        </row>
        <row r="57">
          <cell r="M57">
            <v>101.326422834238</v>
          </cell>
          <cell r="N57">
            <v>109.574876450761</v>
          </cell>
        </row>
        <row r="58">
          <cell r="M58">
            <v>101.20847160442</v>
          </cell>
          <cell r="N58">
            <v>110.413184395741</v>
          </cell>
        </row>
        <row r="59">
          <cell r="M59">
            <v>101.640470038263</v>
          </cell>
          <cell r="N59">
            <v>110.903494755745</v>
          </cell>
        </row>
        <row r="60">
          <cell r="M60">
            <v>102.374603240889</v>
          </cell>
          <cell r="N60">
            <v>111.80711960854001</v>
          </cell>
        </row>
        <row r="61">
          <cell r="M61">
            <v>105.25629546366601</v>
          </cell>
          <cell r="N61">
            <v>112.707569440271</v>
          </cell>
        </row>
        <row r="62">
          <cell r="M62">
            <v>107.54555216791201</v>
          </cell>
          <cell r="N62">
            <v>113.999730923011</v>
          </cell>
        </row>
        <row r="63">
          <cell r="M63">
            <v>110.51097520882</v>
          </cell>
          <cell r="N63">
            <v>115.684484237295</v>
          </cell>
        </row>
        <row r="64">
          <cell r="M64">
            <v>110.51561016766399</v>
          </cell>
          <cell r="N64">
            <v>117.846449116187</v>
          </cell>
        </row>
        <row r="65">
          <cell r="M65">
            <v>109.874632674184</v>
          </cell>
          <cell r="N65">
            <v>119.24376015944399</v>
          </cell>
        </row>
        <row r="66">
          <cell r="M66">
            <v>108.278574718816</v>
          </cell>
          <cell r="N66">
            <v>119.317663742902</v>
          </cell>
        </row>
        <row r="67">
          <cell r="M67">
            <v>108.951851613889</v>
          </cell>
          <cell r="N67">
            <v>119.04388133209</v>
          </cell>
        </row>
        <row r="68">
          <cell r="M68">
            <v>111.243348810182</v>
          </cell>
          <cell r="N68">
            <v>119.63377497374201</v>
          </cell>
        </row>
        <row r="69">
          <cell r="M69">
            <v>113.80708837973999</v>
          </cell>
          <cell r="N69">
            <v>121.154419936379</v>
          </cell>
        </row>
        <row r="70">
          <cell r="M70">
            <v>115.022290697408</v>
          </cell>
          <cell r="N70">
            <v>122.779603713753</v>
          </cell>
        </row>
        <row r="71">
          <cell r="M71">
            <v>114.282413452152</v>
          </cell>
          <cell r="N71">
            <v>123.91328484324799</v>
          </cell>
        </row>
        <row r="72">
          <cell r="M72">
            <v>113.351535920269</v>
          </cell>
          <cell r="N72">
            <v>125.306891224136</v>
          </cell>
        </row>
        <row r="73">
          <cell r="M73">
            <v>112.925933990395</v>
          </cell>
          <cell r="N73">
            <v>127.035525288172</v>
          </cell>
        </row>
        <row r="74">
          <cell r="M74">
            <v>113.737743916336</v>
          </cell>
          <cell r="N74">
            <v>128.95009053933299</v>
          </cell>
        </row>
        <row r="75">
          <cell r="M75">
            <v>115.251356462367</v>
          </cell>
          <cell r="N75">
            <v>129.90310483176901</v>
          </cell>
        </row>
        <row r="76">
          <cell r="M76">
            <v>116.53556710933699</v>
          </cell>
          <cell r="N76">
            <v>130.22342964256299</v>
          </cell>
        </row>
        <row r="77">
          <cell r="M77">
            <v>117.055032933058</v>
          </cell>
          <cell r="N77">
            <v>130.77103025185201</v>
          </cell>
        </row>
        <row r="78">
          <cell r="M78">
            <v>117.534846141557</v>
          </cell>
          <cell r="N78">
            <v>132.01158396970999</v>
          </cell>
        </row>
        <row r="79">
          <cell r="M79">
            <v>119.73670075389001</v>
          </cell>
          <cell r="N79">
            <v>134.56272433557399</v>
          </cell>
        </row>
        <row r="80">
          <cell r="M80">
            <v>122.03641653167401</v>
          </cell>
          <cell r="N80">
            <v>137.10494751862899</v>
          </cell>
        </row>
        <row r="81">
          <cell r="M81">
            <v>124.03204701952799</v>
          </cell>
          <cell r="N81">
            <v>139.74166818151599</v>
          </cell>
        </row>
        <row r="82">
          <cell r="M82">
            <v>124.360877354302</v>
          </cell>
          <cell r="N82">
            <v>141.58049459263401</v>
          </cell>
        </row>
        <row r="83">
          <cell r="M83">
            <v>125.297553441316</v>
          </cell>
          <cell r="N83">
            <v>143.944833936778</v>
          </cell>
        </row>
        <row r="84">
          <cell r="M84">
            <v>126.041968281762</v>
          </cell>
          <cell r="N84">
            <v>146.128392222695</v>
          </cell>
        </row>
        <row r="85">
          <cell r="M85">
            <v>128.227112921464</v>
          </cell>
          <cell r="N85">
            <v>148.49021443340601</v>
          </cell>
        </row>
        <row r="86">
          <cell r="M86">
            <v>129.85555176748801</v>
          </cell>
          <cell r="N86">
            <v>149.25205955334599</v>
          </cell>
        </row>
        <row r="87">
          <cell r="M87">
            <v>131.728648847279</v>
          </cell>
          <cell r="N87">
            <v>148.52610775999099</v>
          </cell>
        </row>
        <row r="88">
          <cell r="M88">
            <v>131.732559961589</v>
          </cell>
          <cell r="N88">
            <v>148.34337578807501</v>
          </cell>
        </row>
        <row r="89">
          <cell r="M89">
            <v>132.19827932806299</v>
          </cell>
          <cell r="N89">
            <v>149.846606734929</v>
          </cell>
        </row>
        <row r="90">
          <cell r="M90">
            <v>131.88039452841201</v>
          </cell>
          <cell r="N90">
            <v>153.68748675172699</v>
          </cell>
        </row>
        <row r="91">
          <cell r="M91">
            <v>134.506181363564</v>
          </cell>
          <cell r="N91">
            <v>157.673860103051</v>
          </cell>
        </row>
        <row r="92">
          <cell r="M92">
            <v>136.01236726061899</v>
          </cell>
          <cell r="N92">
            <v>161.426573666368</v>
          </cell>
        </row>
        <row r="93">
          <cell r="M93">
            <v>138.130864756406</v>
          </cell>
          <cell r="N93">
            <v>163.70351390529399</v>
          </cell>
        </row>
        <row r="94">
          <cell r="M94">
            <v>139.35950018150299</v>
          </cell>
          <cell r="N94">
            <v>165.771689209318</v>
          </cell>
        </row>
        <row r="95">
          <cell r="M95">
            <v>140.73506163450401</v>
          </cell>
          <cell r="N95">
            <v>167.40481097572899</v>
          </cell>
        </row>
        <row r="96">
          <cell r="M96">
            <v>144.178993944485</v>
          </cell>
          <cell r="N96">
            <v>168.760888989861</v>
          </cell>
        </row>
        <row r="97">
          <cell r="M97">
            <v>148.19828017216801</v>
          </cell>
          <cell r="N97">
            <v>170.59767296746301</v>
          </cell>
        </row>
        <row r="98">
          <cell r="M98">
            <v>152.17039864719899</v>
          </cell>
          <cell r="N98">
            <v>171.59226522719001</v>
          </cell>
        </row>
        <row r="99">
          <cell r="M99">
            <v>152.81082598569</v>
          </cell>
          <cell r="N99">
            <v>172.852026558277</v>
          </cell>
        </row>
        <row r="100">
          <cell r="M100">
            <v>151.45791506765599</v>
          </cell>
          <cell r="N100">
            <v>173.14495820206599</v>
          </cell>
        </row>
        <row r="101">
          <cell r="M101">
            <v>150.742144284841</v>
          </cell>
          <cell r="N101">
            <v>175.35147553552201</v>
          </cell>
        </row>
        <row r="102">
          <cell r="M102">
            <v>151.17253936041899</v>
          </cell>
          <cell r="N102">
            <v>177.18105675474899</v>
          </cell>
        </row>
        <row r="103">
          <cell r="M103">
            <v>153.69532617364101</v>
          </cell>
          <cell r="N103">
            <v>179.895305902053</v>
          </cell>
        </row>
        <row r="104">
          <cell r="M104">
            <v>154.32392994422599</v>
          </cell>
          <cell r="N104">
            <v>180.35573580635599</v>
          </cell>
        </row>
        <row r="105">
          <cell r="M105">
            <v>155.435236031671</v>
          </cell>
          <cell r="N105">
            <v>181.45806692423599</v>
          </cell>
        </row>
        <row r="106">
          <cell r="M106">
            <v>155.16420443029099</v>
          </cell>
          <cell r="N106">
            <v>182.24324435538699</v>
          </cell>
        </row>
        <row r="107">
          <cell r="M107">
            <v>156.45780708986999</v>
          </cell>
          <cell r="N107">
            <v>184.04284153984699</v>
          </cell>
        </row>
        <row r="108">
          <cell r="M108">
            <v>156.34317971162801</v>
          </cell>
          <cell r="N108">
            <v>183.78515817751699</v>
          </cell>
        </row>
        <row r="109">
          <cell r="M109">
            <v>157.42788373290799</v>
          </cell>
          <cell r="N109">
            <v>182.76529791224701</v>
          </cell>
        </row>
        <row r="110">
          <cell r="M110">
            <v>156.577951663931</v>
          </cell>
          <cell r="N110">
            <v>180.57795819508101</v>
          </cell>
        </row>
        <row r="111">
          <cell r="M111">
            <v>157.440420364749</v>
          </cell>
          <cell r="N111">
            <v>178.68308089143801</v>
          </cell>
        </row>
        <row r="112">
          <cell r="M112">
            <v>158.65984613080801</v>
          </cell>
          <cell r="N112">
            <v>178.74862150962201</v>
          </cell>
        </row>
        <row r="113">
          <cell r="M113">
            <v>162.48480585782201</v>
          </cell>
          <cell r="N113">
            <v>179.65004899064201</v>
          </cell>
        </row>
        <row r="114">
          <cell r="M114">
            <v>165.22577154202</v>
          </cell>
          <cell r="N114">
            <v>182.38926858308801</v>
          </cell>
        </row>
        <row r="115">
          <cell r="M115">
            <v>168.015216234348</v>
          </cell>
          <cell r="N115">
            <v>184.52437593368199</v>
          </cell>
        </row>
        <row r="116">
          <cell r="M116">
            <v>167.449829433774</v>
          </cell>
          <cell r="N116">
            <v>186.74957936937301</v>
          </cell>
        </row>
        <row r="117">
          <cell r="M117">
            <v>168.87604708357</v>
          </cell>
          <cell r="N117">
            <v>188.40844253697699</v>
          </cell>
        </row>
        <row r="118">
          <cell r="M118">
            <v>168.67548655926501</v>
          </cell>
          <cell r="N118">
            <v>188.78196479491399</v>
          </cell>
        </row>
        <row r="119">
          <cell r="M119">
            <v>170.909137767739</v>
          </cell>
          <cell r="N119">
            <v>189.488424696897</v>
          </cell>
        </row>
        <row r="120">
          <cell r="M120">
            <v>170.55905141126999</v>
          </cell>
          <cell r="N120">
            <v>189.15811154533901</v>
          </cell>
        </row>
        <row r="121">
          <cell r="M121">
            <v>170.62065092788899</v>
          </cell>
          <cell r="N121">
            <v>190.24160937797899</v>
          </cell>
        </row>
        <row r="122">
          <cell r="M122">
            <v>166.26972629117</v>
          </cell>
          <cell r="N122">
            <v>188.98486943222201</v>
          </cell>
        </row>
        <row r="123">
          <cell r="M123">
            <v>161.71377153250299</v>
          </cell>
          <cell r="N123">
            <v>186.37213486183799</v>
          </cell>
        </row>
        <row r="124">
          <cell r="M124">
            <v>156.057298459186</v>
          </cell>
          <cell r="N124">
            <v>184.23099993071199</v>
          </cell>
        </row>
        <row r="125">
          <cell r="M125">
            <v>154.15204149726401</v>
          </cell>
          <cell r="N125">
            <v>183.95076338518899</v>
          </cell>
        </row>
        <row r="126">
          <cell r="M126">
            <v>154.48467706535001</v>
          </cell>
          <cell r="N126">
            <v>185.52605204622401</v>
          </cell>
        </row>
        <row r="127">
          <cell r="M127">
            <v>159.33269041659099</v>
          </cell>
          <cell r="N127">
            <v>184.33346684002001</v>
          </cell>
        </row>
        <row r="128">
          <cell r="M128">
            <v>161.86839095101399</v>
          </cell>
          <cell r="N128">
            <v>181.59771008982699</v>
          </cell>
        </row>
        <row r="129">
          <cell r="M129">
            <v>161.758525493446</v>
          </cell>
          <cell r="N129">
            <v>177.93876701110099</v>
          </cell>
        </row>
        <row r="130">
          <cell r="M130">
            <v>157.15086388447301</v>
          </cell>
          <cell r="N130">
            <v>176.96338356928399</v>
          </cell>
        </row>
        <row r="131">
          <cell r="M131">
            <v>153.80181355617401</v>
          </cell>
          <cell r="N131">
            <v>176.75801364265101</v>
          </cell>
        </row>
        <row r="132">
          <cell r="M132">
            <v>153.51302366107001</v>
          </cell>
          <cell r="N132">
            <v>176.29980281363899</v>
          </cell>
        </row>
        <row r="133">
          <cell r="M133">
            <v>155.834672713537</v>
          </cell>
          <cell r="N133">
            <v>174.674083813739</v>
          </cell>
        </row>
        <row r="134">
          <cell r="M134">
            <v>154.04397968221099</v>
          </cell>
          <cell r="N134">
            <v>170.755003962069</v>
          </cell>
        </row>
        <row r="135">
          <cell r="M135">
            <v>145.88689421011699</v>
          </cell>
          <cell r="N135">
            <v>167.103748048574</v>
          </cell>
        </row>
        <row r="136">
          <cell r="M136">
            <v>135.69744135266399</v>
          </cell>
          <cell r="N136">
            <v>161.816765131035</v>
          </cell>
        </row>
        <row r="137">
          <cell r="M137">
            <v>130.886734515125</v>
          </cell>
          <cell r="N137">
            <v>159.26136207608701</v>
          </cell>
        </row>
        <row r="138">
          <cell r="M138">
            <v>128.63212742501199</v>
          </cell>
          <cell r="N138">
            <v>155.40283619393099</v>
          </cell>
        </row>
        <row r="139">
          <cell r="M139">
            <v>126.374143723996</v>
          </cell>
          <cell r="N139">
            <v>153.14319402456201</v>
          </cell>
        </row>
        <row r="140">
          <cell r="M140">
            <v>118.58631631177001</v>
          </cell>
          <cell r="N140">
            <v>148.84007375831399</v>
          </cell>
        </row>
        <row r="141">
          <cell r="M141">
            <v>114.68056549687</v>
          </cell>
          <cell r="N141">
            <v>145.758666637706</v>
          </cell>
        </row>
        <row r="142">
          <cell r="M142">
            <v>110.713879861476</v>
          </cell>
          <cell r="N142">
            <v>143.82454092469601</v>
          </cell>
        </row>
        <row r="143">
          <cell r="M143">
            <v>111.551910834022</v>
          </cell>
          <cell r="N143">
            <v>144.14160330161701</v>
          </cell>
        </row>
        <row r="144">
          <cell r="M144">
            <v>109.495589842435</v>
          </cell>
          <cell r="N144">
            <v>145.14795747939399</v>
          </cell>
        </row>
        <row r="145">
          <cell r="M145">
            <v>108.20813618410099</v>
          </cell>
          <cell r="N145">
            <v>144.90653424366701</v>
          </cell>
        </row>
        <row r="146">
          <cell r="M146">
            <v>104.92669605871301</v>
          </cell>
          <cell r="N146">
            <v>141.58764711608001</v>
          </cell>
        </row>
        <row r="147">
          <cell r="M147">
            <v>102.477633336051</v>
          </cell>
          <cell r="N147">
            <v>136.679598953094</v>
          </cell>
        </row>
        <row r="148">
          <cell r="M148">
            <v>101.41766757483001</v>
          </cell>
          <cell r="N148">
            <v>134.31669318873901</v>
          </cell>
        </row>
        <row r="149">
          <cell r="M149">
            <v>101.331205876372</v>
          </cell>
          <cell r="N149">
            <v>134.530820307657</v>
          </cell>
        </row>
        <row r="150">
          <cell r="M150">
            <v>101.111970993501</v>
          </cell>
          <cell r="N150">
            <v>136.744658461109</v>
          </cell>
        </row>
        <row r="151">
          <cell r="M151">
            <v>101.379348937183</v>
          </cell>
          <cell r="N151">
            <v>138.02673309177101</v>
          </cell>
        </row>
        <row r="152">
          <cell r="M152">
            <v>102.850095131788</v>
          </cell>
          <cell r="N152">
            <v>137.093101246413</v>
          </cell>
        </row>
        <row r="153">
          <cell r="M153">
            <v>106.613134677068</v>
          </cell>
          <cell r="N153">
            <v>133.54921348038201</v>
          </cell>
        </row>
        <row r="154">
          <cell r="M154">
            <v>108.375918793214</v>
          </cell>
          <cell r="N154">
            <v>129.267101988587</v>
          </cell>
        </row>
        <row r="155">
          <cell r="M155">
            <v>107.971107943213</v>
          </cell>
          <cell r="N155">
            <v>127.051265660176</v>
          </cell>
        </row>
        <row r="156">
          <cell r="M156">
            <v>104.453343728569</v>
          </cell>
          <cell r="N156">
            <v>127.588950581052</v>
          </cell>
        </row>
        <row r="157">
          <cell r="M157">
            <v>103.346207981174</v>
          </cell>
          <cell r="N157">
            <v>128.97284047965601</v>
          </cell>
        </row>
        <row r="158">
          <cell r="M158">
            <v>103.399885063024</v>
          </cell>
          <cell r="N158">
            <v>128.653626234613</v>
          </cell>
        </row>
        <row r="159">
          <cell r="M159">
            <v>106.559903128313</v>
          </cell>
          <cell r="N159">
            <v>126.562047833742</v>
          </cell>
        </row>
        <row r="160">
          <cell r="M160">
            <v>109.51891600073699</v>
          </cell>
          <cell r="N160">
            <v>124.925191841892</v>
          </cell>
        </row>
        <row r="161">
          <cell r="M161">
            <v>112.302643873642</v>
          </cell>
          <cell r="N161">
            <v>124.828125136959</v>
          </cell>
        </row>
        <row r="162">
          <cell r="M162">
            <v>110.97232280410699</v>
          </cell>
          <cell r="N162">
            <v>124.240176092691</v>
          </cell>
        </row>
        <row r="163">
          <cell r="M163">
            <v>106.26818089094699</v>
          </cell>
          <cell r="N163">
            <v>123.60408890529401</v>
          </cell>
        </row>
        <row r="164">
          <cell r="M164">
            <v>101.836195302101</v>
          </cell>
          <cell r="N164">
            <v>123.147967081188</v>
          </cell>
        </row>
        <row r="165">
          <cell r="M165">
            <v>101.103397880149</v>
          </cell>
          <cell r="N165">
            <v>124.03353989857</v>
          </cell>
        </row>
        <row r="166">
          <cell r="M166">
            <v>103.552028190911</v>
          </cell>
          <cell r="N166">
            <v>124.419023823321</v>
          </cell>
        </row>
        <row r="167">
          <cell r="M167">
            <v>106.265048322629</v>
          </cell>
          <cell r="N167">
            <v>123.57367997163399</v>
          </cell>
        </row>
        <row r="168">
          <cell r="M168">
            <v>108.72046180503899</v>
          </cell>
          <cell r="N168">
            <v>122.522202004493</v>
          </cell>
        </row>
        <row r="169">
          <cell r="M169">
            <v>110.769690791252</v>
          </cell>
          <cell r="N169">
            <v>122.92386100113499</v>
          </cell>
        </row>
        <row r="170">
          <cell r="M170">
            <v>112.14843203935</v>
          </cell>
          <cell r="N170">
            <v>124.454006340584</v>
          </cell>
        </row>
        <row r="171">
          <cell r="M171">
            <v>114.63000867285599</v>
          </cell>
          <cell r="N171">
            <v>125.402013203382</v>
          </cell>
        </row>
        <row r="172">
          <cell r="M172">
            <v>114.740830511699</v>
          </cell>
          <cell r="N172">
            <v>125.59424040105201</v>
          </cell>
        </row>
        <row r="173">
          <cell r="M173">
            <v>114.93764035036899</v>
          </cell>
          <cell r="N173">
            <v>124.95584268211</v>
          </cell>
        </row>
        <row r="174">
          <cell r="M174">
            <v>111.3096961864</v>
          </cell>
          <cell r="N174">
            <v>123.893457691827</v>
          </cell>
        </row>
        <row r="175">
          <cell r="M175">
            <v>109.46103402289199</v>
          </cell>
          <cell r="N175">
            <v>122.11465036459499</v>
          </cell>
        </row>
        <row r="176">
          <cell r="M176">
            <v>108.57053880623199</v>
          </cell>
          <cell r="N176">
            <v>122.35550189465999</v>
          </cell>
        </row>
        <row r="177">
          <cell r="M177">
            <v>110.60174537608</v>
          </cell>
          <cell r="N177">
            <v>122.840586667895</v>
          </cell>
        </row>
        <row r="178">
          <cell r="M178">
            <v>111.63118044029601</v>
          </cell>
          <cell r="N178">
            <v>124.58856674641601</v>
          </cell>
        </row>
        <row r="179">
          <cell r="M179">
            <v>113.026732231037</v>
          </cell>
          <cell r="N179">
            <v>125.072583542578</v>
          </cell>
        </row>
        <row r="180">
          <cell r="M180">
            <v>114.48226214550699</v>
          </cell>
          <cell r="N180">
            <v>126.051868001974</v>
          </cell>
        </row>
        <row r="181">
          <cell r="M181">
            <v>117.28486514137499</v>
          </cell>
          <cell r="N181">
            <v>126.966866252469</v>
          </cell>
        </row>
        <row r="182">
          <cell r="M182">
            <v>117.960819947651</v>
          </cell>
          <cell r="N182">
            <v>128.37361095049201</v>
          </cell>
        </row>
        <row r="183">
          <cell r="M183">
            <v>118.63599449782799</v>
          </cell>
          <cell r="N183">
            <v>130.41907868087401</v>
          </cell>
        </row>
        <row r="184">
          <cell r="M184">
            <v>117.379430305878</v>
          </cell>
          <cell r="N184">
            <v>131.841157988437</v>
          </cell>
        </row>
        <row r="185">
          <cell r="M185">
            <v>117.67132363896</v>
          </cell>
          <cell r="N185">
            <v>132.59228366326599</v>
          </cell>
        </row>
        <row r="186">
          <cell r="M186">
            <v>115.906646989381</v>
          </cell>
          <cell r="N186">
            <v>130.93629159621599</v>
          </cell>
        </row>
        <row r="187">
          <cell r="M187">
            <v>117.14332731399401</v>
          </cell>
          <cell r="N187">
            <v>128.83498179801401</v>
          </cell>
        </row>
        <row r="188">
          <cell r="M188">
            <v>118.356461690589</v>
          </cell>
          <cell r="N188">
            <v>128.21241829499601</v>
          </cell>
        </row>
        <row r="189">
          <cell r="M189">
            <v>122.606321755897</v>
          </cell>
          <cell r="N189">
            <v>130.04119956832801</v>
          </cell>
        </row>
        <row r="190">
          <cell r="M190">
            <v>123.728339045697</v>
          </cell>
          <cell r="N190">
            <v>133.055780681252</v>
          </cell>
        </row>
        <row r="191">
          <cell r="M191">
            <v>125.05154070303701</v>
          </cell>
          <cell r="N191">
            <v>135.785834112213</v>
          </cell>
        </row>
        <row r="192">
          <cell r="M192">
            <v>124.447881233156</v>
          </cell>
          <cell r="N192">
            <v>137.210519221255</v>
          </cell>
        </row>
        <row r="193">
          <cell r="M193">
            <v>125.230983062633</v>
          </cell>
          <cell r="N193">
            <v>138.092139419273</v>
          </cell>
        </row>
        <row r="194">
          <cell r="M194">
            <v>125.43657477940199</v>
          </cell>
          <cell r="N194">
            <v>138.84868845303001</v>
          </cell>
        </row>
        <row r="195">
          <cell r="M195">
            <v>126.22857706133</v>
          </cell>
          <cell r="N195">
            <v>139.41706759467499</v>
          </cell>
        </row>
        <row r="196">
          <cell r="M196">
            <v>127.118171776381</v>
          </cell>
          <cell r="N196">
            <v>140.221568232453</v>
          </cell>
        </row>
        <row r="197">
          <cell r="M197">
            <v>127.78230992957999</v>
          </cell>
          <cell r="N197">
            <v>141.81029565985801</v>
          </cell>
        </row>
        <row r="198">
          <cell r="M198">
            <v>129.63556207369001</v>
          </cell>
          <cell r="N198">
            <v>143.93192942288999</v>
          </cell>
        </row>
        <row r="199">
          <cell r="M199">
            <v>130.84279800223899</v>
          </cell>
          <cell r="N199">
            <v>144.71125740367299</v>
          </cell>
        </row>
        <row r="200">
          <cell r="M200">
            <v>133.207528897418</v>
          </cell>
          <cell r="N200">
            <v>144.71972971648901</v>
          </cell>
        </row>
        <row r="201">
          <cell r="M201">
            <v>134.693786042781</v>
          </cell>
          <cell r="N201">
            <v>144.622584075856</v>
          </cell>
        </row>
        <row r="202">
          <cell r="M202">
            <v>136.045367887368</v>
          </cell>
          <cell r="N202">
            <v>146.76472281778899</v>
          </cell>
        </row>
        <row r="203">
          <cell r="M203">
            <v>136.99001041680401</v>
          </cell>
          <cell r="N203">
            <v>149.35794314545799</v>
          </cell>
        </row>
        <row r="204">
          <cell r="M204">
            <v>137.561108342312</v>
          </cell>
          <cell r="N204">
            <v>152.31652912427199</v>
          </cell>
        </row>
        <row r="205">
          <cell r="M205">
            <v>139.313864355108</v>
          </cell>
          <cell r="N205">
            <v>153.84057309686901</v>
          </cell>
        </row>
        <row r="206">
          <cell r="M206">
            <v>140.95847390575599</v>
          </cell>
          <cell r="N206">
            <v>154.89580566287199</v>
          </cell>
        </row>
        <row r="207">
          <cell r="M207">
            <v>142.606409004342</v>
          </cell>
          <cell r="N207">
            <v>155.07582802700901</v>
          </cell>
        </row>
        <row r="208">
          <cell r="M208">
            <v>144.02258161401701</v>
          </cell>
          <cell r="N208">
            <v>155.97885285633299</v>
          </cell>
        </row>
        <row r="209">
          <cell r="M209">
            <v>145.69926756063501</v>
          </cell>
          <cell r="N209">
            <v>156.81290388805701</v>
          </cell>
        </row>
        <row r="210">
          <cell r="M210">
            <v>148.16719195706901</v>
          </cell>
          <cell r="N210">
            <v>158.28180100108</v>
          </cell>
        </row>
        <row r="211">
          <cell r="M211">
            <v>149.19313975417899</v>
          </cell>
          <cell r="N211">
            <v>158.99246575082401</v>
          </cell>
        </row>
        <row r="212">
          <cell r="M212">
            <v>150.47568518260201</v>
          </cell>
          <cell r="N212">
            <v>159.80952588264</v>
          </cell>
        </row>
        <row r="213">
          <cell r="M213">
            <v>150.529296557272</v>
          </cell>
          <cell r="N213">
            <v>160.72771335994801</v>
          </cell>
        </row>
        <row r="214">
          <cell r="M214">
            <v>151.63534606327701</v>
          </cell>
          <cell r="N214">
            <v>162.91825841319601</v>
          </cell>
        </row>
        <row r="215">
          <cell r="M215">
            <v>151.85278571335601</v>
          </cell>
          <cell r="N215">
            <v>165.38837197938801</v>
          </cell>
        </row>
        <row r="216">
          <cell r="M216">
            <v>153.74999900029201</v>
          </cell>
          <cell r="N216">
            <v>167.724373004992</v>
          </cell>
        </row>
        <row r="217">
          <cell r="M217">
            <v>155.591968009895</v>
          </cell>
          <cell r="N217">
            <v>168.93289535022799</v>
          </cell>
        </row>
        <row r="218">
          <cell r="M218">
            <v>156.05970053777901</v>
          </cell>
          <cell r="N218">
            <v>169.10395119211699</v>
          </cell>
        </row>
        <row r="219">
          <cell r="M219">
            <v>154.30987127485599</v>
          </cell>
          <cell r="N219">
            <v>168.06663429523101</v>
          </cell>
        </row>
        <row r="220">
          <cell r="M220">
            <v>153.478164812176</v>
          </cell>
          <cell r="N220">
            <v>168.32636223848999</v>
          </cell>
        </row>
        <row r="221">
          <cell r="M221">
            <v>155.10353089639599</v>
          </cell>
          <cell r="N221">
            <v>169.32208752766999</v>
          </cell>
        </row>
        <row r="222">
          <cell r="M222">
            <v>159.61445055872599</v>
          </cell>
          <cell r="N222">
            <v>172.192698996172</v>
          </cell>
        </row>
        <row r="223">
          <cell r="M223">
            <v>161.54253521877499</v>
          </cell>
          <cell r="N223">
            <v>173.14705655685299</v>
          </cell>
        </row>
        <row r="224">
          <cell r="M224">
            <v>160.79535732955</v>
          </cell>
          <cell r="N224">
            <v>173.53478230509501</v>
          </cell>
        </row>
        <row r="225">
          <cell r="M225">
            <v>158.43706783170799</v>
          </cell>
          <cell r="N225">
            <v>172.62877979388401</v>
          </cell>
        </row>
        <row r="226">
          <cell r="M226">
            <v>159.29019424967899</v>
          </cell>
          <cell r="N226">
            <v>174.607881773624</v>
          </cell>
        </row>
        <row r="227">
          <cell r="M227">
            <v>162.299458566982</v>
          </cell>
          <cell r="N227">
            <v>177.05543649722301</v>
          </cell>
        </row>
        <row r="228">
          <cell r="M228">
            <v>166.56398438216999</v>
          </cell>
          <cell r="N228">
            <v>181.326727238068</v>
          </cell>
        </row>
        <row r="229">
          <cell r="M229">
            <v>168.86951460307199</v>
          </cell>
          <cell r="N229">
            <v>183.50739692725901</v>
          </cell>
        </row>
        <row r="230">
          <cell r="M230">
            <v>169.663013182139</v>
          </cell>
          <cell r="N230">
            <v>184.81063100261801</v>
          </cell>
        </row>
        <row r="231">
          <cell r="M231">
            <v>168.44472431673401</v>
          </cell>
          <cell r="N231">
            <v>183.81051805888899</v>
          </cell>
        </row>
        <row r="232">
          <cell r="M232">
            <v>166.967368330434</v>
          </cell>
          <cell r="N232">
            <v>183.582890300835</v>
          </cell>
        </row>
        <row r="233">
          <cell r="M233">
            <v>165.27997367265601</v>
          </cell>
          <cell r="N233">
            <v>185.301208828483</v>
          </cell>
        </row>
        <row r="234">
          <cell r="M234">
            <v>166.43201978559301</v>
          </cell>
          <cell r="N234">
            <v>189.53294879172401</v>
          </cell>
        </row>
        <row r="235">
          <cell r="M235">
            <v>169.336861980332</v>
          </cell>
          <cell r="N235">
            <v>194.87181711870801</v>
          </cell>
        </row>
        <row r="236">
          <cell r="M236">
            <v>173.54302226434601</v>
          </cell>
          <cell r="N236">
            <v>197.77274779387699</v>
          </cell>
        </row>
        <row r="237">
          <cell r="M237">
            <v>175.961540088807</v>
          </cell>
          <cell r="N237">
            <v>199.72196263652501</v>
          </cell>
        </row>
        <row r="238">
          <cell r="M238">
            <v>176.78924916541999</v>
          </cell>
          <cell r="N238">
            <v>202.52933242620099</v>
          </cell>
        </row>
        <row r="239">
          <cell r="M239">
            <v>177.01738983825001</v>
          </cell>
          <cell r="N239">
            <v>208.10197724091</v>
          </cell>
        </row>
        <row r="240">
          <cell r="M240">
            <v>175.71774640954999</v>
          </cell>
          <cell r="N240">
            <v>211.822056956273</v>
          </cell>
        </row>
        <row r="241">
          <cell r="M241">
            <v>177.59013553093399</v>
          </cell>
          <cell r="N241">
            <v>211.618472718807</v>
          </cell>
        </row>
        <row r="242">
          <cell r="M242">
            <v>179.10618216623101</v>
          </cell>
          <cell r="N242">
            <v>208.52009078073601</v>
          </cell>
        </row>
        <row r="243">
          <cell r="M243">
            <v>182.391005276577</v>
          </cell>
          <cell r="N243">
            <v>206.77707006185599</v>
          </cell>
        </row>
        <row r="244">
          <cell r="M244">
            <v>181.50548728930301</v>
          </cell>
          <cell r="N244">
            <v>209.242612304624</v>
          </cell>
        </row>
        <row r="245">
          <cell r="M245">
            <v>181.97134238421</v>
          </cell>
          <cell r="N245">
            <v>212.796584038546</v>
          </cell>
        </row>
        <row r="246">
          <cell r="M246">
            <v>182.95350942719301</v>
          </cell>
          <cell r="N246">
            <v>215.09115107909801</v>
          </cell>
        </row>
        <row r="247">
          <cell r="M247">
            <v>187.480395308178</v>
          </cell>
          <cell r="N247">
            <v>212.40466676314301</v>
          </cell>
        </row>
        <row r="248">
          <cell r="M248">
            <v>190.197451171132</v>
          </cell>
          <cell r="N248">
            <v>208.48679771666801</v>
          </cell>
        </row>
        <row r="249">
          <cell r="M249">
            <v>189.87124596386101</v>
          </cell>
          <cell r="N249">
            <v>207.93576320196999</v>
          </cell>
        </row>
        <row r="250">
          <cell r="M250">
            <v>187.856013314877</v>
          </cell>
          <cell r="N250">
            <v>211.06299748537501</v>
          </cell>
        </row>
        <row r="251">
          <cell r="M251">
            <v>187.99320877031499</v>
          </cell>
          <cell r="N251">
            <v>217.035920277841</v>
          </cell>
        </row>
        <row r="252">
          <cell r="M252">
            <v>190.88522162160501</v>
          </cell>
          <cell r="N252">
            <v>219.320362267685</v>
          </cell>
        </row>
        <row r="253">
          <cell r="M253">
            <v>194.67946250573101</v>
          </cell>
          <cell r="N253">
            <v>219.730753136228</v>
          </cell>
        </row>
        <row r="254">
          <cell r="M254">
            <v>197.07566675139401</v>
          </cell>
          <cell r="N254">
            <v>217.21785536682501</v>
          </cell>
        </row>
        <row r="255">
          <cell r="M255">
            <v>197.345629131858</v>
          </cell>
          <cell r="N255">
            <v>217.85511006112199</v>
          </cell>
        </row>
        <row r="256">
          <cell r="M256">
            <v>195.55895625362501</v>
          </cell>
          <cell r="N256">
            <v>219.90652564771801</v>
          </cell>
        </row>
        <row r="257">
          <cell r="M257">
            <v>194.087659619557</v>
          </cell>
          <cell r="N257">
            <v>223.01165611687799</v>
          </cell>
        </row>
        <row r="258">
          <cell r="M258">
            <v>195.41807576829001</v>
          </cell>
          <cell r="N258">
            <v>224.437312376092</v>
          </cell>
        </row>
        <row r="259">
          <cell r="M259">
            <v>198.88048203487901</v>
          </cell>
          <cell r="N259">
            <v>223.52615345420901</v>
          </cell>
        </row>
        <row r="260">
          <cell r="M260">
            <v>203.44254338658499</v>
          </cell>
          <cell r="N260">
            <v>222.67423996074601</v>
          </cell>
        </row>
        <row r="261">
          <cell r="M261">
            <v>204.24756873070299</v>
          </cell>
          <cell r="N261">
            <v>222.74193754082299</v>
          </cell>
        </row>
        <row r="262">
          <cell r="M262">
            <v>204.85181449122601</v>
          </cell>
          <cell r="N262">
            <v>224.212855925822</v>
          </cell>
        </row>
        <row r="263">
          <cell r="M263">
            <v>205.06940710707099</v>
          </cell>
          <cell r="N263">
            <v>226.01673902591801</v>
          </cell>
        </row>
        <row r="264">
          <cell r="M264">
            <v>205.41940418905801</v>
          </cell>
          <cell r="N264">
            <v>228.17779207453799</v>
          </cell>
        </row>
        <row r="265">
          <cell r="M265">
            <v>202.90906519280301</v>
          </cell>
          <cell r="N265">
            <v>231.14845898295101</v>
          </cell>
        </row>
        <row r="266">
          <cell r="M266">
            <v>201.89004145307601</v>
          </cell>
          <cell r="N266">
            <v>232.110325222825</v>
          </cell>
        </row>
        <row r="267">
          <cell r="M267">
            <v>202.25876474625699</v>
          </cell>
          <cell r="N267">
            <v>231.21817165574899</v>
          </cell>
        </row>
        <row r="268">
          <cell r="M268">
            <v>206.789546665898</v>
          </cell>
          <cell r="N268">
            <v>228.95535954860401</v>
          </cell>
        </row>
        <row r="269">
          <cell r="M269">
            <v>210.656930499922</v>
          </cell>
          <cell r="N269">
            <v>229.32383348771901</v>
          </cell>
        </row>
        <row r="270">
          <cell r="M270">
            <v>216.28480387764199</v>
          </cell>
          <cell r="N270">
            <v>231.34800047017501</v>
          </cell>
        </row>
        <row r="271">
          <cell r="M271">
            <v>218.813660318627</v>
          </cell>
          <cell r="N271">
            <v>235.19283153746099</v>
          </cell>
        </row>
        <row r="272">
          <cell r="M272">
            <v>219.33820225185099</v>
          </cell>
          <cell r="N272">
            <v>236.82153736837699</v>
          </cell>
        </row>
        <row r="273">
          <cell r="M273">
            <v>213.508131238202</v>
          </cell>
          <cell r="N273">
            <v>237.31331434696</v>
          </cell>
        </row>
        <row r="274">
          <cell r="M274">
            <v>205.84704442947</v>
          </cell>
          <cell r="N274">
            <v>235.30633335069601</v>
          </cell>
        </row>
        <row r="275">
          <cell r="M275">
            <v>204.68928279239</v>
          </cell>
          <cell r="N275">
            <v>234.26152476624199</v>
          </cell>
        </row>
        <row r="276">
          <cell r="M276">
            <v>204.13978236679699</v>
          </cell>
          <cell r="N276">
            <v>233.696538644345</v>
          </cell>
        </row>
        <row r="277">
          <cell r="M277">
            <v>207.95100630744599</v>
          </cell>
          <cell r="N277">
            <v>235.49383968271599</v>
          </cell>
        </row>
        <row r="278">
          <cell r="M278">
            <v>209.716757268272</v>
          </cell>
          <cell r="N278">
            <v>238.81465294674501</v>
          </cell>
        </row>
        <row r="279">
          <cell r="M279">
            <v>217.44509549051901</v>
          </cell>
          <cell r="N279">
            <v>244.49616498625701</v>
          </cell>
        </row>
        <row r="280">
          <cell r="M280">
            <v>223.36835300260901</v>
          </cell>
          <cell r="N280">
            <v>248.16834201362599</v>
          </cell>
        </row>
        <row r="281">
          <cell r="M281">
            <v>230.113119139991</v>
          </cell>
          <cell r="N281">
            <v>249.60564342976801</v>
          </cell>
        </row>
        <row r="282">
          <cell r="M282">
            <v>230.36372700272099</v>
          </cell>
          <cell r="N282">
            <v>248.43606648618001</v>
          </cell>
        </row>
        <row r="283">
          <cell r="M283">
            <v>228.30392184070999</v>
          </cell>
          <cell r="N283">
            <v>247.710834427105</v>
          </cell>
        </row>
        <row r="284">
          <cell r="M284">
            <v>227.498890866138</v>
          </cell>
          <cell r="N284">
            <v>249.73364209980099</v>
          </cell>
        </row>
        <row r="285">
          <cell r="M285">
            <v>231.957231591485</v>
          </cell>
          <cell r="N285">
            <v>254.06665096788601</v>
          </cell>
        </row>
        <row r="286">
          <cell r="M286">
            <v>237.316137257652</v>
          </cell>
          <cell r="N286">
            <v>258.028242332042</v>
          </cell>
        </row>
        <row r="287">
          <cell r="M287">
            <v>240.982321488998</v>
          </cell>
          <cell r="N287">
            <v>262.61883616561198</v>
          </cell>
        </row>
        <row r="288">
          <cell r="M288">
            <v>245.450917881853</v>
          </cell>
          <cell r="N288">
            <v>265.94338721417</v>
          </cell>
        </row>
        <row r="289">
          <cell r="M289">
            <v>249.149162065935</v>
          </cell>
          <cell r="N289">
            <v>269.99620159874303</v>
          </cell>
        </row>
        <row r="290">
          <cell r="M290">
            <v>254.90694331314199</v>
          </cell>
          <cell r="N290">
            <v>271.48648651754797</v>
          </cell>
        </row>
        <row r="291">
          <cell r="M291">
            <v>262.998142470559</v>
          </cell>
          <cell r="N291">
            <v>276.82219808080998</v>
          </cell>
        </row>
        <row r="292">
          <cell r="M292">
            <v>267.76190037242401</v>
          </cell>
          <cell r="N292">
            <v>280.46260335604802</v>
          </cell>
        </row>
        <row r="293">
          <cell r="M293">
            <v>269.348244558381</v>
          </cell>
          <cell r="N293">
            <v>284.78461389952002</v>
          </cell>
        </row>
        <row r="294">
          <cell r="M294">
            <v>262.81608828151298</v>
          </cell>
          <cell r="N294">
            <v>284.83315992015702</v>
          </cell>
        </row>
        <row r="295">
          <cell r="M295">
            <v>258.16689165203002</v>
          </cell>
          <cell r="N295">
            <v>285.633692111752</v>
          </cell>
        </row>
        <row r="296">
          <cell r="M296">
            <v>261.99548308207301</v>
          </cell>
          <cell r="N296">
            <v>289.19080700530998</v>
          </cell>
        </row>
        <row r="297">
          <cell r="M297">
            <v>280.49485065020099</v>
          </cell>
          <cell r="N297">
            <v>296.47209673765002</v>
          </cell>
        </row>
        <row r="298">
          <cell r="M298">
            <v>291.64777933974602</v>
          </cell>
          <cell r="N298">
            <v>301.52625628028699</v>
          </cell>
        </row>
        <row r="299">
          <cell r="M299">
            <v>293.220487811905</v>
          </cell>
          <cell r="N299">
            <v>303.72214023751201</v>
          </cell>
        </row>
        <row r="300">
          <cell r="M300">
            <v>283.98835594595698</v>
          </cell>
          <cell r="N300">
            <v>303.24481040736401</v>
          </cell>
        </row>
        <row r="301">
          <cell r="M301">
            <v>279.12048252799298</v>
          </cell>
          <cell r="N301">
            <v>303.86740607566003</v>
          </cell>
        </row>
        <row r="302">
          <cell r="M302">
            <v>276.622119803158</v>
          </cell>
          <cell r="N302">
            <v>303.704997071663</v>
          </cell>
        </row>
        <row r="303">
          <cell r="M303">
            <v>278.60477592357603</v>
          </cell>
          <cell r="N303">
            <v>305.97554322494398</v>
          </cell>
        </row>
        <row r="304">
          <cell r="M304">
            <v>271.04940096276601</v>
          </cell>
          <cell r="N304">
            <v>304.75022308280001</v>
          </cell>
        </row>
        <row r="305">
          <cell r="M305">
            <v>265.51881581165298</v>
          </cell>
          <cell r="N305">
            <v>304.34592582155898</v>
          </cell>
        </row>
        <row r="306">
          <cell r="M306">
            <v>258.13185680152299</v>
          </cell>
          <cell r="N306">
            <v>303.36555680847198</v>
          </cell>
        </row>
        <row r="307">
          <cell r="M307">
            <v>255.26950657846501</v>
          </cell>
          <cell r="N307">
            <v>303.43982437232398</v>
          </cell>
        </row>
        <row r="308">
          <cell r="M308">
            <v>250.363713146013</v>
          </cell>
          <cell r="N308">
            <v>305.42613367123499</v>
          </cell>
        </row>
        <row r="309">
          <cell r="M309">
            <v>248.00916375391901</v>
          </cell>
          <cell r="N309">
            <v>306.511678703364</v>
          </cell>
        </row>
        <row r="310">
          <cell r="M310">
            <v>253.32179431251899</v>
          </cell>
          <cell r="N310">
            <v>309.702016205272</v>
          </cell>
        </row>
        <row r="311">
          <cell r="M311">
            <v>262.27940929283602</v>
          </cell>
          <cell r="N311">
            <v>310.53321741975202</v>
          </cell>
        </row>
        <row r="312">
          <cell r="M312">
            <v>271.20732093123797</v>
          </cell>
          <cell r="N312">
            <v>316.14255893177898</v>
          </cell>
        </row>
        <row r="313">
          <cell r="M313">
            <v>260.561856622915</v>
          </cell>
          <cell r="N313">
            <v>317.355443827827</v>
          </cell>
        </row>
        <row r="314">
          <cell r="M314">
            <v>249.764375409161</v>
          </cell>
          <cell r="N314">
            <v>320.87820203520999</v>
          </cell>
        </row>
        <row r="315">
          <cell r="M315">
            <v>234.12806778591201</v>
          </cell>
          <cell r="N315">
            <v>320.59696259307498</v>
          </cell>
        </row>
        <row r="316">
          <cell r="M316">
            <v>234.87440060415901</v>
          </cell>
          <cell r="N316">
            <v>320.29478386793801</v>
          </cell>
        </row>
        <row r="317">
          <cell r="M317">
            <v>233.77686769321801</v>
          </cell>
          <cell r="N317">
            <v>318.08395977962999</v>
          </cell>
        </row>
        <row r="318">
          <cell r="M318">
            <v>247.026299878397</v>
          </cell>
          <cell r="N318">
            <v>319.89769905586098</v>
          </cell>
        </row>
        <row r="319">
          <cell r="M319">
            <v>243.06531061512001</v>
          </cell>
          <cell r="N319">
            <v>319.443632526844</v>
          </cell>
        </row>
        <row r="320">
          <cell r="M320">
            <v>249.93839875861201</v>
          </cell>
          <cell r="N320">
            <v>321.91320967156298</v>
          </cell>
        </row>
        <row r="321">
          <cell r="M321">
            <v>244.191205880117</v>
          </cell>
          <cell r="N321">
            <v>323.40892603894298</v>
          </cell>
        </row>
        <row r="322">
          <cell r="M322">
            <v>247.76020645589401</v>
          </cell>
          <cell r="N322">
            <v>323.046202022648</v>
          </cell>
        </row>
        <row r="323">
          <cell r="M323">
            <v>242.231994175496</v>
          </cell>
          <cell r="N323">
            <v>321.270388072</v>
          </cell>
        </row>
        <row r="324">
          <cell r="M324">
            <v>245.34922334466</v>
          </cell>
          <cell r="N324">
            <v>321.13541571104003</v>
          </cell>
        </row>
        <row r="325">
          <cell r="M325">
            <v>239.34537203320599</v>
          </cell>
          <cell r="N325">
            <v>323.39253469709502</v>
          </cell>
        </row>
        <row r="326">
          <cell r="M326">
            <v>242.42742457532901</v>
          </cell>
          <cell r="N326">
            <v>327.78310345829601</v>
          </cell>
        </row>
        <row r="327">
          <cell r="M327">
            <v>235.91185907912501</v>
          </cell>
          <cell r="N327">
            <v>330.21403274479098</v>
          </cell>
        </row>
        <row r="328">
          <cell r="M328">
            <v>237.249079461338</v>
          </cell>
          <cell r="N328">
            <v>327.895390584349</v>
          </cell>
        </row>
        <row r="329">
          <cell r="M329">
            <v>231.62647950784401</v>
          </cell>
          <cell r="N329">
            <v>323.89540572625498</v>
          </cell>
        </row>
        <row r="330">
          <cell r="M330">
            <v>243.052823703261</v>
          </cell>
          <cell r="N330">
            <v>323.13863856739698</v>
          </cell>
        </row>
        <row r="331">
          <cell r="M331">
            <v>243.00413554053799</v>
          </cell>
          <cell r="N331">
            <v>325.974815816991</v>
          </cell>
        </row>
        <row r="332">
          <cell r="M332">
            <v>250.567510796672</v>
          </cell>
          <cell r="N332">
            <v>330.26081633866102</v>
          </cell>
        </row>
        <row r="333">
          <cell r="M333">
            <v>233.06641542096</v>
          </cell>
          <cell r="N333">
            <v>331.16849141873598</v>
          </cell>
        </row>
        <row r="334">
          <cell r="M334">
            <v>229.56120578772101</v>
          </cell>
          <cell r="N334">
            <v>331.51880021780403</v>
          </cell>
        </row>
        <row r="335">
          <cell r="M335">
            <v>226.30512707222101</v>
          </cell>
          <cell r="N335">
            <v>327.01908468991701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64.459737771243695</v>
          </cell>
          <cell r="M6">
            <v>69.711913973438996</v>
          </cell>
        </row>
        <row r="7">
          <cell r="L7">
            <v>64.024422834148595</v>
          </cell>
          <cell r="M7">
            <v>67.713782313506798</v>
          </cell>
        </row>
        <row r="8">
          <cell r="L8">
            <v>63.714521035459597</v>
          </cell>
          <cell r="M8">
            <v>65.952642214722104</v>
          </cell>
        </row>
        <row r="9">
          <cell r="L9">
            <v>63.723913377550303</v>
          </cell>
          <cell r="M9">
            <v>65.250111330569197</v>
          </cell>
        </row>
        <row r="10">
          <cell r="L10">
            <v>63.497974022382898</v>
          </cell>
          <cell r="M10">
            <v>64.247746562851603</v>
          </cell>
        </row>
        <row r="11">
          <cell r="L11">
            <v>63.690358600340701</v>
          </cell>
          <cell r="M11">
            <v>65.301593798011496</v>
          </cell>
        </row>
        <row r="12">
          <cell r="L12">
            <v>63.774296343161197</v>
          </cell>
          <cell r="M12">
            <v>66.564023692419994</v>
          </cell>
        </row>
        <row r="13">
          <cell r="L13">
            <v>63.5189712039287</v>
          </cell>
          <cell r="M13">
            <v>68.185049949099593</v>
          </cell>
        </row>
        <row r="14">
          <cell r="L14">
            <v>63.246649074801297</v>
          </cell>
          <cell r="M14">
            <v>68.250709893814403</v>
          </cell>
        </row>
        <row r="15">
          <cell r="L15">
            <v>62.797787749491803</v>
          </cell>
          <cell r="M15">
            <v>68.04072117986</v>
          </cell>
        </row>
        <row r="16">
          <cell r="L16">
            <v>64.428009358177107</v>
          </cell>
          <cell r="M16">
            <v>67.222914687920195</v>
          </cell>
        </row>
        <row r="17">
          <cell r="L17">
            <v>67.118175033205205</v>
          </cell>
          <cell r="M17">
            <v>67.642706902210605</v>
          </cell>
        </row>
        <row r="18">
          <cell r="L18">
            <v>70.615026673324394</v>
          </cell>
          <cell r="M18">
            <v>67.623834877771401</v>
          </cell>
        </row>
        <row r="19">
          <cell r="L19">
            <v>72.061792194878706</v>
          </cell>
          <cell r="M19">
            <v>68.784172359189498</v>
          </cell>
        </row>
        <row r="20">
          <cell r="L20">
            <v>72.373324910682001</v>
          </cell>
          <cell r="M20">
            <v>68.489538300768501</v>
          </cell>
        </row>
        <row r="21">
          <cell r="L21">
            <v>71.761992864365396</v>
          </cell>
          <cell r="M21">
            <v>68.899759746449902</v>
          </cell>
        </row>
        <row r="22">
          <cell r="L22">
            <v>71.986497151348701</v>
          </cell>
          <cell r="M22">
            <v>69.386399368795296</v>
          </cell>
        </row>
        <row r="23">
          <cell r="L23">
            <v>72.526061157367593</v>
          </cell>
          <cell r="M23">
            <v>70.040768575035699</v>
          </cell>
        </row>
        <row r="24">
          <cell r="L24">
            <v>73.478187373841195</v>
          </cell>
          <cell r="M24">
            <v>70.917706076469997</v>
          </cell>
        </row>
        <row r="25">
          <cell r="L25">
            <v>73.695077534873406</v>
          </cell>
          <cell r="M25">
            <v>71.414159977770495</v>
          </cell>
        </row>
        <row r="26">
          <cell r="L26">
            <v>74.695114794591305</v>
          </cell>
          <cell r="M26">
            <v>73.602678978071197</v>
          </cell>
        </row>
        <row r="27">
          <cell r="L27">
            <v>75.559397431637507</v>
          </cell>
          <cell r="M27">
            <v>75.291213612902695</v>
          </cell>
        </row>
        <row r="28">
          <cell r="L28">
            <v>78.974189300802806</v>
          </cell>
          <cell r="M28">
            <v>76.304253005149107</v>
          </cell>
        </row>
        <row r="29">
          <cell r="L29">
            <v>81.494840915673194</v>
          </cell>
          <cell r="M29">
            <v>77.177402825968002</v>
          </cell>
        </row>
        <row r="30">
          <cell r="L30">
            <v>85.613483138327695</v>
          </cell>
          <cell r="M30">
            <v>77.974881426746094</v>
          </cell>
        </row>
        <row r="31">
          <cell r="L31">
            <v>84.422990119231102</v>
          </cell>
          <cell r="M31">
            <v>79.565908539918595</v>
          </cell>
        </row>
        <row r="32">
          <cell r="L32">
            <v>82.908216358922502</v>
          </cell>
          <cell r="M32">
            <v>79.5470646442282</v>
          </cell>
        </row>
        <row r="33">
          <cell r="L33">
            <v>81.003712856075595</v>
          </cell>
          <cell r="M33">
            <v>79.510749278672193</v>
          </cell>
        </row>
        <row r="34">
          <cell r="L34">
            <v>83.1509334707345</v>
          </cell>
          <cell r="M34">
            <v>78.768798947631893</v>
          </cell>
        </row>
        <row r="35">
          <cell r="L35">
            <v>86.358174349116894</v>
          </cell>
          <cell r="M35">
            <v>79.228661485680107</v>
          </cell>
        </row>
        <row r="36">
          <cell r="L36">
            <v>87.054644945369901</v>
          </cell>
          <cell r="M36">
            <v>80.332128981550795</v>
          </cell>
        </row>
        <row r="37">
          <cell r="L37">
            <v>87.092044665979401</v>
          </cell>
          <cell r="M37">
            <v>81.757788769494297</v>
          </cell>
        </row>
        <row r="38">
          <cell r="L38">
            <v>86.434108772971996</v>
          </cell>
          <cell r="M38">
            <v>81.681662011433104</v>
          </cell>
        </row>
        <row r="39">
          <cell r="L39">
            <v>87.692804411571899</v>
          </cell>
          <cell r="M39">
            <v>79.906174466069402</v>
          </cell>
        </row>
        <row r="40">
          <cell r="L40">
            <v>87.989449187310598</v>
          </cell>
          <cell r="M40">
            <v>80.237854208781599</v>
          </cell>
        </row>
        <row r="41">
          <cell r="L41">
            <v>88.0251821703487</v>
          </cell>
          <cell r="M41">
            <v>80.942859084827901</v>
          </cell>
        </row>
        <row r="42">
          <cell r="L42">
            <v>87.571204166103698</v>
          </cell>
          <cell r="M42">
            <v>83.191829065127195</v>
          </cell>
        </row>
        <row r="43">
          <cell r="L43">
            <v>86.611643424381995</v>
          </cell>
          <cell r="M43">
            <v>81.600086258528506</v>
          </cell>
        </row>
        <row r="44">
          <cell r="L44">
            <v>84.921532800684801</v>
          </cell>
          <cell r="M44">
            <v>81.026416685025197</v>
          </cell>
        </row>
        <row r="45">
          <cell r="L45">
            <v>83.447957222543707</v>
          </cell>
          <cell r="M45">
            <v>80.508990929861298</v>
          </cell>
        </row>
        <row r="46">
          <cell r="L46">
            <v>83.144579233263997</v>
          </cell>
          <cell r="M46">
            <v>81.577965545208102</v>
          </cell>
        </row>
        <row r="47">
          <cell r="L47">
            <v>84.878581144061798</v>
          </cell>
          <cell r="M47">
            <v>82.965940641427807</v>
          </cell>
        </row>
        <row r="48">
          <cell r="L48">
            <v>86.692839176125901</v>
          </cell>
          <cell r="M48">
            <v>84.814310514781795</v>
          </cell>
        </row>
        <row r="49">
          <cell r="L49">
            <v>88.781996010780404</v>
          </cell>
          <cell r="M49">
            <v>88.849994246159198</v>
          </cell>
        </row>
        <row r="50">
          <cell r="L50">
            <v>89.374116939923795</v>
          </cell>
          <cell r="M50">
            <v>92.549553132226606</v>
          </cell>
        </row>
        <row r="51">
          <cell r="L51">
            <v>90.124017142715701</v>
          </cell>
          <cell r="M51">
            <v>94.813807974672102</v>
          </cell>
        </row>
        <row r="52">
          <cell r="L52">
            <v>90.275242190488598</v>
          </cell>
          <cell r="M52">
            <v>94.369086990182694</v>
          </cell>
        </row>
        <row r="53">
          <cell r="L53">
            <v>90.575866621534303</v>
          </cell>
          <cell r="M53">
            <v>93.144597431218401</v>
          </cell>
        </row>
        <row r="54">
          <cell r="L54">
            <v>91.268711126220495</v>
          </cell>
          <cell r="M54">
            <v>92.896076548478305</v>
          </cell>
        </row>
        <row r="55">
          <cell r="L55">
            <v>88.423413373332593</v>
          </cell>
          <cell r="M55">
            <v>93.135150125818896</v>
          </cell>
        </row>
        <row r="56">
          <cell r="L56">
            <v>86.066166404531899</v>
          </cell>
          <cell r="M56">
            <v>94.474208554819597</v>
          </cell>
        </row>
        <row r="57">
          <cell r="L57">
            <v>84.193670745184306</v>
          </cell>
          <cell r="M57">
            <v>94.441464548671604</v>
          </cell>
        </row>
        <row r="58">
          <cell r="L58">
            <v>87.745724144612197</v>
          </cell>
          <cell r="M58">
            <v>94.287118337265994</v>
          </cell>
        </row>
        <row r="59">
          <cell r="L59">
            <v>92.022651397183694</v>
          </cell>
          <cell r="M59">
            <v>93.288946055386305</v>
          </cell>
        </row>
        <row r="60">
          <cell r="L60">
            <v>95.171600358795203</v>
          </cell>
          <cell r="M60">
            <v>94.008049349109598</v>
          </cell>
        </row>
        <row r="61">
          <cell r="L61">
            <v>96.725748868414499</v>
          </cell>
          <cell r="M61">
            <v>94.902509437014302</v>
          </cell>
        </row>
        <row r="62">
          <cell r="L62">
            <v>98.199165625378498</v>
          </cell>
          <cell r="M62">
            <v>96.219616336800399</v>
          </cell>
        </row>
        <row r="63">
          <cell r="L63">
            <v>99.619124200852994</v>
          </cell>
          <cell r="M63">
            <v>97.443766109108097</v>
          </cell>
        </row>
        <row r="64">
          <cell r="L64">
            <v>100.406852394827</v>
          </cell>
          <cell r="M64">
            <v>98.656440264193506</v>
          </cell>
        </row>
        <row r="65">
          <cell r="L65">
            <v>100</v>
          </cell>
          <cell r="M65">
            <v>100</v>
          </cell>
        </row>
        <row r="66">
          <cell r="L66">
            <v>99.720330213060294</v>
          </cell>
          <cell r="M66">
            <v>100.562129303755</v>
          </cell>
        </row>
        <row r="67">
          <cell r="L67">
            <v>98.910008426866099</v>
          </cell>
          <cell r="M67">
            <v>101.075780563378</v>
          </cell>
        </row>
        <row r="68">
          <cell r="L68">
            <v>98.789093289798103</v>
          </cell>
          <cell r="M68">
            <v>100.68320367775399</v>
          </cell>
        </row>
        <row r="69">
          <cell r="L69">
            <v>98.852160916412203</v>
          </cell>
          <cell r="M69">
            <v>100.320993053899</v>
          </cell>
        </row>
        <row r="70">
          <cell r="L70">
            <v>99.359273278975095</v>
          </cell>
          <cell r="M70">
            <v>100.832704554207</v>
          </cell>
        </row>
        <row r="71">
          <cell r="L71">
            <v>99.778318566661994</v>
          </cell>
          <cell r="M71">
            <v>102.13951186995899</v>
          </cell>
        </row>
        <row r="72">
          <cell r="L72">
            <v>100.479623204719</v>
          </cell>
          <cell r="M72">
            <v>103.396999614525</v>
          </cell>
        </row>
        <row r="73">
          <cell r="L73">
            <v>100.704864393251</v>
          </cell>
          <cell r="M73">
            <v>103.81762069448</v>
          </cell>
        </row>
        <row r="74">
          <cell r="L74">
            <v>100.48207123056</v>
          </cell>
          <cell r="M74">
            <v>104.07228182747799</v>
          </cell>
        </row>
        <row r="75">
          <cell r="L75">
            <v>98.645607432623294</v>
          </cell>
          <cell r="M75">
            <v>104.181519474803</v>
          </cell>
        </row>
        <row r="76">
          <cell r="L76">
            <v>96.951715345115701</v>
          </cell>
          <cell r="M76">
            <v>104.18613300099101</v>
          </cell>
        </row>
        <row r="77">
          <cell r="L77">
            <v>95.421704993121594</v>
          </cell>
          <cell r="M77">
            <v>104.41707284456</v>
          </cell>
        </row>
        <row r="78">
          <cell r="L78">
            <v>96.129095246140594</v>
          </cell>
          <cell r="M78">
            <v>105.617249065853</v>
          </cell>
        </row>
        <row r="79">
          <cell r="L79">
            <v>97.228624141134205</v>
          </cell>
          <cell r="M79">
            <v>107.587832562461</v>
          </cell>
        </row>
        <row r="80">
          <cell r="L80">
            <v>98.1929108985574</v>
          </cell>
          <cell r="M80">
            <v>108.805170134172</v>
          </cell>
        </row>
        <row r="81">
          <cell r="L81">
            <v>97.310266093720998</v>
          </cell>
          <cell r="M81">
            <v>110.421120647366</v>
          </cell>
        </row>
        <row r="82">
          <cell r="L82">
            <v>96.808010020739403</v>
          </cell>
          <cell r="M82">
            <v>110.550550301851</v>
          </cell>
        </row>
        <row r="83">
          <cell r="L83">
            <v>96.870441883809505</v>
          </cell>
          <cell r="M83">
            <v>111.41603818738901</v>
          </cell>
        </row>
        <row r="84">
          <cell r="L84">
            <v>97.7767920371424</v>
          </cell>
          <cell r="M84">
            <v>110.173427002388</v>
          </cell>
        </row>
        <row r="85">
          <cell r="L85">
            <v>98.239562075176806</v>
          </cell>
          <cell r="M85">
            <v>109.79774062879601</v>
          </cell>
        </row>
        <row r="86">
          <cell r="L86">
            <v>98.567719368673494</v>
          </cell>
          <cell r="M86">
            <v>109.071530224602</v>
          </cell>
        </row>
        <row r="87">
          <cell r="L87">
            <v>98.971105500908394</v>
          </cell>
          <cell r="M87">
            <v>110.370262180027</v>
          </cell>
        </row>
        <row r="88">
          <cell r="L88">
            <v>100.446439518623</v>
          </cell>
          <cell r="M88">
            <v>112.43325174533</v>
          </cell>
        </row>
        <row r="89">
          <cell r="L89">
            <v>102.3958095072</v>
          </cell>
          <cell r="M89">
            <v>115.19286158506399</v>
          </cell>
        </row>
        <row r="90">
          <cell r="L90">
            <v>105.229183885528</v>
          </cell>
          <cell r="M90">
            <v>116.936019356209</v>
          </cell>
        </row>
        <row r="91">
          <cell r="L91">
            <v>106.29445030633499</v>
          </cell>
          <cell r="M91">
            <v>117.84419100671199</v>
          </cell>
        </row>
        <row r="92">
          <cell r="L92">
            <v>106.509570746867</v>
          </cell>
          <cell r="M92">
            <v>118.097961979185</v>
          </cell>
        </row>
        <row r="93">
          <cell r="L93">
            <v>104.923259551393</v>
          </cell>
          <cell r="M93">
            <v>118.911765700328</v>
          </cell>
        </row>
        <row r="94">
          <cell r="L94">
            <v>105.43242977826201</v>
          </cell>
          <cell r="M94">
            <v>119.79205561012</v>
          </cell>
        </row>
        <row r="95">
          <cell r="L95">
            <v>105.49379052917</v>
          </cell>
          <cell r="M95">
            <v>121.067988395128</v>
          </cell>
        </row>
        <row r="96">
          <cell r="L96">
            <v>106.03353287235799</v>
          </cell>
          <cell r="M96">
            <v>121.765380140492</v>
          </cell>
        </row>
        <row r="97">
          <cell r="L97">
            <v>103.769056926587</v>
          </cell>
          <cell r="M97">
            <v>122.091984941492</v>
          </cell>
        </row>
        <row r="98">
          <cell r="L98">
            <v>102.55999074934201</v>
          </cell>
          <cell r="M98">
            <v>121.318950019656</v>
          </cell>
        </row>
        <row r="99">
          <cell r="L99">
            <v>102.23624927224201</v>
          </cell>
          <cell r="M99">
            <v>120.612823516164</v>
          </cell>
        </row>
        <row r="100">
          <cell r="L100">
            <v>103.132184435356</v>
          </cell>
          <cell r="M100">
            <v>120.911611724708</v>
          </cell>
        </row>
        <row r="101">
          <cell r="L101">
            <v>104.223187591898</v>
          </cell>
          <cell r="M101">
            <v>122.501766408427</v>
          </cell>
        </row>
        <row r="102">
          <cell r="L102">
            <v>104.85933950940399</v>
          </cell>
          <cell r="M102">
            <v>123.60003964978701</v>
          </cell>
        </row>
        <row r="103">
          <cell r="L103">
            <v>108.4242272975</v>
          </cell>
          <cell r="M103">
            <v>123.832678433787</v>
          </cell>
        </row>
        <row r="104">
          <cell r="L104">
            <v>110.72235635059999</v>
          </cell>
          <cell r="M104">
            <v>124.025988111421</v>
          </cell>
        </row>
        <row r="105">
          <cell r="L105">
            <v>113.615592225816</v>
          </cell>
          <cell r="M105">
            <v>125.209394155491</v>
          </cell>
        </row>
        <row r="106">
          <cell r="L106">
            <v>113.948805092523</v>
          </cell>
          <cell r="M106">
            <v>127.02107351942099</v>
          </cell>
        </row>
        <row r="107">
          <cell r="L107">
            <v>116.548371657852</v>
          </cell>
          <cell r="M107">
            <v>128.536700558994</v>
          </cell>
        </row>
        <row r="108">
          <cell r="L108">
            <v>119.213176151765</v>
          </cell>
          <cell r="M108">
            <v>130.85830943158399</v>
          </cell>
        </row>
        <row r="109">
          <cell r="L109">
            <v>121.932124297497</v>
          </cell>
          <cell r="M109">
            <v>133.54148450760101</v>
          </cell>
        </row>
        <row r="110">
          <cell r="L110">
            <v>123.47530837586601</v>
          </cell>
          <cell r="M110">
            <v>136.44912799785601</v>
          </cell>
        </row>
        <row r="111">
          <cell r="L111">
            <v>124.428040591973</v>
          </cell>
          <cell r="M111">
            <v>137.16206863130401</v>
          </cell>
        </row>
        <row r="112">
          <cell r="L112">
            <v>123.911437101517</v>
          </cell>
          <cell r="M112">
            <v>137.92159667485001</v>
          </cell>
        </row>
        <row r="113">
          <cell r="L113">
            <v>123.46529750381499</v>
          </cell>
          <cell r="M113">
            <v>137.965932439048</v>
          </cell>
        </row>
        <row r="114">
          <cell r="L114">
            <v>122.776841619797</v>
          </cell>
          <cell r="M114">
            <v>140.081477858417</v>
          </cell>
        </row>
        <row r="115">
          <cell r="L115">
            <v>125.93398777464201</v>
          </cell>
          <cell r="M115">
            <v>141.66554602328799</v>
          </cell>
        </row>
        <row r="116">
          <cell r="L116">
            <v>128.02726143693201</v>
          </cell>
          <cell r="M116">
            <v>144.492734199289</v>
          </cell>
        </row>
        <row r="117">
          <cell r="L117">
            <v>130.11380145396299</v>
          </cell>
          <cell r="M117">
            <v>146.06228310590799</v>
          </cell>
        </row>
        <row r="118">
          <cell r="L118">
            <v>129.603150558197</v>
          </cell>
          <cell r="M118">
            <v>147.41010443833301</v>
          </cell>
        </row>
        <row r="119">
          <cell r="L119">
            <v>130.26791791254701</v>
          </cell>
          <cell r="M119">
            <v>149.055972017378</v>
          </cell>
        </row>
        <row r="120">
          <cell r="L120">
            <v>131.93273552741101</v>
          </cell>
          <cell r="M120">
            <v>151.73407649437499</v>
          </cell>
        </row>
        <row r="121">
          <cell r="L121">
            <v>133.75690657211999</v>
          </cell>
          <cell r="M121">
            <v>155.49167494418299</v>
          </cell>
        </row>
        <row r="122">
          <cell r="L122">
            <v>136.06473146690001</v>
          </cell>
          <cell r="M122">
            <v>159.25263047036799</v>
          </cell>
        </row>
        <row r="123">
          <cell r="L123">
            <v>138.10113296406399</v>
          </cell>
          <cell r="M123">
            <v>163.98063456780801</v>
          </cell>
        </row>
        <row r="124">
          <cell r="L124">
            <v>139.88690671081</v>
          </cell>
          <cell r="M124">
            <v>167.12505847671699</v>
          </cell>
        </row>
        <row r="125">
          <cell r="L125">
            <v>140.14799497458699</v>
          </cell>
          <cell r="M125">
            <v>168.305526796988</v>
          </cell>
        </row>
        <row r="126">
          <cell r="L126">
            <v>140.37185286878301</v>
          </cell>
          <cell r="M126">
            <v>165.932983281247</v>
          </cell>
        </row>
        <row r="127">
          <cell r="L127">
            <v>141.635938224097</v>
          </cell>
          <cell r="M127">
            <v>164.79239596837201</v>
          </cell>
        </row>
        <row r="128">
          <cell r="L128">
            <v>144.52800477158999</v>
          </cell>
          <cell r="M128">
            <v>164.34190454102401</v>
          </cell>
        </row>
        <row r="129">
          <cell r="L129">
            <v>147.16717206633001</v>
          </cell>
          <cell r="M129">
            <v>164.78649852603101</v>
          </cell>
        </row>
        <row r="130">
          <cell r="L130">
            <v>149.11363715615701</v>
          </cell>
          <cell r="M130">
            <v>164.552389638053</v>
          </cell>
        </row>
        <row r="131">
          <cell r="L131">
            <v>150.78711135608799</v>
          </cell>
          <cell r="M131">
            <v>163.72017568662901</v>
          </cell>
        </row>
        <row r="132">
          <cell r="L132">
            <v>153.008585200997</v>
          </cell>
          <cell r="M132">
            <v>163.57272574759301</v>
          </cell>
        </row>
        <row r="133">
          <cell r="L133">
            <v>154.745034956171</v>
          </cell>
          <cell r="M133">
            <v>162.33594994122899</v>
          </cell>
        </row>
        <row r="134">
          <cell r="L134">
            <v>154.856774777613</v>
          </cell>
          <cell r="M134">
            <v>161.51625767756599</v>
          </cell>
        </row>
        <row r="135">
          <cell r="L135">
            <v>154.64647645152499</v>
          </cell>
          <cell r="M135">
            <v>167.49954848705201</v>
          </cell>
        </row>
        <row r="136">
          <cell r="L136">
            <v>155.76713160292499</v>
          </cell>
          <cell r="M136">
            <v>174.13748065699599</v>
          </cell>
        </row>
        <row r="137">
          <cell r="L137">
            <v>159.16709080915501</v>
          </cell>
          <cell r="M137">
            <v>181.62326204002099</v>
          </cell>
        </row>
        <row r="138">
          <cell r="L138">
            <v>161.820745117559</v>
          </cell>
          <cell r="M138">
            <v>177.21332437463701</v>
          </cell>
        </row>
        <row r="139">
          <cell r="L139">
            <v>163.68534245993101</v>
          </cell>
          <cell r="M139">
            <v>174.13983830663901</v>
          </cell>
        </row>
        <row r="140">
          <cell r="L140">
            <v>163.586032976235</v>
          </cell>
          <cell r="M140">
            <v>170.51507360409801</v>
          </cell>
        </row>
        <row r="141">
          <cell r="L141">
            <v>165.166470333858</v>
          </cell>
          <cell r="M141">
            <v>170.013871328824</v>
          </cell>
        </row>
        <row r="142">
          <cell r="L142">
            <v>166.89352740790099</v>
          </cell>
          <cell r="M142">
            <v>170.34782258570601</v>
          </cell>
        </row>
        <row r="143">
          <cell r="L143">
            <v>169.64679781288601</v>
          </cell>
          <cell r="M143">
            <v>170.08580907150301</v>
          </cell>
        </row>
        <row r="144">
          <cell r="L144">
            <v>171.499179334074</v>
          </cell>
          <cell r="M144">
            <v>172.30976961722499</v>
          </cell>
        </row>
        <row r="145">
          <cell r="L145">
            <v>172.57819399015901</v>
          </cell>
          <cell r="M145">
            <v>170.87571392796201</v>
          </cell>
        </row>
        <row r="146">
          <cell r="L146">
            <v>172.89231928455999</v>
          </cell>
          <cell r="M146">
            <v>171.20870237102699</v>
          </cell>
        </row>
        <row r="147">
          <cell r="L147">
            <v>172.336123742235</v>
          </cell>
          <cell r="M147">
            <v>168.432558130986</v>
          </cell>
        </row>
        <row r="148">
          <cell r="L148">
            <v>172.11861613964601</v>
          </cell>
          <cell r="M148">
            <v>167.67144373769699</v>
          </cell>
        </row>
        <row r="149">
          <cell r="L149">
            <v>170.86190804977599</v>
          </cell>
          <cell r="M149">
            <v>165.278180072986</v>
          </cell>
        </row>
        <row r="150">
          <cell r="L150">
            <v>169.12870902978</v>
          </cell>
          <cell r="M150">
            <v>164.49570994666001</v>
          </cell>
        </row>
        <row r="151">
          <cell r="L151">
            <v>163.112411841853</v>
          </cell>
          <cell r="M151">
            <v>163.885185127668</v>
          </cell>
        </row>
        <row r="152">
          <cell r="L152">
            <v>157.58227166136101</v>
          </cell>
          <cell r="M152">
            <v>163.48075267804899</v>
          </cell>
        </row>
        <row r="153">
          <cell r="L153">
            <v>152.663317982335</v>
          </cell>
          <cell r="M153">
            <v>161.58723299004899</v>
          </cell>
        </row>
        <row r="154">
          <cell r="L154">
            <v>155.57182740341301</v>
          </cell>
          <cell r="M154">
            <v>159.131552140617</v>
          </cell>
        </row>
        <row r="155">
          <cell r="L155">
            <v>159.776482883878</v>
          </cell>
          <cell r="M155">
            <v>156.98120421839201</v>
          </cell>
        </row>
        <row r="156">
          <cell r="L156">
            <v>163.347699805639</v>
          </cell>
          <cell r="M156">
            <v>157.25196482564701</v>
          </cell>
        </row>
        <row r="157">
          <cell r="L157">
            <v>159.53236043775999</v>
          </cell>
          <cell r="M157">
            <v>157.39652935043401</v>
          </cell>
        </row>
        <row r="158">
          <cell r="L158">
            <v>155.901392806529</v>
          </cell>
          <cell r="M158">
            <v>156.97892473642301</v>
          </cell>
        </row>
        <row r="159">
          <cell r="L159">
            <v>153.17137175699699</v>
          </cell>
          <cell r="M159">
            <v>154.36148925095301</v>
          </cell>
        </row>
        <row r="160">
          <cell r="L160">
            <v>152.60558514778501</v>
          </cell>
          <cell r="M160">
            <v>148.486361373997</v>
          </cell>
        </row>
        <row r="161">
          <cell r="L161">
            <v>151.19810642392</v>
          </cell>
          <cell r="M161">
            <v>141.916603128275</v>
          </cell>
        </row>
        <row r="162">
          <cell r="L162">
            <v>150.19550449464001</v>
          </cell>
          <cell r="M162">
            <v>136.23555048043099</v>
          </cell>
        </row>
        <row r="163">
          <cell r="L163">
            <v>147.20493175385801</v>
          </cell>
          <cell r="M163">
            <v>136.17335534768799</v>
          </cell>
        </row>
        <row r="164">
          <cell r="L164">
            <v>142.01618628520001</v>
          </cell>
          <cell r="M164">
            <v>134.41353174104199</v>
          </cell>
        </row>
        <row r="165">
          <cell r="L165">
            <v>134.72908544335101</v>
          </cell>
          <cell r="M165">
            <v>131.910793362335</v>
          </cell>
        </row>
        <row r="166">
          <cell r="L166">
            <v>125.175727733798</v>
          </cell>
          <cell r="M166">
            <v>126.42803890775301</v>
          </cell>
        </row>
        <row r="167">
          <cell r="L167">
            <v>117.835199823924</v>
          </cell>
          <cell r="M167">
            <v>123.922763401135</v>
          </cell>
        </row>
        <row r="168">
          <cell r="L168">
            <v>112.413583415069</v>
          </cell>
          <cell r="M168">
            <v>121.303085769883</v>
          </cell>
        </row>
        <row r="169">
          <cell r="L169">
            <v>113.37411436066699</v>
          </cell>
          <cell r="M169">
            <v>120.870481599545</v>
          </cell>
        </row>
        <row r="170">
          <cell r="L170">
            <v>114.380646854348</v>
          </cell>
          <cell r="M170">
            <v>119.451260769974</v>
          </cell>
        </row>
        <row r="171">
          <cell r="L171">
            <v>113.55173581183701</v>
          </cell>
          <cell r="M171">
            <v>119.39973567319301</v>
          </cell>
        </row>
        <row r="172">
          <cell r="L172">
            <v>109.76241903752199</v>
          </cell>
          <cell r="M172">
            <v>117.81087105159099</v>
          </cell>
        </row>
        <row r="173">
          <cell r="L173">
            <v>105.820936568912</v>
          </cell>
          <cell r="M173">
            <v>117.393747156404</v>
          </cell>
        </row>
        <row r="174">
          <cell r="L174">
            <v>104.687633759935</v>
          </cell>
          <cell r="M174">
            <v>117.330952442464</v>
          </cell>
        </row>
        <row r="175">
          <cell r="L175">
            <v>105.902972105979</v>
          </cell>
          <cell r="M175">
            <v>118.166148228255</v>
          </cell>
        </row>
        <row r="176">
          <cell r="L176">
            <v>109.426969243112</v>
          </cell>
          <cell r="M176">
            <v>118.964483861831</v>
          </cell>
        </row>
        <row r="177">
          <cell r="L177">
            <v>113.995197546509</v>
          </cell>
          <cell r="M177">
            <v>120.02093275505101</v>
          </cell>
        </row>
        <row r="178">
          <cell r="L178">
            <v>117.279544278684</v>
          </cell>
          <cell r="M178">
            <v>120.84604955290401</v>
          </cell>
        </row>
        <row r="179">
          <cell r="L179">
            <v>117.83544493187399</v>
          </cell>
          <cell r="M179">
            <v>122.468866670496</v>
          </cell>
        </row>
        <row r="180">
          <cell r="L180">
            <v>116.357716720697</v>
          </cell>
          <cell r="M180">
            <v>124.06562831863999</v>
          </cell>
        </row>
        <row r="181">
          <cell r="L181">
            <v>115.99332785455501</v>
          </cell>
          <cell r="M181">
            <v>128.82500345946801</v>
          </cell>
        </row>
        <row r="182">
          <cell r="L182">
            <v>116.83176650306</v>
          </cell>
          <cell r="M182">
            <v>133.70355754762301</v>
          </cell>
        </row>
        <row r="183">
          <cell r="L183">
            <v>118.439374208988</v>
          </cell>
          <cell r="M183">
            <v>138.10031534529799</v>
          </cell>
        </row>
        <row r="184">
          <cell r="L184">
            <v>117.635960090727</v>
          </cell>
          <cell r="M184">
            <v>139.72673842613401</v>
          </cell>
        </row>
        <row r="185">
          <cell r="L185">
            <v>118.174128259108</v>
          </cell>
          <cell r="M185">
            <v>141.172547519022</v>
          </cell>
        </row>
        <row r="186">
          <cell r="L186">
            <v>118.961111270871</v>
          </cell>
          <cell r="M186">
            <v>142.92504995865099</v>
          </cell>
        </row>
        <row r="187">
          <cell r="L187">
            <v>121.922634959078</v>
          </cell>
          <cell r="M187">
            <v>141.68319533863499</v>
          </cell>
        </row>
        <row r="188">
          <cell r="L188">
            <v>121.856439490987</v>
          </cell>
          <cell r="M188">
            <v>139.350310086419</v>
          </cell>
        </row>
        <row r="189">
          <cell r="L189">
            <v>120.843822510477</v>
          </cell>
          <cell r="M189">
            <v>137.41131771606101</v>
          </cell>
        </row>
        <row r="190">
          <cell r="L190">
            <v>119.403565320795</v>
          </cell>
          <cell r="M190">
            <v>138.91419595221299</v>
          </cell>
        </row>
        <row r="191">
          <cell r="L191">
            <v>119.610887978419</v>
          </cell>
          <cell r="M191">
            <v>140.958633023609</v>
          </cell>
        </row>
        <row r="192">
          <cell r="L192">
            <v>118.492175066377</v>
          </cell>
          <cell r="M192">
            <v>143.32130043500001</v>
          </cell>
        </row>
        <row r="193">
          <cell r="L193">
            <v>117.98527559573201</v>
          </cell>
          <cell r="M193">
            <v>145.17193521272199</v>
          </cell>
        </row>
        <row r="194">
          <cell r="L194">
            <v>118.304940972606</v>
          </cell>
          <cell r="M194">
            <v>148.807866662945</v>
          </cell>
        </row>
        <row r="195">
          <cell r="L195">
            <v>121.09917005320401</v>
          </cell>
          <cell r="M195">
            <v>151.26951791101899</v>
          </cell>
        </row>
        <row r="196">
          <cell r="L196">
            <v>123.524808424688</v>
          </cell>
          <cell r="M196">
            <v>153.47183997950799</v>
          </cell>
        </row>
        <row r="197">
          <cell r="L197">
            <v>125.595743860227</v>
          </cell>
          <cell r="M197">
            <v>152.400337740358</v>
          </cell>
        </row>
        <row r="198">
          <cell r="L198">
            <v>126.239965953894</v>
          </cell>
          <cell r="M198">
            <v>151.22212952679499</v>
          </cell>
        </row>
        <row r="199">
          <cell r="L199">
            <v>126.887082422885</v>
          </cell>
          <cell r="M199">
            <v>148.21088991093001</v>
          </cell>
        </row>
        <row r="200">
          <cell r="L200">
            <v>125.390691268156</v>
          </cell>
          <cell r="M200">
            <v>147.301616610553</v>
          </cell>
        </row>
        <row r="201">
          <cell r="L201">
            <v>124.910998916721</v>
          </cell>
          <cell r="M201">
            <v>147.375300813373</v>
          </cell>
        </row>
        <row r="202">
          <cell r="L202">
            <v>123.664934502199</v>
          </cell>
          <cell r="M202">
            <v>149.56048704068601</v>
          </cell>
        </row>
        <row r="203">
          <cell r="L203">
            <v>124.99107887404099</v>
          </cell>
          <cell r="M203">
            <v>150.397318778308</v>
          </cell>
        </row>
        <row r="204">
          <cell r="L204">
            <v>126.05238883256899</v>
          </cell>
          <cell r="M204">
            <v>153.11236470322399</v>
          </cell>
        </row>
        <row r="205">
          <cell r="L205">
            <v>127.699677532441</v>
          </cell>
          <cell r="M205">
            <v>155.60491696723801</v>
          </cell>
        </row>
        <row r="206">
          <cell r="L206">
            <v>127.742365655521</v>
          </cell>
          <cell r="M206">
            <v>160.30852394420199</v>
          </cell>
        </row>
        <row r="207">
          <cell r="L207">
            <v>128.30302440922301</v>
          </cell>
          <cell r="M207">
            <v>162.25589807130399</v>
          </cell>
        </row>
        <row r="208">
          <cell r="L208">
            <v>128.652377834589</v>
          </cell>
          <cell r="M208">
            <v>163.21484476934299</v>
          </cell>
        </row>
        <row r="209">
          <cell r="L209">
            <v>130.05955016138799</v>
          </cell>
          <cell r="M209">
            <v>162.61780295757299</v>
          </cell>
        </row>
        <row r="210">
          <cell r="L210">
            <v>129.92542445314501</v>
          </cell>
          <cell r="M210">
            <v>162.011864352158</v>
          </cell>
        </row>
        <row r="211">
          <cell r="L211">
            <v>130.33316396752201</v>
          </cell>
          <cell r="M211">
            <v>163.08645892622201</v>
          </cell>
        </row>
        <row r="212">
          <cell r="L212">
            <v>130.91235037637</v>
          </cell>
          <cell r="M212">
            <v>163.51201558132999</v>
          </cell>
        </row>
        <row r="213">
          <cell r="L213">
            <v>132.45805597991799</v>
          </cell>
          <cell r="M213">
            <v>165.20256554485101</v>
          </cell>
        </row>
        <row r="214">
          <cell r="L214">
            <v>135.189298570017</v>
          </cell>
          <cell r="M214">
            <v>166.22074061428</v>
          </cell>
        </row>
        <row r="215">
          <cell r="L215">
            <v>137.829246142822</v>
          </cell>
          <cell r="M215">
            <v>168.74865376216701</v>
          </cell>
        </row>
        <row r="216">
          <cell r="L216">
            <v>141.804200593498</v>
          </cell>
          <cell r="M216">
            <v>169.69016653084299</v>
          </cell>
        </row>
        <row r="217">
          <cell r="L217">
            <v>143.43815225783899</v>
          </cell>
          <cell r="M217">
            <v>170.230151243504</v>
          </cell>
        </row>
        <row r="218">
          <cell r="L218">
            <v>146.23535425559399</v>
          </cell>
          <cell r="M218">
            <v>171.508785104998</v>
          </cell>
        </row>
        <row r="219">
          <cell r="L219">
            <v>147.10793317440601</v>
          </cell>
          <cell r="M219">
            <v>173.93380639800299</v>
          </cell>
        </row>
        <row r="220">
          <cell r="L220">
            <v>148.458401447375</v>
          </cell>
          <cell r="M220">
            <v>176.41834896512501</v>
          </cell>
        </row>
        <row r="221">
          <cell r="L221">
            <v>147.00481272669401</v>
          </cell>
          <cell r="M221">
            <v>176.69549788518901</v>
          </cell>
        </row>
        <row r="222">
          <cell r="L222">
            <v>145.917999362898</v>
          </cell>
          <cell r="M222">
            <v>177.74563499794201</v>
          </cell>
        </row>
        <row r="223">
          <cell r="L223">
            <v>143.96000450186699</v>
          </cell>
          <cell r="M223">
            <v>178.62907748557501</v>
          </cell>
        </row>
        <row r="224">
          <cell r="L224">
            <v>143.98869595713199</v>
          </cell>
          <cell r="M224">
            <v>180.47739109077301</v>
          </cell>
        </row>
        <row r="225">
          <cell r="L225">
            <v>145.096398325439</v>
          </cell>
          <cell r="M225">
            <v>180.09043751075799</v>
          </cell>
        </row>
        <row r="226">
          <cell r="L226">
            <v>148.30200740589001</v>
          </cell>
          <cell r="M226">
            <v>176.93205098805001</v>
          </cell>
        </row>
        <row r="227">
          <cell r="L227">
            <v>150.906734958307</v>
          </cell>
          <cell r="M227">
            <v>174.347705101103</v>
          </cell>
        </row>
        <row r="228">
          <cell r="L228">
            <v>152.25772126916399</v>
          </cell>
          <cell r="M228">
            <v>173.64615339423901</v>
          </cell>
        </row>
        <row r="229">
          <cell r="L229">
            <v>153.03317812972699</v>
          </cell>
          <cell r="M229">
            <v>179.56921615910301</v>
          </cell>
        </row>
        <row r="230">
          <cell r="L230">
            <v>153.37642302698501</v>
          </cell>
          <cell r="M230">
            <v>184.676240917104</v>
          </cell>
        </row>
        <row r="231">
          <cell r="L231">
            <v>154.36651869550099</v>
          </cell>
          <cell r="M231">
            <v>189.622067882766</v>
          </cell>
        </row>
        <row r="232">
          <cell r="L232">
            <v>154.83078513289399</v>
          </cell>
          <cell r="M232">
            <v>191.81091336744501</v>
          </cell>
        </row>
        <row r="233">
          <cell r="L233">
            <v>158.35141660679199</v>
          </cell>
          <cell r="M233">
            <v>194.81317334972701</v>
          </cell>
        </row>
        <row r="234">
          <cell r="L234">
            <v>161.95988615205499</v>
          </cell>
          <cell r="M234">
            <v>197.19423678804301</v>
          </cell>
        </row>
        <row r="235">
          <cell r="L235">
            <v>166.87662070478001</v>
          </cell>
          <cell r="M235">
            <v>197.86764825869801</v>
          </cell>
        </row>
        <row r="236">
          <cell r="L236">
            <v>165.80968674305899</v>
          </cell>
          <cell r="M236">
            <v>199.328839084706</v>
          </cell>
        </row>
        <row r="237">
          <cell r="L237">
            <v>166.408224958955</v>
          </cell>
          <cell r="M237">
            <v>201.29335519915799</v>
          </cell>
        </row>
        <row r="238">
          <cell r="L238">
            <v>166.170018633806</v>
          </cell>
          <cell r="M238">
            <v>204.250734656247</v>
          </cell>
        </row>
        <row r="239">
          <cell r="L239">
            <v>169.13075103736</v>
          </cell>
          <cell r="M239">
            <v>205.44673221474801</v>
          </cell>
        </row>
        <row r="240">
          <cell r="L240">
            <v>169.39437295658701</v>
          </cell>
          <cell r="M240">
            <v>206.69308486506699</v>
          </cell>
        </row>
        <row r="241">
          <cell r="L241">
            <v>168.94682452616701</v>
          </cell>
          <cell r="M241">
            <v>207.199403094865</v>
          </cell>
        </row>
        <row r="242">
          <cell r="L242">
            <v>169.227856381637</v>
          </cell>
          <cell r="M242">
            <v>207.68731607585701</v>
          </cell>
        </row>
        <row r="243">
          <cell r="L243">
            <v>168.73715974629201</v>
          </cell>
          <cell r="M243">
            <v>206.36930911360699</v>
          </cell>
        </row>
        <row r="244">
          <cell r="L244">
            <v>169.02860233572801</v>
          </cell>
          <cell r="M244">
            <v>206.786733469973</v>
          </cell>
        </row>
        <row r="245">
          <cell r="L245">
            <v>167.66975074066301</v>
          </cell>
          <cell r="M245">
            <v>208.216121686262</v>
          </cell>
        </row>
        <row r="246">
          <cell r="L246">
            <v>167.060030164605</v>
          </cell>
          <cell r="M246">
            <v>212.188945031163</v>
          </cell>
        </row>
        <row r="247">
          <cell r="L247">
            <v>164.893517725659</v>
          </cell>
          <cell r="M247">
            <v>214.116125326748</v>
          </cell>
        </row>
        <row r="248">
          <cell r="L248">
            <v>163.73975394838399</v>
          </cell>
          <cell r="M248">
            <v>216.431361822074</v>
          </cell>
        </row>
        <row r="249">
          <cell r="L249">
            <v>163.15060518769499</v>
          </cell>
          <cell r="M249">
            <v>216.92520078715401</v>
          </cell>
        </row>
        <row r="250">
          <cell r="L250">
            <v>166.20167863249401</v>
          </cell>
          <cell r="M250">
            <v>218.57567162969801</v>
          </cell>
        </row>
        <row r="251">
          <cell r="L251">
            <v>169.72238458828599</v>
          </cell>
          <cell r="M251">
            <v>219.51135474313301</v>
          </cell>
        </row>
        <row r="252">
          <cell r="L252">
            <v>174.029402915839</v>
          </cell>
          <cell r="M252">
            <v>221.65891585518199</v>
          </cell>
        </row>
        <row r="253">
          <cell r="L253">
            <v>175.69584752359799</v>
          </cell>
          <cell r="M253">
            <v>223.12207492795801</v>
          </cell>
        </row>
        <row r="254">
          <cell r="L254">
            <v>176.44908801127599</v>
          </cell>
          <cell r="M254">
            <v>224.546016444668</v>
          </cell>
        </row>
        <row r="255">
          <cell r="L255">
            <v>177.775524606625</v>
          </cell>
          <cell r="M255">
            <v>225.84899934353601</v>
          </cell>
        </row>
        <row r="256">
          <cell r="L256">
            <v>177.79293274053799</v>
          </cell>
          <cell r="M256">
            <v>227.628790540268</v>
          </cell>
        </row>
        <row r="257">
          <cell r="L257">
            <v>176.93572851239699</v>
          </cell>
          <cell r="M257">
            <v>228.88967752571</v>
          </cell>
        </row>
        <row r="258">
          <cell r="L258">
            <v>173.505650890271</v>
          </cell>
          <cell r="M258">
            <v>228.067188966993</v>
          </cell>
        </row>
        <row r="259">
          <cell r="L259">
            <v>171.729476324171</v>
          </cell>
          <cell r="M259">
            <v>226.54970796622101</v>
          </cell>
        </row>
        <row r="260">
          <cell r="L260">
            <v>172.92576545273801</v>
          </cell>
          <cell r="M260">
            <v>224.92579312960501</v>
          </cell>
        </row>
        <row r="261">
          <cell r="L261">
            <v>177.588177519699</v>
          </cell>
          <cell r="M261">
            <v>225.77115833271</v>
          </cell>
        </row>
        <row r="262">
          <cell r="L262">
            <v>182.79987352535801</v>
          </cell>
          <cell r="M262">
            <v>228.56110178051199</v>
          </cell>
        </row>
        <row r="263">
          <cell r="L263">
            <v>186.31633967026599</v>
          </cell>
          <cell r="M263">
            <v>232.293057828125</v>
          </cell>
        </row>
        <row r="264">
          <cell r="L264">
            <v>184.637190612295</v>
          </cell>
          <cell r="M264">
            <v>235.30855409357801</v>
          </cell>
        </row>
        <row r="265">
          <cell r="L265">
            <v>183.29304787756499</v>
          </cell>
          <cell r="M265">
            <v>236.94719764046701</v>
          </cell>
        </row>
        <row r="266">
          <cell r="L266">
            <v>182.85244780264</v>
          </cell>
          <cell r="M266">
            <v>238.30916681172101</v>
          </cell>
        </row>
        <row r="267">
          <cell r="L267">
            <v>186.63343316469201</v>
          </cell>
          <cell r="M267">
            <v>239.94719301409</v>
          </cell>
        </row>
        <row r="268">
          <cell r="L268">
            <v>187.70479032355601</v>
          </cell>
          <cell r="M268">
            <v>242.284714976554</v>
          </cell>
        </row>
        <row r="269">
          <cell r="L269">
            <v>186.29758846750499</v>
          </cell>
          <cell r="M269">
            <v>244.791003624025</v>
          </cell>
        </row>
        <row r="270">
          <cell r="L270">
            <v>182.96688791810999</v>
          </cell>
          <cell r="M270">
            <v>247.40948636854</v>
          </cell>
        </row>
        <row r="271">
          <cell r="L271">
            <v>184.349260484399</v>
          </cell>
          <cell r="M271">
            <v>248.824744928109</v>
          </cell>
        </row>
        <row r="272">
          <cell r="L272">
            <v>188.56943845595799</v>
          </cell>
          <cell r="M272">
            <v>250.724196724743</v>
          </cell>
        </row>
        <row r="273">
          <cell r="L273">
            <v>193.267617513452</v>
          </cell>
          <cell r="M273">
            <v>251.38320751904999</v>
          </cell>
        </row>
        <row r="274">
          <cell r="L274">
            <v>191.70193342227199</v>
          </cell>
          <cell r="M274">
            <v>251.642194742105</v>
          </cell>
        </row>
        <row r="275">
          <cell r="L275">
            <v>188.03528658464799</v>
          </cell>
          <cell r="M275">
            <v>250.95024425164601</v>
          </cell>
        </row>
        <row r="276">
          <cell r="L276">
            <v>185.86705968854099</v>
          </cell>
          <cell r="M276">
            <v>252.298823700155</v>
          </cell>
        </row>
        <row r="277">
          <cell r="L277">
            <v>187.469087731374</v>
          </cell>
          <cell r="M277">
            <v>254.770890129355</v>
          </cell>
        </row>
        <row r="278">
          <cell r="L278">
            <v>189.14454964194601</v>
          </cell>
          <cell r="M278">
            <v>257.30775744452001</v>
          </cell>
        </row>
        <row r="279">
          <cell r="L279">
            <v>188.23960953337499</v>
          </cell>
          <cell r="M279">
            <v>257.940501246807</v>
          </cell>
        </row>
        <row r="280">
          <cell r="L280">
            <v>186.836043416189</v>
          </cell>
          <cell r="M280">
            <v>257.58377118965501</v>
          </cell>
        </row>
        <row r="281">
          <cell r="L281">
            <v>186.70467297222501</v>
          </cell>
          <cell r="M281">
            <v>257.49284634063702</v>
          </cell>
        </row>
        <row r="282">
          <cell r="L282">
            <v>189.100747305879</v>
          </cell>
          <cell r="M282">
            <v>257.81659210996401</v>
          </cell>
        </row>
        <row r="283">
          <cell r="L283">
            <v>191.810120292004</v>
          </cell>
          <cell r="M283">
            <v>259.94876510644099</v>
          </cell>
        </row>
        <row r="284">
          <cell r="L284">
            <v>193.353332950853</v>
          </cell>
          <cell r="M284">
            <v>262.01550350234601</v>
          </cell>
        </row>
        <row r="285">
          <cell r="L285">
            <v>195.053867829567</v>
          </cell>
          <cell r="M285">
            <v>265.87582670804198</v>
          </cell>
        </row>
        <row r="286">
          <cell r="L286">
            <v>197.73143271649499</v>
          </cell>
          <cell r="M286">
            <v>268.23435814631603</v>
          </cell>
        </row>
        <row r="287">
          <cell r="L287">
            <v>201.80265822372399</v>
          </cell>
          <cell r="M287">
            <v>270.479320260039</v>
          </cell>
        </row>
        <row r="288">
          <cell r="L288">
            <v>203.95071641613799</v>
          </cell>
          <cell r="M288">
            <v>270.317265358334</v>
          </cell>
        </row>
        <row r="289">
          <cell r="L289">
            <v>203.36273960018599</v>
          </cell>
          <cell r="M289">
            <v>270.649014572184</v>
          </cell>
        </row>
        <row r="290">
          <cell r="L290">
            <v>201.22933020753101</v>
          </cell>
          <cell r="M290">
            <v>271.64061268466702</v>
          </cell>
        </row>
        <row r="291">
          <cell r="L291">
            <v>198.613463624437</v>
          </cell>
          <cell r="M291">
            <v>273.43560785822001</v>
          </cell>
        </row>
        <row r="292">
          <cell r="L292">
            <v>197.67063805249001</v>
          </cell>
          <cell r="M292">
            <v>276.43831145351402</v>
          </cell>
        </row>
        <row r="293">
          <cell r="L293">
            <v>197.597082946851</v>
          </cell>
          <cell r="M293">
            <v>279.11156555542402</v>
          </cell>
        </row>
        <row r="294">
          <cell r="L294">
            <v>199.18431106851801</v>
          </cell>
          <cell r="M294">
            <v>280.978531190171</v>
          </cell>
        </row>
        <row r="295">
          <cell r="L295">
            <v>200.774176890235</v>
          </cell>
          <cell r="M295">
            <v>281.85835267608098</v>
          </cell>
        </row>
        <row r="296">
          <cell r="L296">
            <v>202.68560004056599</v>
          </cell>
          <cell r="M296">
            <v>282.25769439307697</v>
          </cell>
        </row>
        <row r="297">
          <cell r="L297">
            <v>202.42515456470301</v>
          </cell>
          <cell r="M297">
            <v>286.20662346982101</v>
          </cell>
        </row>
        <row r="298">
          <cell r="L298">
            <v>199.76073756148301</v>
          </cell>
          <cell r="M298">
            <v>286.659827472497</v>
          </cell>
        </row>
        <row r="299">
          <cell r="L299">
            <v>196.826438009507</v>
          </cell>
          <cell r="M299">
            <v>288.03087796445999</v>
          </cell>
        </row>
        <row r="300">
          <cell r="L300">
            <v>196.20065098046999</v>
          </cell>
          <cell r="M300">
            <v>286.16013385908701</v>
          </cell>
        </row>
        <row r="301">
          <cell r="L301">
            <v>197.909111794533</v>
          </cell>
          <cell r="M301">
            <v>289.85873636725398</v>
          </cell>
        </row>
        <row r="302">
          <cell r="L302">
            <v>199.149175627826</v>
          </cell>
          <cell r="M302">
            <v>293.09532448007599</v>
          </cell>
        </row>
        <row r="303">
          <cell r="L303">
            <v>200.714131343464</v>
          </cell>
          <cell r="M303">
            <v>297.469735127153</v>
          </cell>
        </row>
        <row r="304">
          <cell r="L304">
            <v>203.25664410957501</v>
          </cell>
          <cell r="M304">
            <v>298.99750652768699</v>
          </cell>
        </row>
        <row r="305">
          <cell r="L305">
            <v>204.02227631897799</v>
          </cell>
          <cell r="M305">
            <v>300.55888043386199</v>
          </cell>
        </row>
        <row r="306">
          <cell r="L306">
            <v>203.80896681448601</v>
          </cell>
          <cell r="M306">
            <v>301.17153576483003</v>
          </cell>
        </row>
        <row r="307">
          <cell r="L307">
            <v>202.22587484720799</v>
          </cell>
          <cell r="M307">
            <v>303.22623264116402</v>
          </cell>
        </row>
        <row r="308">
          <cell r="L308">
            <v>205.795008699482</v>
          </cell>
          <cell r="M308">
            <v>306.081575985602</v>
          </cell>
        </row>
        <row r="309">
          <cell r="L309">
            <v>208.61469183672099</v>
          </cell>
          <cell r="M309">
            <v>310.391351416904</v>
          </cell>
        </row>
        <row r="310">
          <cell r="L310">
            <v>210.67288065857099</v>
          </cell>
          <cell r="M310">
            <v>317.53022012849999</v>
          </cell>
        </row>
        <row r="311">
          <cell r="L311">
            <v>211.630708543325</v>
          </cell>
          <cell r="M311">
            <v>327.334585957287</v>
          </cell>
        </row>
        <row r="312">
          <cell r="L312">
            <v>216.02207408965401</v>
          </cell>
          <cell r="M312">
            <v>337.60009189262001</v>
          </cell>
        </row>
        <row r="313">
          <cell r="L313">
            <v>223.432634228881</v>
          </cell>
          <cell r="M313">
            <v>345.26080195748398</v>
          </cell>
        </row>
        <row r="314">
          <cell r="L314">
            <v>228.731690481561</v>
          </cell>
          <cell r="M314">
            <v>351.24676848091599</v>
          </cell>
        </row>
        <row r="315">
          <cell r="L315">
            <v>230.848761739217</v>
          </cell>
          <cell r="M315">
            <v>358.30458861458499</v>
          </cell>
        </row>
        <row r="316">
          <cell r="L316">
            <v>233.057173333919</v>
          </cell>
          <cell r="M316">
            <v>368.18468153644602</v>
          </cell>
        </row>
        <row r="317">
          <cell r="L317">
            <v>236.24474862633599</v>
          </cell>
          <cell r="M317">
            <v>376.47642047420902</v>
          </cell>
        </row>
        <row r="318">
          <cell r="L318">
            <v>238.737282835375</v>
          </cell>
          <cell r="M318">
            <v>383.28421702869599</v>
          </cell>
        </row>
        <row r="319">
          <cell r="L319">
            <v>235.18627739531999</v>
          </cell>
          <cell r="M319">
            <v>384.02678802071898</v>
          </cell>
        </row>
        <row r="320">
          <cell r="L320">
            <v>230.53319903765799</v>
          </cell>
          <cell r="M320">
            <v>387.59576192459599</v>
          </cell>
        </row>
        <row r="321">
          <cell r="L321">
            <v>228.379318877554</v>
          </cell>
          <cell r="M321">
            <v>393.92828801187699</v>
          </cell>
        </row>
        <row r="322">
          <cell r="L322">
            <v>230.908659100536</v>
          </cell>
          <cell r="M322">
            <v>404.26085154024298</v>
          </cell>
        </row>
        <row r="323">
          <cell r="L323">
            <v>233.231438608795</v>
          </cell>
          <cell r="M323">
            <v>411.21094881752401</v>
          </cell>
        </row>
        <row r="324">
          <cell r="L324">
            <v>236.78878019777201</v>
          </cell>
          <cell r="M324">
            <v>411.51786201477199</v>
          </cell>
        </row>
        <row r="325">
          <cell r="L325">
            <v>235.34774479659899</v>
          </cell>
          <cell r="M325">
            <v>409.01425509692598</v>
          </cell>
        </row>
        <row r="326">
          <cell r="L326">
            <v>235.031136079768</v>
          </cell>
          <cell r="M326">
            <v>402.37194855734299</v>
          </cell>
        </row>
        <row r="327">
          <cell r="L327">
            <v>228.847113371906</v>
          </cell>
          <cell r="M327">
            <v>394.74187640997798</v>
          </cell>
        </row>
        <row r="328">
          <cell r="L328">
            <v>230.085355802587</v>
          </cell>
          <cell r="M328">
            <v>380.38571883037901</v>
          </cell>
        </row>
        <row r="329">
          <cell r="L329">
            <v>231.684534790301</v>
          </cell>
          <cell r="M329">
            <v>368.78994582098801</v>
          </cell>
        </row>
        <row r="330">
          <cell r="L330">
            <v>236.956687752791</v>
          </cell>
          <cell r="M330">
            <v>356.73169244935599</v>
          </cell>
        </row>
        <row r="331">
          <cell r="L331">
            <v>235.856000017056</v>
          </cell>
          <cell r="M331">
            <v>353.34732781549098</v>
          </cell>
        </row>
        <row r="332">
          <cell r="L332">
            <v>231.39430933773301</v>
          </cell>
          <cell r="M332">
            <v>345.58879067442598</v>
          </cell>
        </row>
        <row r="333">
          <cell r="L333">
            <v>229.17790447974201</v>
          </cell>
          <cell r="M333">
            <v>343.14533100159503</v>
          </cell>
        </row>
        <row r="334">
          <cell r="L334">
            <v>231.05798242796001</v>
          </cell>
          <cell r="M334">
            <v>334.64020759815497</v>
          </cell>
        </row>
        <row r="335">
          <cell r="L335">
            <v>237.89287245449199</v>
          </cell>
          <cell r="M335">
            <v>336.28714774836402</v>
          </cell>
        </row>
        <row r="336">
          <cell r="L336">
            <v>239.498880914133</v>
          </cell>
          <cell r="M336">
            <v>335.014739630012</v>
          </cell>
        </row>
        <row r="337">
          <cell r="L337">
            <v>239.653521998651</v>
          </cell>
          <cell r="M337">
            <v>338.02151363518499</v>
          </cell>
        </row>
        <row r="338">
          <cell r="L338">
            <v>232.87366119615001</v>
          </cell>
          <cell r="M338">
            <v>334.86255779056302</v>
          </cell>
        </row>
        <row r="339">
          <cell r="L339">
            <v>227.121826021147</v>
          </cell>
          <cell r="M339">
            <v>332.63640340934501</v>
          </cell>
        </row>
        <row r="340">
          <cell r="L340">
            <v>218.18937614574699</v>
          </cell>
          <cell r="M340">
            <v>329.829635690136</v>
          </cell>
        </row>
        <row r="341">
          <cell r="L341">
            <v>215.32848329339501</v>
          </cell>
          <cell r="M341">
            <v>326.93137765659498</v>
          </cell>
        </row>
        <row r="342">
          <cell r="L342">
            <v>211.387977555872</v>
          </cell>
          <cell r="M342">
            <v>318.54526455654002</v>
          </cell>
        </row>
        <row r="343">
          <cell r="L343">
            <v>212.560265275381</v>
          </cell>
          <cell r="M343">
            <v>309.70551085227999</v>
          </cell>
        </row>
        <row r="344">
          <cell r="L344">
            <v>210.120858319235</v>
          </cell>
          <cell r="M344">
            <v>302.78296128528302</v>
          </cell>
        </row>
        <row r="345">
          <cell r="L345">
            <v>213.20019342638099</v>
          </cell>
          <cell r="M345">
            <v>303.81002476146699</v>
          </cell>
        </row>
        <row r="346">
          <cell r="L346">
            <v>212.46356306751599</v>
          </cell>
          <cell r="M346">
            <v>305.137629971335</v>
          </cell>
        </row>
        <row r="347">
          <cell r="L347">
            <v>212.027576552987</v>
          </cell>
          <cell r="M347">
            <v>305.95115192419098</v>
          </cell>
        </row>
        <row r="348">
          <cell r="L348">
            <v>208.01519022980301</v>
          </cell>
          <cell r="M348">
            <v>304.21271232117601</v>
          </cell>
        </row>
        <row r="349">
          <cell r="L349">
            <v>206.637646721143</v>
          </cell>
          <cell r="M349">
            <v>303.37597843010599</v>
          </cell>
        </row>
        <row r="350">
          <cell r="L350">
            <v>207.91869452026501</v>
          </cell>
          <cell r="M350">
            <v>305.31295991992499</v>
          </cell>
        </row>
        <row r="351">
          <cell r="L351">
            <v>211.00031515182701</v>
          </cell>
          <cell r="M351">
            <v>308.23855698640602</v>
          </cell>
        </row>
        <row r="352">
          <cell r="L352">
            <v>210.44062665759699</v>
          </cell>
          <cell r="M352">
            <v>313.83087146130902</v>
          </cell>
        </row>
        <row r="353">
          <cell r="L353">
            <v>209.024606367686</v>
          </cell>
          <cell r="M353">
            <v>316.76120850551303</v>
          </cell>
        </row>
        <row r="354">
          <cell r="L354">
            <v>205.481648531752</v>
          </cell>
          <cell r="M354">
            <v>319.78699842773199</v>
          </cell>
        </row>
        <row r="355">
          <cell r="L355">
            <v>205.782697970773</v>
          </cell>
          <cell r="M355">
            <v>320.81710533355698</v>
          </cell>
        </row>
        <row r="356">
          <cell r="L356">
            <v>203.83606593184501</v>
          </cell>
          <cell r="M356">
            <v>320.36291644617199</v>
          </cell>
        </row>
        <row r="357">
          <cell r="L357">
            <v>201.433472832018</v>
          </cell>
          <cell r="M357">
            <v>319.117871098016</v>
          </cell>
        </row>
        <row r="358">
          <cell r="L358">
            <v>198.32253860460199</v>
          </cell>
          <cell r="M358">
            <v>319.05840715182399</v>
          </cell>
        </row>
        <row r="359">
          <cell r="L359">
            <v>196.02272621159401</v>
          </cell>
          <cell r="M359">
            <v>318.922030649607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58.585553366104001</v>
          </cell>
          <cell r="R7">
            <v>68.026656913125294</v>
          </cell>
          <cell r="S7">
            <v>68.945368988353906</v>
          </cell>
          <cell r="T7">
            <v>62.263976183946397</v>
          </cell>
          <cell r="W7">
            <v>61.057395525093803</v>
          </cell>
          <cell r="X7">
            <v>69.099850413135201</v>
          </cell>
          <cell r="Y7">
            <v>78.763896034060707</v>
          </cell>
          <cell r="Z7">
            <v>66.820195518381396</v>
          </cell>
        </row>
        <row r="8">
          <cell r="Q8">
            <v>62.258580740252903</v>
          </cell>
          <cell r="R8">
            <v>70.301869825153005</v>
          </cell>
          <cell r="S8">
            <v>67.959852584210296</v>
          </cell>
          <cell r="T8">
            <v>63.055061240030597</v>
          </cell>
          <cell r="W8">
            <v>61.255185847552099</v>
          </cell>
          <cell r="X8">
            <v>68.423227675026098</v>
          </cell>
          <cell r="Y8">
            <v>73.235726355688698</v>
          </cell>
          <cell r="Z8">
            <v>66.335326036217893</v>
          </cell>
        </row>
        <row r="9">
          <cell r="Q9">
            <v>65.795466412791399</v>
          </cell>
          <cell r="R9">
            <v>71.859376224058593</v>
          </cell>
          <cell r="S9">
            <v>69.838577753910599</v>
          </cell>
          <cell r="T9">
            <v>64.143840074241496</v>
          </cell>
          <cell r="W9">
            <v>64.567050922635204</v>
          </cell>
          <cell r="X9">
            <v>70.070722041692306</v>
          </cell>
          <cell r="Y9">
            <v>68.215306775044994</v>
          </cell>
          <cell r="Z9">
            <v>67.557114088040095</v>
          </cell>
        </row>
        <row r="10">
          <cell r="Q10">
            <v>65.462742304250597</v>
          </cell>
          <cell r="R10">
            <v>70.551907159446799</v>
          </cell>
          <cell r="S10">
            <v>74.184524556951501</v>
          </cell>
          <cell r="T10">
            <v>65.097352718481702</v>
          </cell>
          <cell r="W10">
            <v>66.802756168257105</v>
          </cell>
          <cell r="X10">
            <v>72.714602971563707</v>
          </cell>
          <cell r="Y10">
            <v>71.690291662868205</v>
          </cell>
          <cell r="Z10">
            <v>68.310277815381497</v>
          </cell>
        </row>
        <row r="11">
          <cell r="Q11">
            <v>65.907688694080207</v>
          </cell>
          <cell r="R11">
            <v>70.306562920494599</v>
          </cell>
          <cell r="S11">
            <v>76.343775479503407</v>
          </cell>
          <cell r="T11">
            <v>67.637585231935503</v>
          </cell>
          <cell r="W11">
            <v>67.281263320249707</v>
          </cell>
          <cell r="X11">
            <v>73.528704140800002</v>
          </cell>
          <cell r="Y11">
            <v>79.744059776030497</v>
          </cell>
          <cell r="Z11">
            <v>69.905782776960095</v>
          </cell>
        </row>
        <row r="12">
          <cell r="Q12">
            <v>69.781785237505702</v>
          </cell>
          <cell r="R12">
            <v>72.974054061796195</v>
          </cell>
          <cell r="S12">
            <v>77.030344358802694</v>
          </cell>
          <cell r="T12">
            <v>70.992192582804407</v>
          </cell>
          <cell r="W12">
            <v>67.908633385271898</v>
          </cell>
          <cell r="X12">
            <v>72.940912370655596</v>
          </cell>
          <cell r="Y12">
            <v>83.664549962043907</v>
          </cell>
          <cell r="Z12">
            <v>71.996310375678704</v>
          </cell>
        </row>
        <row r="13">
          <cell r="Q13">
            <v>74.837545002722194</v>
          </cell>
          <cell r="R13">
            <v>77.106658098513194</v>
          </cell>
          <cell r="S13">
            <v>79.251897939971201</v>
          </cell>
          <cell r="T13">
            <v>72.554838996206399</v>
          </cell>
          <cell r="W13">
            <v>73.908220802798894</v>
          </cell>
          <cell r="X13">
            <v>74.453035008792298</v>
          </cell>
          <cell r="Y13">
            <v>84.907404453738593</v>
          </cell>
          <cell r="Z13">
            <v>74.021612572802994</v>
          </cell>
        </row>
        <row r="14">
          <cell r="Q14">
            <v>77.332191431344498</v>
          </cell>
          <cell r="R14">
            <v>79.296362903035899</v>
          </cell>
          <cell r="S14">
            <v>81.969320021004293</v>
          </cell>
          <cell r="T14">
            <v>73.246330468975898</v>
          </cell>
          <cell r="W14">
            <v>81.975343277149193</v>
          </cell>
          <cell r="X14">
            <v>78.517410649210504</v>
          </cell>
          <cell r="Y14">
            <v>84.609100878074301</v>
          </cell>
          <cell r="Z14">
            <v>77.016655567343193</v>
          </cell>
        </row>
        <row r="15">
          <cell r="Q15">
            <v>77.731139624310003</v>
          </cell>
          <cell r="R15">
            <v>79.408925064284503</v>
          </cell>
          <cell r="S15">
            <v>83.403508317787796</v>
          </cell>
          <cell r="T15">
            <v>74.868243146955507</v>
          </cell>
          <cell r="U15">
            <v>75.070319446127797</v>
          </cell>
          <cell r="V15">
            <v>87.0512913490453</v>
          </cell>
          <cell r="W15">
            <v>83.049910571234307</v>
          </cell>
          <cell r="X15">
            <v>81.044704385155896</v>
          </cell>
          <cell r="Y15">
            <v>84.625311658105701</v>
          </cell>
          <cell r="Z15">
            <v>79.391762117949398</v>
          </cell>
        </row>
        <row r="16">
          <cell r="Q16">
            <v>78.404437666575305</v>
          </cell>
          <cell r="R16">
            <v>79.609724817354703</v>
          </cell>
          <cell r="S16">
            <v>84.604468702343297</v>
          </cell>
          <cell r="T16">
            <v>77.448293829994995</v>
          </cell>
          <cell r="U16">
            <v>73.471152490565899</v>
          </cell>
          <cell r="V16">
            <v>84.885969605646395</v>
          </cell>
          <cell r="W16">
            <v>84.058920019178302</v>
          </cell>
          <cell r="X16">
            <v>81.674494065242399</v>
          </cell>
          <cell r="Y16">
            <v>88.230225850840199</v>
          </cell>
          <cell r="Z16">
            <v>80.491659835062805</v>
          </cell>
        </row>
        <row r="17">
          <cell r="Q17">
            <v>80.318251157125303</v>
          </cell>
          <cell r="R17">
            <v>81.347794987342894</v>
          </cell>
          <cell r="S17">
            <v>84.929968751870305</v>
          </cell>
          <cell r="T17">
            <v>80.079095531377007</v>
          </cell>
          <cell r="U17">
            <v>74.813343317449394</v>
          </cell>
          <cell r="V17">
            <v>85.139746921216201</v>
          </cell>
          <cell r="W17">
            <v>86.709838620149398</v>
          </cell>
          <cell r="X17">
            <v>82.134041331622001</v>
          </cell>
          <cell r="Y17">
            <v>91.1650909161512</v>
          </cell>
          <cell r="Z17">
            <v>82.374881531912195</v>
          </cell>
        </row>
        <row r="18">
          <cell r="Q18">
            <v>82.736256665561598</v>
          </cell>
          <cell r="R18">
            <v>84.127358355415396</v>
          </cell>
          <cell r="S18">
            <v>85.512565739982307</v>
          </cell>
          <cell r="T18">
            <v>82.267646754942007</v>
          </cell>
          <cell r="U18">
            <v>79.325228696620698</v>
          </cell>
          <cell r="V18">
            <v>82.200725916306993</v>
          </cell>
          <cell r="W18">
            <v>86.710459991947502</v>
          </cell>
          <cell r="X18">
            <v>82.138709239507705</v>
          </cell>
          <cell r="Y18">
            <v>92.497389570562106</v>
          </cell>
          <cell r="Z18">
            <v>82.957462051446598</v>
          </cell>
        </row>
        <row r="19">
          <cell r="Q19">
            <v>85.466724195959799</v>
          </cell>
          <cell r="R19">
            <v>86.836835180250603</v>
          </cell>
          <cell r="S19">
            <v>87.824648601329301</v>
          </cell>
          <cell r="T19">
            <v>84.727112525687701</v>
          </cell>
          <cell r="U19">
            <v>82.423950088280293</v>
          </cell>
          <cell r="V19">
            <v>88.419407146679106</v>
          </cell>
          <cell r="W19">
            <v>85.392460624772198</v>
          </cell>
          <cell r="X19">
            <v>83.985812825297998</v>
          </cell>
          <cell r="Y19">
            <v>93.734291097908795</v>
          </cell>
          <cell r="Z19">
            <v>81.914195968698394</v>
          </cell>
        </row>
        <row r="20">
          <cell r="Q20">
            <v>89.219325055983205</v>
          </cell>
          <cell r="R20">
            <v>87.8637355520505</v>
          </cell>
          <cell r="S20">
            <v>91.095860432901503</v>
          </cell>
          <cell r="T20">
            <v>86.898348353571294</v>
          </cell>
          <cell r="U20">
            <v>86.203617536783</v>
          </cell>
          <cell r="V20">
            <v>89.418342716178799</v>
          </cell>
          <cell r="W20">
            <v>87.087871018105105</v>
          </cell>
          <cell r="X20">
            <v>87.473739820904797</v>
          </cell>
          <cell r="Y20">
            <v>93.182238388879696</v>
          </cell>
          <cell r="Z20">
            <v>85.297465828607301</v>
          </cell>
        </row>
        <row r="21">
          <cell r="Q21">
            <v>90.595388140490897</v>
          </cell>
          <cell r="R21">
            <v>88.241620751967801</v>
          </cell>
          <cell r="S21">
            <v>93.740846100293894</v>
          </cell>
          <cell r="T21">
            <v>88.755564950600899</v>
          </cell>
          <cell r="U21">
            <v>89.824783879508004</v>
          </cell>
          <cell r="V21">
            <v>87.392392328188095</v>
          </cell>
          <cell r="W21">
            <v>90.536874092755895</v>
          </cell>
          <cell r="X21">
            <v>90.050886179011499</v>
          </cell>
          <cell r="Y21">
            <v>93.147838972496004</v>
          </cell>
          <cell r="Z21">
            <v>91.6912634175672</v>
          </cell>
        </row>
        <row r="22">
          <cell r="Q22">
            <v>90.395217433462307</v>
          </cell>
          <cell r="R22">
            <v>90.760747013785803</v>
          </cell>
          <cell r="S22">
            <v>94.916016097618694</v>
          </cell>
          <cell r="T22">
            <v>91.322689462364494</v>
          </cell>
          <cell r="U22">
            <v>89.799470961608307</v>
          </cell>
          <cell r="V22">
            <v>91.660773416638193</v>
          </cell>
          <cell r="W22">
            <v>88.368338065082099</v>
          </cell>
          <cell r="X22">
            <v>91.594313943328103</v>
          </cell>
          <cell r="Y22">
            <v>94.693117265915404</v>
          </cell>
          <cell r="Z22">
            <v>94.276288169992299</v>
          </cell>
        </row>
        <row r="23">
          <cell r="Q23">
            <v>93.039788858863204</v>
          </cell>
          <cell r="R23">
            <v>94.599927785351696</v>
          </cell>
          <cell r="S23">
            <v>96.191810194534597</v>
          </cell>
          <cell r="T23">
            <v>95.768561555942497</v>
          </cell>
          <cell r="U23">
            <v>93.734732506308902</v>
          </cell>
          <cell r="V23">
            <v>90.699403768362899</v>
          </cell>
          <cell r="W23">
            <v>86.795829173083703</v>
          </cell>
          <cell r="X23">
            <v>91.468025770372194</v>
          </cell>
          <cell r="Y23">
            <v>95.426514642695693</v>
          </cell>
          <cell r="Z23">
            <v>94.259148866764505</v>
          </cell>
        </row>
        <row r="24">
          <cell r="Q24">
            <v>98.422287921803402</v>
          </cell>
          <cell r="R24">
            <v>98.259399468345194</v>
          </cell>
          <cell r="S24">
            <v>98.263755193229699</v>
          </cell>
          <cell r="T24">
            <v>100.400085699638</v>
          </cell>
          <cell r="U24">
            <v>95.782431145289905</v>
          </cell>
          <cell r="V24">
            <v>94.407956728958695</v>
          </cell>
          <cell r="W24">
            <v>92.395901921657199</v>
          </cell>
          <cell r="X24">
            <v>93.859531460825295</v>
          </cell>
          <cell r="Y24">
            <v>95.686763148091202</v>
          </cell>
          <cell r="Z24">
            <v>94.950844332856903</v>
          </cell>
        </row>
        <row r="25">
          <cell r="Q25">
            <v>101.101687492658</v>
          </cell>
          <cell r="R25">
            <v>99.747153860380294</v>
          </cell>
          <cell r="S25">
            <v>99.304255078236096</v>
          </cell>
          <cell r="T25">
            <v>100.473590559931</v>
          </cell>
          <cell r="U25">
            <v>97.484718157809596</v>
          </cell>
          <cell r="V25">
            <v>98.554740864138395</v>
          </cell>
          <cell r="W25">
            <v>98.499847489782198</v>
          </cell>
          <cell r="X25">
            <v>98.649982786402205</v>
          </cell>
          <cell r="Y25">
            <v>97.617826413783902</v>
          </cell>
          <cell r="Z25">
            <v>97.394569948703193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100.244529948166</v>
          </cell>
          <cell r="R27">
            <v>101.50462494891801</v>
          </cell>
          <cell r="S27">
            <v>102.18998938700101</v>
          </cell>
          <cell r="T27">
            <v>104.29011918888</v>
          </cell>
          <cell r="U27">
            <v>99.842868722139002</v>
          </cell>
          <cell r="V27">
            <v>100.991761149336</v>
          </cell>
          <cell r="W27">
            <v>99.6812256467841</v>
          </cell>
          <cell r="X27">
            <v>99.369797823086699</v>
          </cell>
          <cell r="Y27">
            <v>100.73850799876701</v>
          </cell>
          <cell r="Z27">
            <v>101.86132486683699</v>
          </cell>
        </row>
        <row r="28">
          <cell r="Q28">
            <v>102.50874328700399</v>
          </cell>
          <cell r="R28">
            <v>102.866471586712</v>
          </cell>
          <cell r="S28">
            <v>105.351553613154</v>
          </cell>
          <cell r="T28">
            <v>110.156863941859</v>
          </cell>
          <cell r="U28">
            <v>102.861125370669</v>
          </cell>
          <cell r="V28">
            <v>99.444187239309997</v>
          </cell>
          <cell r="W28">
            <v>100.088261482105</v>
          </cell>
          <cell r="X28">
            <v>100.762503446342</v>
          </cell>
          <cell r="Y28">
            <v>102.385125201555</v>
          </cell>
          <cell r="Z28">
            <v>103.686904992034</v>
          </cell>
        </row>
        <row r="29">
          <cell r="Q29">
            <v>103.257035775682</v>
          </cell>
          <cell r="R29">
            <v>102.730575386201</v>
          </cell>
          <cell r="S29">
            <v>107.564956767534</v>
          </cell>
          <cell r="T29">
            <v>112.679554625934</v>
          </cell>
          <cell r="U29">
            <v>103.84422368776799</v>
          </cell>
          <cell r="V29">
            <v>100.265239384941</v>
          </cell>
          <cell r="W29">
            <v>98.946214979165802</v>
          </cell>
          <cell r="X29">
            <v>102.37602841727001</v>
          </cell>
          <cell r="Y29">
            <v>104.00579113936899</v>
          </cell>
          <cell r="Z29">
            <v>104.72041128309399</v>
          </cell>
        </row>
        <row r="30">
          <cell r="Q30">
            <v>102.557685424261</v>
          </cell>
          <cell r="R30">
            <v>102.823614524074</v>
          </cell>
          <cell r="S30">
            <v>108.49731286940801</v>
          </cell>
          <cell r="T30">
            <v>113.614432963323</v>
          </cell>
          <cell r="U30">
            <v>105.97615220337801</v>
          </cell>
          <cell r="V30">
            <v>98.536205695877499</v>
          </cell>
          <cell r="W30">
            <v>98.602262261051095</v>
          </cell>
          <cell r="X30">
            <v>101.14539067342101</v>
          </cell>
          <cell r="Y30">
            <v>103.34267028395099</v>
          </cell>
          <cell r="Z30">
            <v>106.311974108462</v>
          </cell>
        </row>
        <row r="31">
          <cell r="Q31">
            <v>103.59765156789599</v>
          </cell>
          <cell r="R31">
            <v>104.082484951376</v>
          </cell>
          <cell r="S31">
            <v>109.78996552581</v>
          </cell>
          <cell r="T31">
            <v>117.136953890021</v>
          </cell>
          <cell r="U31">
            <v>109.41206250649</v>
          </cell>
          <cell r="V31">
            <v>100.01207047168</v>
          </cell>
          <cell r="W31">
            <v>99.559629024681698</v>
          </cell>
          <cell r="X31">
            <v>99.453875589304204</v>
          </cell>
          <cell r="Y31">
            <v>103.509257506362</v>
          </cell>
          <cell r="Z31">
            <v>109.426554920657</v>
          </cell>
        </row>
        <row r="32">
          <cell r="Q32">
            <v>106.29628423000101</v>
          </cell>
          <cell r="R32">
            <v>106.92380532512399</v>
          </cell>
          <cell r="S32">
            <v>112.521432054892</v>
          </cell>
          <cell r="T32">
            <v>122.409914789399</v>
          </cell>
          <cell r="U32">
            <v>112.48765956410099</v>
          </cell>
          <cell r="V32">
            <v>100.829774107036</v>
          </cell>
          <cell r="W32">
            <v>98.668309223462501</v>
          </cell>
          <cell r="X32">
            <v>99.352463118626702</v>
          </cell>
          <cell r="Y32">
            <v>105.12379051943699</v>
          </cell>
          <cell r="Z32">
            <v>111.152433821964</v>
          </cell>
        </row>
        <row r="33">
          <cell r="Q33">
            <v>108.600561008708</v>
          </cell>
          <cell r="R33">
            <v>110.49671747387499</v>
          </cell>
          <cell r="S33">
            <v>116.88791762639801</v>
          </cell>
          <cell r="T33">
            <v>127.51504799565301</v>
          </cell>
          <cell r="U33">
            <v>117.402490886226</v>
          </cell>
          <cell r="V33">
            <v>101.71766669973</v>
          </cell>
          <cell r="W33">
            <v>98.3381616962359</v>
          </cell>
          <cell r="X33">
            <v>100.29066972936999</v>
          </cell>
          <cell r="Y33">
            <v>109.13947300379699</v>
          </cell>
          <cell r="Z33">
            <v>112.272106196576</v>
          </cell>
        </row>
        <row r="34">
          <cell r="Q34">
            <v>109.899705828593</v>
          </cell>
          <cell r="R34">
            <v>111.963914893045</v>
          </cell>
          <cell r="S34">
            <v>120.92922845976101</v>
          </cell>
          <cell r="T34">
            <v>131.39732144521901</v>
          </cell>
          <cell r="U34">
            <v>122.290945469709</v>
          </cell>
          <cell r="V34">
            <v>103.001416307453</v>
          </cell>
          <cell r="W34">
            <v>101.100017772051</v>
          </cell>
          <cell r="X34">
            <v>102.732298013036</v>
          </cell>
          <cell r="Y34">
            <v>114.18995298435399</v>
          </cell>
          <cell r="Z34">
            <v>115.717255116586</v>
          </cell>
        </row>
        <row r="35">
          <cell r="Q35">
            <v>112.567423501142</v>
          </cell>
          <cell r="R35">
            <v>112.25890854065599</v>
          </cell>
          <cell r="S35">
            <v>124.83714454650701</v>
          </cell>
          <cell r="T35">
            <v>135.767930915313</v>
          </cell>
          <cell r="U35">
            <v>128.46757639283399</v>
          </cell>
          <cell r="V35">
            <v>104.363443566941</v>
          </cell>
          <cell r="W35">
            <v>105.26548749512099</v>
          </cell>
          <cell r="X35">
            <v>105.613851968452</v>
          </cell>
          <cell r="Y35">
            <v>117.071430766063</v>
          </cell>
          <cell r="Z35">
            <v>119.299769056608</v>
          </cell>
        </row>
        <row r="36">
          <cell r="Q36">
            <v>116.146363616144</v>
          </cell>
          <cell r="R36">
            <v>113.65489364776801</v>
          </cell>
          <cell r="S36">
            <v>128.72416568238901</v>
          </cell>
          <cell r="T36">
            <v>140.73559206153499</v>
          </cell>
          <cell r="U36">
            <v>131.492426704618</v>
          </cell>
          <cell r="V36">
            <v>106.377705557193</v>
          </cell>
          <cell r="W36">
            <v>103.381321563491</v>
          </cell>
          <cell r="X36">
            <v>107.96034657391201</v>
          </cell>
          <cell r="Y36">
            <v>121.088084519239</v>
          </cell>
          <cell r="Z36">
            <v>121.546185694706</v>
          </cell>
        </row>
        <row r="37">
          <cell r="Q37">
            <v>118.402218127968</v>
          </cell>
          <cell r="R37">
            <v>116.678445336617</v>
          </cell>
          <cell r="S37">
            <v>132.61538984011099</v>
          </cell>
          <cell r="T37">
            <v>143.668303905855</v>
          </cell>
          <cell r="U37">
            <v>134.88445890013099</v>
          </cell>
          <cell r="V37">
            <v>108.377280771312</v>
          </cell>
          <cell r="W37">
            <v>98.723359918824102</v>
          </cell>
          <cell r="X37">
            <v>109.605178825171</v>
          </cell>
          <cell r="Y37">
            <v>125.107308908832</v>
          </cell>
          <cell r="Z37">
            <v>122.928740247823</v>
          </cell>
        </row>
        <row r="38">
          <cell r="Q38">
            <v>120.72759682315601</v>
          </cell>
          <cell r="R38">
            <v>120.621255904189</v>
          </cell>
          <cell r="S38">
            <v>138.08615039551901</v>
          </cell>
          <cell r="T38">
            <v>146.69408210732999</v>
          </cell>
          <cell r="U38">
            <v>135.79014177504899</v>
          </cell>
          <cell r="V38">
            <v>112.64369452323901</v>
          </cell>
          <cell r="W38">
            <v>101.341658505288</v>
          </cell>
          <cell r="X38">
            <v>111.137334726909</v>
          </cell>
          <cell r="Y38">
            <v>127.879222372052</v>
          </cell>
          <cell r="Z38">
            <v>123.901965062146</v>
          </cell>
        </row>
        <row r="39">
          <cell r="Q39">
            <v>125.075076208319</v>
          </cell>
          <cell r="R39">
            <v>126.868586485726</v>
          </cell>
          <cell r="S39">
            <v>145.277698167984</v>
          </cell>
          <cell r="T39">
            <v>153.82999481790199</v>
          </cell>
          <cell r="U39">
            <v>142.60255399265799</v>
          </cell>
          <cell r="V39">
            <v>115.821073868312</v>
          </cell>
          <cell r="W39">
            <v>108.06687355009799</v>
          </cell>
          <cell r="X39">
            <v>113.968165223868</v>
          </cell>
          <cell r="Y39">
            <v>133.69313606719399</v>
          </cell>
          <cell r="Z39">
            <v>125.88878217038901</v>
          </cell>
        </row>
        <row r="40">
          <cell r="Q40">
            <v>129.85737492966399</v>
          </cell>
          <cell r="R40">
            <v>133.96440293830801</v>
          </cell>
          <cell r="S40">
            <v>152.13212626702901</v>
          </cell>
          <cell r="T40">
            <v>162.78970146564899</v>
          </cell>
          <cell r="U40">
            <v>152.256802207134</v>
          </cell>
          <cell r="V40">
            <v>120.827109397423</v>
          </cell>
          <cell r="W40">
            <v>113.050198695237</v>
          </cell>
          <cell r="X40">
            <v>118.07784368488601</v>
          </cell>
          <cell r="Y40">
            <v>141.352603103755</v>
          </cell>
          <cell r="Z40">
            <v>130.71580028489601</v>
          </cell>
        </row>
        <row r="41">
          <cell r="Q41">
            <v>134.48036290665499</v>
          </cell>
          <cell r="R41">
            <v>135.238836532969</v>
          </cell>
          <cell r="S41">
            <v>155.53183183386301</v>
          </cell>
          <cell r="T41">
            <v>166.89963242950199</v>
          </cell>
          <cell r="U41">
            <v>165.94902943593499</v>
          </cell>
          <cell r="V41">
            <v>127.345743555084</v>
          </cell>
          <cell r="W41">
            <v>116.26769861064</v>
          </cell>
          <cell r="X41">
            <v>122.72295470568901</v>
          </cell>
          <cell r="Y41">
            <v>147.58093964494699</v>
          </cell>
          <cell r="Z41">
            <v>136.66943919613601</v>
          </cell>
        </row>
        <row r="42">
          <cell r="Q42">
            <v>139.11005189039801</v>
          </cell>
          <cell r="R42">
            <v>136.03650316155199</v>
          </cell>
          <cell r="S42">
            <v>159.24869062390999</v>
          </cell>
          <cell r="T42">
            <v>168.44724008818301</v>
          </cell>
          <cell r="U42">
            <v>170.52032655657999</v>
          </cell>
          <cell r="V42">
            <v>127.99114438371799</v>
          </cell>
          <cell r="W42">
            <v>119.56698134445</v>
          </cell>
          <cell r="X42">
            <v>126.04865110548</v>
          </cell>
          <cell r="Y42">
            <v>150.610629268118</v>
          </cell>
          <cell r="Z42">
            <v>141.16558257203999</v>
          </cell>
        </row>
        <row r="43">
          <cell r="Q43">
            <v>144.360070360115</v>
          </cell>
          <cell r="R43">
            <v>143.847321721653</v>
          </cell>
          <cell r="S43">
            <v>169.667433681012</v>
          </cell>
          <cell r="T43">
            <v>174.39883853430501</v>
          </cell>
          <cell r="U43">
            <v>188.80401054529099</v>
          </cell>
          <cell r="V43">
            <v>136.443600914369</v>
          </cell>
          <cell r="W43">
            <v>123.513842238405</v>
          </cell>
          <cell r="X43">
            <v>129.83109246330301</v>
          </cell>
          <cell r="Y43">
            <v>154.101590472086</v>
          </cell>
          <cell r="Z43">
            <v>145.17503957082999</v>
          </cell>
        </row>
        <row r="44">
          <cell r="Q44">
            <v>150.710555439941</v>
          </cell>
          <cell r="R44">
            <v>152.929534543687</v>
          </cell>
          <cell r="S44">
            <v>182.211653822062</v>
          </cell>
          <cell r="T44">
            <v>184.052466915108</v>
          </cell>
          <cell r="U44">
            <v>199.45964991271299</v>
          </cell>
          <cell r="V44">
            <v>141.00581203452401</v>
          </cell>
          <cell r="W44">
            <v>125.735920694168</v>
          </cell>
          <cell r="X44">
            <v>134.82208796513899</v>
          </cell>
          <cell r="Y44">
            <v>161.976537110988</v>
          </cell>
          <cell r="Z44">
            <v>151.54359229074899</v>
          </cell>
        </row>
        <row r="45">
          <cell r="Q45">
            <v>155.785870299929</v>
          </cell>
          <cell r="R45">
            <v>156.269426730916</v>
          </cell>
          <cell r="S45">
            <v>183.31127945235701</v>
          </cell>
          <cell r="T45">
            <v>190.09758697720801</v>
          </cell>
          <cell r="U45">
            <v>203.49855109359399</v>
          </cell>
          <cell r="V45">
            <v>143.652823312957</v>
          </cell>
          <cell r="W45">
            <v>128.96093563100101</v>
          </cell>
          <cell r="X45">
            <v>138.90892480232401</v>
          </cell>
          <cell r="Y45">
            <v>168.51238407267999</v>
          </cell>
          <cell r="Z45">
            <v>160.411054420684</v>
          </cell>
        </row>
        <row r="46">
          <cell r="Q46">
            <v>159.03590682075099</v>
          </cell>
          <cell r="R46">
            <v>158.379952113488</v>
          </cell>
          <cell r="S46">
            <v>181.22061998912201</v>
          </cell>
          <cell r="T46">
            <v>190.8396300256</v>
          </cell>
          <cell r="U46">
            <v>217.83570835746801</v>
          </cell>
          <cell r="V46">
            <v>151.50302987578999</v>
          </cell>
          <cell r="W46">
            <v>134.23194981112201</v>
          </cell>
          <cell r="X46">
            <v>144.002628114873</v>
          </cell>
          <cell r="Y46">
            <v>171.43848378468499</v>
          </cell>
          <cell r="Z46">
            <v>166.78819135273201</v>
          </cell>
        </row>
        <row r="47">
          <cell r="Q47">
            <v>162.482427386316</v>
          </cell>
          <cell r="R47">
            <v>163.28511852910901</v>
          </cell>
          <cell r="S47">
            <v>187.62168001282299</v>
          </cell>
          <cell r="T47">
            <v>190.55832694405299</v>
          </cell>
          <cell r="U47">
            <v>212.876853272381</v>
          </cell>
          <cell r="V47">
            <v>148.24375111383699</v>
          </cell>
          <cell r="W47">
            <v>138.76602184417399</v>
          </cell>
          <cell r="X47">
            <v>149.70838820789999</v>
          </cell>
          <cell r="Y47">
            <v>173.254646213553</v>
          </cell>
          <cell r="Z47">
            <v>167.29087054298299</v>
          </cell>
        </row>
        <row r="48">
          <cell r="Q48">
            <v>166.118135337182</v>
          </cell>
          <cell r="R48">
            <v>167.91675480136499</v>
          </cell>
          <cell r="S48">
            <v>193.32948048131499</v>
          </cell>
          <cell r="T48">
            <v>189.259874601147</v>
          </cell>
          <cell r="U48">
            <v>215.77593339568401</v>
          </cell>
          <cell r="V48">
            <v>148.41332082067899</v>
          </cell>
          <cell r="W48">
            <v>145.12720029068899</v>
          </cell>
          <cell r="X48">
            <v>153.428573285786</v>
          </cell>
          <cell r="Y48">
            <v>174.34127828640001</v>
          </cell>
          <cell r="Z48">
            <v>165.22323683607399</v>
          </cell>
        </row>
        <row r="49">
          <cell r="Q49">
            <v>166.22577802496099</v>
          </cell>
          <cell r="R49">
            <v>171.10177366870701</v>
          </cell>
          <cell r="S49">
            <v>189.54501196866599</v>
          </cell>
          <cell r="T49">
            <v>186.77270045912999</v>
          </cell>
          <cell r="U49">
            <v>218.882926907252</v>
          </cell>
          <cell r="V49">
            <v>151.562803997467</v>
          </cell>
          <cell r="W49">
            <v>151.984344068327</v>
          </cell>
          <cell r="X49">
            <v>156.26560470348801</v>
          </cell>
          <cell r="Y49">
            <v>175.34657634540599</v>
          </cell>
          <cell r="Z49">
            <v>169.17174027959501</v>
          </cell>
        </row>
        <row r="50">
          <cell r="Q50">
            <v>164.94086104918799</v>
          </cell>
          <cell r="R50">
            <v>173.340529874352</v>
          </cell>
          <cell r="S50">
            <v>187.21373769709899</v>
          </cell>
          <cell r="T50">
            <v>186.93715188288499</v>
          </cell>
          <cell r="U50">
            <v>219.64683810373299</v>
          </cell>
          <cell r="V50">
            <v>152.870879135959</v>
          </cell>
          <cell r="W50">
            <v>157.58084378265201</v>
          </cell>
          <cell r="X50">
            <v>159.15390793658401</v>
          </cell>
          <cell r="Y50">
            <v>176.657140740302</v>
          </cell>
          <cell r="Z50">
            <v>177.05612962493501</v>
          </cell>
        </row>
        <row r="51">
          <cell r="Q51">
            <v>168.557959781671</v>
          </cell>
          <cell r="R51">
            <v>175.57572405614101</v>
          </cell>
          <cell r="S51">
            <v>194.069232799128</v>
          </cell>
          <cell r="T51">
            <v>191.99864482522599</v>
          </cell>
          <cell r="U51">
            <v>218.78905663810301</v>
          </cell>
          <cell r="V51">
            <v>158.86036174805199</v>
          </cell>
          <cell r="W51">
            <v>163.30684685278999</v>
          </cell>
          <cell r="X51">
            <v>164.288135692038</v>
          </cell>
          <cell r="Y51">
            <v>178.92768754443401</v>
          </cell>
          <cell r="Z51">
            <v>176.51670164155601</v>
          </cell>
        </row>
        <row r="52">
          <cell r="Q52">
            <v>175.44589737362799</v>
          </cell>
          <cell r="R52">
            <v>178.425681418952</v>
          </cell>
          <cell r="S52">
            <v>199.46615744990501</v>
          </cell>
          <cell r="T52">
            <v>196.77342411821999</v>
          </cell>
          <cell r="U52">
            <v>218.48178221930999</v>
          </cell>
          <cell r="V52">
            <v>167.571081698851</v>
          </cell>
          <cell r="W52">
            <v>166.995283334817</v>
          </cell>
          <cell r="X52">
            <v>170.09514383066801</v>
          </cell>
          <cell r="Y52">
            <v>182.83848125550901</v>
          </cell>
          <cell r="Z52">
            <v>172.316452414389</v>
          </cell>
        </row>
        <row r="53">
          <cell r="Q53">
            <v>173.39732031459599</v>
          </cell>
          <cell r="R53">
            <v>178.81159543751801</v>
          </cell>
          <cell r="S53">
            <v>194.32430222719299</v>
          </cell>
          <cell r="T53">
            <v>190.12859732189401</v>
          </cell>
          <cell r="U53">
            <v>219.496249382146</v>
          </cell>
          <cell r="V53">
            <v>173.01903028162599</v>
          </cell>
          <cell r="W53">
            <v>170.02835951865001</v>
          </cell>
          <cell r="X53">
            <v>170.165303576658</v>
          </cell>
          <cell r="Y53">
            <v>186.95336668559099</v>
          </cell>
          <cell r="Z53">
            <v>169.930545539002</v>
          </cell>
        </row>
        <row r="54">
          <cell r="Q54">
            <v>166.13755423716199</v>
          </cell>
          <cell r="R54">
            <v>175.79783094034499</v>
          </cell>
          <cell r="S54">
            <v>186.94762335130301</v>
          </cell>
          <cell r="T54">
            <v>179.88276286427799</v>
          </cell>
          <cell r="U54">
            <v>224.19692331261899</v>
          </cell>
          <cell r="V54">
            <v>173.94527838642099</v>
          </cell>
          <cell r="W54">
            <v>170.11907133377301</v>
          </cell>
          <cell r="X54">
            <v>168.13300822920499</v>
          </cell>
          <cell r="Y54">
            <v>185.785033028665</v>
          </cell>
          <cell r="Z54">
            <v>167.546942309603</v>
          </cell>
        </row>
        <row r="55">
          <cell r="Q55">
            <v>163.64633349507901</v>
          </cell>
          <cell r="R55">
            <v>172.79724832748499</v>
          </cell>
          <cell r="S55">
            <v>184.31220215662</v>
          </cell>
          <cell r="T55">
            <v>176.21781843930901</v>
          </cell>
          <cell r="U55">
            <v>214.75059715956601</v>
          </cell>
          <cell r="V55">
            <v>173.529094373069</v>
          </cell>
          <cell r="W55">
            <v>160.96099742088001</v>
          </cell>
          <cell r="X55">
            <v>168.356508360395</v>
          </cell>
          <cell r="Y55">
            <v>180.69299653616</v>
          </cell>
          <cell r="Z55">
            <v>163.801092947668</v>
          </cell>
        </row>
        <row r="56">
          <cell r="Q56">
            <v>162.53705363201499</v>
          </cell>
          <cell r="R56">
            <v>171.61995032249001</v>
          </cell>
          <cell r="S56">
            <v>181.56057117081301</v>
          </cell>
          <cell r="T56">
            <v>174.3675934259</v>
          </cell>
          <cell r="U56">
            <v>202.15933293399101</v>
          </cell>
          <cell r="V56">
            <v>162.86891789505199</v>
          </cell>
          <cell r="W56">
            <v>155.009332224769</v>
          </cell>
          <cell r="X56">
            <v>166.66330739443401</v>
          </cell>
          <cell r="Y56">
            <v>176.77068945140601</v>
          </cell>
          <cell r="Z56">
            <v>159.51749924559701</v>
          </cell>
        </row>
        <row r="57">
          <cell r="Q57">
            <v>154.05173433766799</v>
          </cell>
          <cell r="R57">
            <v>165.31225268961899</v>
          </cell>
          <cell r="S57">
            <v>169.42743524636001</v>
          </cell>
          <cell r="T57">
            <v>166.08695224447899</v>
          </cell>
          <cell r="U57">
            <v>189.76682165336899</v>
          </cell>
          <cell r="V57">
            <v>152.91377764756299</v>
          </cell>
          <cell r="W57">
            <v>153.57526641163099</v>
          </cell>
          <cell r="X57">
            <v>162.73564550702099</v>
          </cell>
          <cell r="Y57">
            <v>168.156831321277</v>
          </cell>
          <cell r="Z57">
            <v>154.568966713778</v>
          </cell>
        </row>
        <row r="58">
          <cell r="Q58">
            <v>142.17961584259999</v>
          </cell>
          <cell r="R58">
            <v>154.28919808958699</v>
          </cell>
          <cell r="S58">
            <v>156.86382509957201</v>
          </cell>
          <cell r="T58">
            <v>156.36071653884699</v>
          </cell>
          <cell r="U58">
            <v>170.858185022811</v>
          </cell>
          <cell r="V58">
            <v>149.169093687208</v>
          </cell>
          <cell r="W58">
            <v>150.15994758372099</v>
          </cell>
          <cell r="X58">
            <v>159.73208565925299</v>
          </cell>
          <cell r="Y58">
            <v>156.81281717330199</v>
          </cell>
          <cell r="Z58">
            <v>146.156677153212</v>
          </cell>
        </row>
        <row r="59">
          <cell r="Q59">
            <v>131.53636720700399</v>
          </cell>
          <cell r="R59">
            <v>143.27955464907299</v>
          </cell>
          <cell r="S59">
            <v>151.718897381137</v>
          </cell>
          <cell r="T59">
            <v>148.50991627686901</v>
          </cell>
          <cell r="U59">
            <v>163.69828294707801</v>
          </cell>
          <cell r="V59">
            <v>136.581168169546</v>
          </cell>
          <cell r="W59">
            <v>134.30606391558501</v>
          </cell>
          <cell r="X59">
            <v>149.78309707610001</v>
          </cell>
          <cell r="Y59">
            <v>147.29810279308501</v>
          </cell>
          <cell r="Z59">
            <v>135.58855730472601</v>
          </cell>
        </row>
        <row r="60">
          <cell r="Q60">
            <v>122.01567761362899</v>
          </cell>
          <cell r="R60">
            <v>136.15806331362799</v>
          </cell>
          <cell r="S60">
            <v>148.59388639683499</v>
          </cell>
          <cell r="T60">
            <v>137.74513260498799</v>
          </cell>
          <cell r="U60">
            <v>155.441515726798</v>
          </cell>
          <cell r="V60">
            <v>126.59409948094699</v>
          </cell>
          <cell r="W60">
            <v>111.843043054267</v>
          </cell>
          <cell r="X60">
            <v>134.480893009791</v>
          </cell>
          <cell r="Y60">
            <v>138.29058298709501</v>
          </cell>
          <cell r="Z60">
            <v>126.31286767834401</v>
          </cell>
        </row>
        <row r="61">
          <cell r="Q61">
            <v>120.58287521247399</v>
          </cell>
          <cell r="R61">
            <v>133.19163448775001</v>
          </cell>
          <cell r="S61">
            <v>145.228136322539</v>
          </cell>
          <cell r="T61">
            <v>128.848443209322</v>
          </cell>
          <cell r="U61">
            <v>148.41173292457501</v>
          </cell>
          <cell r="V61">
            <v>113.915945982165</v>
          </cell>
          <cell r="W61">
            <v>101.217090041137</v>
          </cell>
          <cell r="X61">
            <v>125.986750137755</v>
          </cell>
          <cell r="Y61">
            <v>131.953625751614</v>
          </cell>
          <cell r="Z61">
            <v>121.284363435255</v>
          </cell>
        </row>
        <row r="62">
          <cell r="Q62">
            <v>122.22379315412999</v>
          </cell>
          <cell r="R62">
            <v>129.61773490143099</v>
          </cell>
          <cell r="S62">
            <v>141.31121371616601</v>
          </cell>
          <cell r="T62">
            <v>125.934311098845</v>
          </cell>
          <cell r="U62">
            <v>143.54347308618699</v>
          </cell>
          <cell r="V62">
            <v>99.825792239142999</v>
          </cell>
          <cell r="W62">
            <v>99.731141309761298</v>
          </cell>
          <cell r="X62">
            <v>122.984606778312</v>
          </cell>
          <cell r="Y62">
            <v>128.843468224677</v>
          </cell>
          <cell r="Z62">
            <v>119.41533617118699</v>
          </cell>
        </row>
        <row r="63">
          <cell r="Q63">
            <v>118.654772290873</v>
          </cell>
          <cell r="R63">
            <v>127.59228578662</v>
          </cell>
          <cell r="S63">
            <v>137.23836308627199</v>
          </cell>
          <cell r="T63">
            <v>126.499627343098</v>
          </cell>
          <cell r="U63">
            <v>136.66574060723701</v>
          </cell>
          <cell r="V63">
            <v>99.727496982389795</v>
          </cell>
          <cell r="W63">
            <v>109.92521966023899</v>
          </cell>
          <cell r="X63">
            <v>119.935826604778</v>
          </cell>
          <cell r="Y63">
            <v>129.53839941171501</v>
          </cell>
          <cell r="Z63">
            <v>120.257550449749</v>
          </cell>
        </row>
        <row r="64">
          <cell r="Q64">
            <v>113.545423017419</v>
          </cell>
          <cell r="R64">
            <v>128.9830568978</v>
          </cell>
          <cell r="S64">
            <v>132.55311941274101</v>
          </cell>
          <cell r="T64">
            <v>125.621726596784</v>
          </cell>
          <cell r="U64">
            <v>135.54241989838701</v>
          </cell>
          <cell r="V64">
            <v>96.947696201220595</v>
          </cell>
          <cell r="W64">
            <v>117.986849377917</v>
          </cell>
          <cell r="X64">
            <v>119.78485922658</v>
          </cell>
          <cell r="Y64">
            <v>130.758338744583</v>
          </cell>
          <cell r="Z64">
            <v>126.44483780487801</v>
          </cell>
        </row>
        <row r="65">
          <cell r="Q65">
            <v>111.00933798438</v>
          </cell>
          <cell r="R65">
            <v>125.385699682039</v>
          </cell>
          <cell r="S65">
            <v>132.32575518549501</v>
          </cell>
          <cell r="T65">
            <v>125.94701682622301</v>
          </cell>
          <cell r="U65">
            <v>132.82374840340901</v>
          </cell>
          <cell r="V65">
            <v>98.757868130702505</v>
          </cell>
          <cell r="W65">
            <v>114.13009469463699</v>
          </cell>
          <cell r="X65">
            <v>120.876894772117</v>
          </cell>
          <cell r="Y65">
            <v>129.75186392627401</v>
          </cell>
          <cell r="Z65">
            <v>135.539762135378</v>
          </cell>
        </row>
        <row r="66">
          <cell r="Q66">
            <v>108.888777038192</v>
          </cell>
          <cell r="R66">
            <v>118.402834132226</v>
          </cell>
          <cell r="S66">
            <v>133.863288492924</v>
          </cell>
          <cell r="T66">
            <v>128.644689689507</v>
          </cell>
          <cell r="U66">
            <v>130.46106537218401</v>
          </cell>
          <cell r="V66">
            <v>101.47589845847401</v>
          </cell>
          <cell r="W66">
            <v>115.929440372858</v>
          </cell>
          <cell r="X66">
            <v>120.013147834585</v>
          </cell>
          <cell r="Y66">
            <v>130.27968247582299</v>
          </cell>
          <cell r="Z66">
            <v>140.38061490669</v>
          </cell>
        </row>
        <row r="67">
          <cell r="Q67">
            <v>107.01273344903601</v>
          </cell>
          <cell r="R67">
            <v>118.13894893142</v>
          </cell>
          <cell r="S67">
            <v>131.95272603609999</v>
          </cell>
          <cell r="T67">
            <v>132.11180681138299</v>
          </cell>
          <cell r="U67">
            <v>131.29298568870499</v>
          </cell>
          <cell r="V67">
            <v>100.151880744637</v>
          </cell>
          <cell r="W67">
            <v>120.65990513598101</v>
          </cell>
          <cell r="X67">
            <v>120.103823211475</v>
          </cell>
          <cell r="Y67">
            <v>133.252395071796</v>
          </cell>
          <cell r="Z67">
            <v>141.146917668599</v>
          </cell>
        </row>
        <row r="68">
          <cell r="Q68">
            <v>108.732976611585</v>
          </cell>
          <cell r="R68">
            <v>122.91404048423399</v>
          </cell>
          <cell r="S68">
            <v>129.743777504511</v>
          </cell>
          <cell r="T68">
            <v>136.47631347807501</v>
          </cell>
          <cell r="U68">
            <v>127.68705524516901</v>
          </cell>
          <cell r="V68">
            <v>101.20822079769999</v>
          </cell>
          <cell r="W68">
            <v>120.16946742715901</v>
          </cell>
          <cell r="X68">
            <v>121.56129751925199</v>
          </cell>
          <cell r="Y68">
            <v>135.422483954288</v>
          </cell>
          <cell r="Z68">
            <v>143.61829365411299</v>
          </cell>
        </row>
        <row r="69">
          <cell r="Q69">
            <v>110.41114041172</v>
          </cell>
          <cell r="R69">
            <v>122.748692316581</v>
          </cell>
          <cell r="S69">
            <v>130.23216874448201</v>
          </cell>
          <cell r="T69">
            <v>140.68733379990601</v>
          </cell>
          <cell r="U69">
            <v>125.89080199473</v>
          </cell>
          <cell r="V69">
            <v>102.853400421085</v>
          </cell>
          <cell r="W69">
            <v>119.101476197229</v>
          </cell>
          <cell r="X69">
            <v>123.85760674511</v>
          </cell>
          <cell r="Y69">
            <v>135.759322750774</v>
          </cell>
          <cell r="Z69">
            <v>149.25730324634</v>
          </cell>
        </row>
        <row r="70">
          <cell r="Q70">
            <v>108.844129158957</v>
          </cell>
          <cell r="R70">
            <v>118.742390439457</v>
          </cell>
          <cell r="S70">
            <v>131.30663304309201</v>
          </cell>
          <cell r="T70">
            <v>143.345759090558</v>
          </cell>
          <cell r="U70">
            <v>128.28137235843599</v>
          </cell>
          <cell r="V70">
            <v>101.93954963943401</v>
          </cell>
          <cell r="W70">
            <v>123.08569021300499</v>
          </cell>
          <cell r="X70">
            <v>123.972998842892</v>
          </cell>
          <cell r="Y70">
            <v>137.253432611731</v>
          </cell>
          <cell r="Z70">
            <v>152.360309504317</v>
          </cell>
        </row>
        <row r="71">
          <cell r="Q71">
            <v>107.317140941395</v>
          </cell>
          <cell r="R71">
            <v>118.358613275419</v>
          </cell>
          <cell r="S71">
            <v>131.851789587848</v>
          </cell>
          <cell r="T71">
            <v>145.556369749075</v>
          </cell>
          <cell r="U71">
            <v>125.592041596692</v>
          </cell>
          <cell r="V71">
            <v>103.74621762400299</v>
          </cell>
          <cell r="W71">
            <v>126.489409665426</v>
          </cell>
          <cell r="X71">
            <v>124.45139037221099</v>
          </cell>
          <cell r="Y71">
            <v>139.782668436119</v>
          </cell>
          <cell r="Z71">
            <v>151.11907075626701</v>
          </cell>
        </row>
        <row r="72">
          <cell r="Q72">
            <v>107.693868197832</v>
          </cell>
          <cell r="R72">
            <v>120.39668602855799</v>
          </cell>
          <cell r="S72">
            <v>134.13110843912199</v>
          </cell>
          <cell r="T72">
            <v>149.59182356242999</v>
          </cell>
          <cell r="U72">
            <v>124.284918987034</v>
          </cell>
          <cell r="V72">
            <v>105.19357663204499</v>
          </cell>
          <cell r="W72">
            <v>127.89551185375799</v>
          </cell>
          <cell r="X72">
            <v>128.261132548414</v>
          </cell>
          <cell r="Y72">
            <v>141.00878884424199</v>
          </cell>
          <cell r="Z72">
            <v>153.70481221264899</v>
          </cell>
        </row>
        <row r="73">
          <cell r="Q73">
            <v>110.750052307006</v>
          </cell>
          <cell r="R73">
            <v>123.35211167846801</v>
          </cell>
          <cell r="S73">
            <v>136.690377164007</v>
          </cell>
          <cell r="T73">
            <v>155.33181151173801</v>
          </cell>
          <cell r="U73">
            <v>127.911931115713</v>
          </cell>
          <cell r="V73">
            <v>105.168102864498</v>
          </cell>
          <cell r="W73">
            <v>129.9075710287</v>
          </cell>
          <cell r="X73">
            <v>130.108685729493</v>
          </cell>
          <cell r="Y73">
            <v>141.97742822103999</v>
          </cell>
          <cell r="Z73">
            <v>159.856086129841</v>
          </cell>
        </row>
        <row r="74">
          <cell r="Q74">
            <v>113.610166915344</v>
          </cell>
          <cell r="R74">
            <v>124.318424218449</v>
          </cell>
          <cell r="S74">
            <v>137.641268726448</v>
          </cell>
          <cell r="T74">
            <v>159.546734698666</v>
          </cell>
          <cell r="U74">
            <v>128.43892102931301</v>
          </cell>
          <cell r="V74">
            <v>110.30982333756199</v>
          </cell>
          <cell r="W74">
            <v>131.04317159473999</v>
          </cell>
          <cell r="X74">
            <v>129.22944701955299</v>
          </cell>
          <cell r="Y74">
            <v>142.22466936782001</v>
          </cell>
          <cell r="Z74">
            <v>163.66011537367601</v>
          </cell>
        </row>
        <row r="75">
          <cell r="Q75">
            <v>114.84328940265701</v>
          </cell>
          <cell r="R75">
            <v>125.05787034283</v>
          </cell>
          <cell r="S75">
            <v>140.98277761303299</v>
          </cell>
          <cell r="T75">
            <v>163.15635002468201</v>
          </cell>
          <cell r="U75">
            <v>128.24247857720599</v>
          </cell>
          <cell r="V75">
            <v>114.14710138836</v>
          </cell>
          <cell r="W75">
            <v>136.41353622960401</v>
          </cell>
          <cell r="X75">
            <v>130.65020414493699</v>
          </cell>
          <cell r="Y75">
            <v>144.71995022599299</v>
          </cell>
          <cell r="Z75">
            <v>166.776171277071</v>
          </cell>
        </row>
        <row r="76">
          <cell r="Q76">
            <v>116.330652433379</v>
          </cell>
          <cell r="R76">
            <v>129.13045093922699</v>
          </cell>
          <cell r="S76">
            <v>149.25627702071199</v>
          </cell>
          <cell r="T76">
            <v>169.78276850267</v>
          </cell>
          <cell r="U76">
            <v>131.090820509129</v>
          </cell>
          <cell r="V76">
            <v>116.094673753941</v>
          </cell>
          <cell r="W76">
            <v>144.644490996429</v>
          </cell>
          <cell r="X76">
            <v>134.06498620735101</v>
          </cell>
          <cell r="Y76">
            <v>150.37475193055101</v>
          </cell>
          <cell r="Z76">
            <v>169.732338154269</v>
          </cell>
        </row>
        <row r="77">
          <cell r="Q77">
            <v>119.03523165799</v>
          </cell>
          <cell r="R77">
            <v>133.384233312307</v>
          </cell>
          <cell r="S77">
            <v>152.560067950643</v>
          </cell>
          <cell r="T77">
            <v>176.30183885721499</v>
          </cell>
          <cell r="U77">
            <v>130.382828035947</v>
          </cell>
          <cell r="V77">
            <v>117.264851263434</v>
          </cell>
          <cell r="W77">
            <v>148.381793723236</v>
          </cell>
          <cell r="X77">
            <v>137.78327066928099</v>
          </cell>
          <cell r="Y77">
            <v>154.29539873921999</v>
          </cell>
          <cell r="Z77">
            <v>173.403890573333</v>
          </cell>
        </row>
        <row r="78">
          <cell r="Q78">
            <v>122.008816001005</v>
          </cell>
          <cell r="R78">
            <v>135.278295518877</v>
          </cell>
          <cell r="S78">
            <v>150.566742916712</v>
          </cell>
          <cell r="T78">
            <v>179.962575219559</v>
          </cell>
          <cell r="U78">
            <v>135.08396131904601</v>
          </cell>
          <cell r="V78">
            <v>115.767248080716</v>
          </cell>
          <cell r="W78">
            <v>147.647353834998</v>
          </cell>
          <cell r="X78">
            <v>141.83937273725601</v>
          </cell>
          <cell r="Y78">
            <v>157.73228536241501</v>
          </cell>
          <cell r="Z78">
            <v>178.219052687496</v>
          </cell>
        </row>
        <row r="79">
          <cell r="Q79">
            <v>125.783329833919</v>
          </cell>
          <cell r="R79">
            <v>139.438866971686</v>
          </cell>
          <cell r="S79">
            <v>153.48265558398299</v>
          </cell>
          <cell r="T79">
            <v>185.92511398047699</v>
          </cell>
          <cell r="U79">
            <v>138.640333974176</v>
          </cell>
          <cell r="V79">
            <v>119.505596496409</v>
          </cell>
          <cell r="W79">
            <v>148.442333575454</v>
          </cell>
          <cell r="X79">
            <v>146.087659548077</v>
          </cell>
          <cell r="Y79">
            <v>161.05450605032601</v>
          </cell>
          <cell r="Z79">
            <v>176.91255251190401</v>
          </cell>
        </row>
        <row r="80">
          <cell r="Q80">
            <v>131.058025211245</v>
          </cell>
          <cell r="R80">
            <v>146.65906131534899</v>
          </cell>
          <cell r="S80">
            <v>160.488331437575</v>
          </cell>
          <cell r="T80">
            <v>196.31410349360499</v>
          </cell>
          <cell r="U80">
            <v>143.31428848400299</v>
          </cell>
          <cell r="V80">
            <v>126.32711608978499</v>
          </cell>
          <cell r="W80">
            <v>155.038873199145</v>
          </cell>
          <cell r="X80">
            <v>148.980346376303</v>
          </cell>
          <cell r="Y80">
            <v>162.70123872821901</v>
          </cell>
          <cell r="Z80">
            <v>176.59277191016699</v>
          </cell>
        </row>
        <row r="81">
          <cell r="Q81">
            <v>133.13443701603899</v>
          </cell>
          <cell r="R81">
            <v>150.62028583102301</v>
          </cell>
          <cell r="S81">
            <v>164.74791272898401</v>
          </cell>
          <cell r="T81">
            <v>202.02793560417999</v>
          </cell>
          <cell r="U81">
            <v>149.804083964939</v>
          </cell>
          <cell r="V81">
            <v>131.53995137306001</v>
          </cell>
          <cell r="W81">
            <v>159.446489838443</v>
          </cell>
          <cell r="X81">
            <v>152.81013484451901</v>
          </cell>
          <cell r="Y81">
            <v>164.20112969457401</v>
          </cell>
          <cell r="Z81">
            <v>186.84884973514201</v>
          </cell>
        </row>
        <row r="82">
          <cell r="Q82">
            <v>133.677303691025</v>
          </cell>
          <cell r="R82">
            <v>151.362221038364</v>
          </cell>
          <cell r="S82">
            <v>165.75310775267701</v>
          </cell>
          <cell r="T82">
            <v>202.63163668483401</v>
          </cell>
          <cell r="U82">
            <v>157.12650267272099</v>
          </cell>
          <cell r="V82">
            <v>138.90166145657</v>
          </cell>
          <cell r="W82">
            <v>162.728616187661</v>
          </cell>
          <cell r="X82">
            <v>158.72619033077501</v>
          </cell>
          <cell r="Y82">
            <v>167.91089677000801</v>
          </cell>
          <cell r="Z82">
            <v>196.156656140514</v>
          </cell>
        </row>
        <row r="83">
          <cell r="Q83">
            <v>137.956867445749</v>
          </cell>
          <cell r="R83">
            <v>154.85919485355299</v>
          </cell>
          <cell r="S83">
            <v>168.84017330199899</v>
          </cell>
          <cell r="T83">
            <v>208.26148897611</v>
          </cell>
          <cell r="U83">
            <v>159.22929952919199</v>
          </cell>
          <cell r="V83">
            <v>139.46523571814501</v>
          </cell>
          <cell r="W83">
            <v>169.68240420631099</v>
          </cell>
          <cell r="X83">
            <v>162.59837432108901</v>
          </cell>
          <cell r="Y83">
            <v>174.38154435989901</v>
          </cell>
          <cell r="Z83">
            <v>200.65425463424901</v>
          </cell>
        </row>
        <row r="84">
          <cell r="Q84">
            <v>143.16345847473599</v>
          </cell>
          <cell r="R84">
            <v>161.66518783651</v>
          </cell>
          <cell r="S84">
            <v>172.73998061703901</v>
          </cell>
          <cell r="T84">
            <v>219.659818007713</v>
          </cell>
          <cell r="U84">
            <v>163.046135749076</v>
          </cell>
          <cell r="V84">
            <v>141.08755997522701</v>
          </cell>
          <cell r="W84">
            <v>174.26816252264501</v>
          </cell>
          <cell r="X84">
            <v>165.20904879666099</v>
          </cell>
          <cell r="Y84">
            <v>178.23576861433099</v>
          </cell>
          <cell r="Z84">
            <v>206.24933557755801</v>
          </cell>
        </row>
        <row r="85">
          <cell r="Q85">
            <v>143.24187212568501</v>
          </cell>
          <cell r="R85">
            <v>164.28232199262101</v>
          </cell>
          <cell r="S85">
            <v>173.86585881285001</v>
          </cell>
          <cell r="T85">
            <v>224.81324273111201</v>
          </cell>
          <cell r="U85">
            <v>164.83566211092401</v>
          </cell>
          <cell r="V85">
            <v>146.54661803945001</v>
          </cell>
          <cell r="W85">
            <v>174.389286281452</v>
          </cell>
          <cell r="X85">
            <v>166.71111870496</v>
          </cell>
          <cell r="Y85">
            <v>178.43286471630199</v>
          </cell>
          <cell r="Z85">
            <v>209.852862086187</v>
          </cell>
        </row>
        <row r="86">
          <cell r="Q86">
            <v>141.81729987572299</v>
          </cell>
          <cell r="R86">
            <v>163.363703746927</v>
          </cell>
          <cell r="S86">
            <v>174.78929302242301</v>
          </cell>
          <cell r="T86">
            <v>224.478089648859</v>
          </cell>
          <cell r="U86">
            <v>170.38462551202699</v>
          </cell>
          <cell r="V86">
            <v>151.309810767382</v>
          </cell>
          <cell r="W86">
            <v>168.96208920680499</v>
          </cell>
          <cell r="X86">
            <v>168.492905887212</v>
          </cell>
          <cell r="Y86">
            <v>178.82715358005501</v>
          </cell>
          <cell r="Z86">
            <v>212.640417946139</v>
          </cell>
        </row>
        <row r="87">
          <cell r="Q87">
            <v>144.257764727226</v>
          </cell>
          <cell r="R87">
            <v>168.24773810846</v>
          </cell>
          <cell r="S87">
            <v>179.09341466155499</v>
          </cell>
          <cell r="T87">
            <v>231.79105309065099</v>
          </cell>
          <cell r="U87">
            <v>174.22157362306399</v>
          </cell>
          <cell r="V87">
            <v>153.725751977664</v>
          </cell>
          <cell r="W87">
            <v>165.38485754920899</v>
          </cell>
          <cell r="X87">
            <v>173.127103594023</v>
          </cell>
          <cell r="Y87">
            <v>179.605814513761</v>
          </cell>
          <cell r="Z87">
            <v>217.148758539912</v>
          </cell>
        </row>
        <row r="88">
          <cell r="Q88">
            <v>148.45738526738799</v>
          </cell>
          <cell r="R88">
            <v>177.59473877120999</v>
          </cell>
          <cell r="S88">
            <v>184.70957880241801</v>
          </cell>
          <cell r="T88">
            <v>245.857410076809</v>
          </cell>
          <cell r="U88">
            <v>179.612637856768</v>
          </cell>
          <cell r="V88">
            <v>160.952599240636</v>
          </cell>
          <cell r="W88">
            <v>170.23176320902999</v>
          </cell>
          <cell r="X88">
            <v>177.865034544504</v>
          </cell>
          <cell r="Y88">
            <v>181.18960347422399</v>
          </cell>
          <cell r="Z88">
            <v>221.83802626341901</v>
          </cell>
        </row>
        <row r="89">
          <cell r="Q89">
            <v>152.727835604658</v>
          </cell>
          <cell r="R89">
            <v>180.76764892095301</v>
          </cell>
          <cell r="S89">
            <v>188.77941180124299</v>
          </cell>
          <cell r="T89">
            <v>252.081328819681</v>
          </cell>
          <cell r="U89">
            <v>187.33630003246699</v>
          </cell>
          <cell r="V89">
            <v>162.13172744192701</v>
          </cell>
          <cell r="W89">
            <v>175.68352700322501</v>
          </cell>
          <cell r="X89">
            <v>180.27710469528901</v>
          </cell>
          <cell r="Y89">
            <v>184.90871435666901</v>
          </cell>
          <cell r="Z89">
            <v>226.426820199888</v>
          </cell>
        </row>
        <row r="90">
          <cell r="Q90">
            <v>156.317608120166</v>
          </cell>
          <cell r="R90">
            <v>180.591558384341</v>
          </cell>
          <cell r="S90">
            <v>192.53914937205801</v>
          </cell>
          <cell r="T90">
            <v>251.899578578091</v>
          </cell>
          <cell r="U90">
            <v>192.33880546030699</v>
          </cell>
          <cell r="V90">
            <v>165.69396573291499</v>
          </cell>
          <cell r="W90">
            <v>175.38023204648701</v>
          </cell>
          <cell r="X90">
            <v>182.99089871886301</v>
          </cell>
          <cell r="Y90">
            <v>189.45493527720501</v>
          </cell>
          <cell r="Z90">
            <v>229.13678295053799</v>
          </cell>
        </row>
        <row r="91">
          <cell r="Q91">
            <v>162.010878163885</v>
          </cell>
          <cell r="R91">
            <v>190.691145804174</v>
          </cell>
          <cell r="S91">
            <v>200.00389274378301</v>
          </cell>
          <cell r="T91">
            <v>260.862304206337</v>
          </cell>
          <cell r="U91">
            <v>197.83427472552501</v>
          </cell>
          <cell r="V91">
            <v>172.971214199516</v>
          </cell>
          <cell r="W91">
            <v>175.92740955438401</v>
          </cell>
          <cell r="X91">
            <v>190.21549767563101</v>
          </cell>
          <cell r="Y91">
            <v>189.59539933260001</v>
          </cell>
          <cell r="Z91">
            <v>230.668397545907</v>
          </cell>
        </row>
        <row r="92">
          <cell r="Q92">
            <v>169.11642267839699</v>
          </cell>
          <cell r="R92">
            <v>207.69226074653599</v>
          </cell>
          <cell r="S92">
            <v>209.10604869835299</v>
          </cell>
          <cell r="T92">
            <v>275.19964346977901</v>
          </cell>
          <cell r="U92">
            <v>206.48259404117201</v>
          </cell>
          <cell r="V92">
            <v>173.417567509842</v>
          </cell>
          <cell r="W92">
            <v>182.47370004182099</v>
          </cell>
          <cell r="X92">
            <v>196.79879873906299</v>
          </cell>
          <cell r="Y92">
            <v>187.684794367976</v>
          </cell>
          <cell r="Z92">
            <v>234.82586238401501</v>
          </cell>
        </row>
        <row r="93">
          <cell r="Q93">
            <v>169.60331789706399</v>
          </cell>
          <cell r="R93">
            <v>212.160098963428</v>
          </cell>
          <cell r="S93">
            <v>211.001841309138</v>
          </cell>
          <cell r="T93">
            <v>278.380695094967</v>
          </cell>
          <cell r="U93">
            <v>216.446519590153</v>
          </cell>
          <cell r="V93">
            <v>176.90904707746699</v>
          </cell>
          <cell r="W93">
            <v>185.12656411069401</v>
          </cell>
          <cell r="X93">
            <v>198.374978053679</v>
          </cell>
          <cell r="Y93">
            <v>187.62495683717901</v>
          </cell>
          <cell r="Z93">
            <v>240.91003504229801</v>
          </cell>
        </row>
        <row r="94">
          <cell r="Q94">
            <v>167.98735052921899</v>
          </cell>
          <cell r="R94">
            <v>208.10524894830601</v>
          </cell>
          <cell r="S94">
            <v>208.569511785625</v>
          </cell>
          <cell r="T94">
            <v>275.96229408491399</v>
          </cell>
          <cell r="U94">
            <v>234.34272221211901</v>
          </cell>
          <cell r="V94">
            <v>180.76251033811499</v>
          </cell>
          <cell r="W94">
            <v>185.222000594451</v>
          </cell>
          <cell r="X94">
            <v>202.425533363364</v>
          </cell>
          <cell r="Y94">
            <v>188.51847264346301</v>
          </cell>
          <cell r="Z94">
            <v>246.38457553804099</v>
          </cell>
        </row>
        <row r="95">
          <cell r="Q95">
            <v>172.20018858869301</v>
          </cell>
          <cell r="R95">
            <v>210.900112508864</v>
          </cell>
          <cell r="S95">
            <v>208.66301653409101</v>
          </cell>
          <cell r="T95">
            <v>284.64474602811498</v>
          </cell>
          <cell r="U95">
            <v>242.69477153271799</v>
          </cell>
          <cell r="V95">
            <v>179.68454673706799</v>
          </cell>
          <cell r="W95">
            <v>186.055869669039</v>
          </cell>
          <cell r="X95">
            <v>211.52232746469099</v>
          </cell>
          <cell r="Y95">
            <v>190.39524451232199</v>
          </cell>
          <cell r="Z95">
            <v>250.50563149856001</v>
          </cell>
        </row>
        <row r="96">
          <cell r="Q96">
            <v>178.30484407057901</v>
          </cell>
          <cell r="R96">
            <v>217.29415740766399</v>
          </cell>
          <cell r="S96">
            <v>209.736615110218</v>
          </cell>
          <cell r="T96">
            <v>299.55751842568702</v>
          </cell>
          <cell r="U96">
            <v>243.08562777911999</v>
          </cell>
          <cell r="V96">
            <v>182.591009500729</v>
          </cell>
          <cell r="W96">
            <v>186.028005326559</v>
          </cell>
          <cell r="X96">
            <v>217.56529331137801</v>
          </cell>
          <cell r="Y96">
            <v>191.50445676558201</v>
          </cell>
          <cell r="Z96">
            <v>254.35418831915399</v>
          </cell>
        </row>
        <row r="97">
          <cell r="Q97">
            <v>179.799652372049</v>
          </cell>
          <cell r="R97">
            <v>223.19422855188401</v>
          </cell>
          <cell r="S97">
            <v>211.29696880301901</v>
          </cell>
          <cell r="T97">
            <v>304.15471163457698</v>
          </cell>
          <cell r="U97">
            <v>244.414757437102</v>
          </cell>
          <cell r="V97">
            <v>184.01205394626999</v>
          </cell>
          <cell r="W97">
            <v>188.175189741899</v>
          </cell>
          <cell r="X97">
            <v>217.734229870853</v>
          </cell>
          <cell r="Y97">
            <v>189.136573457704</v>
          </cell>
          <cell r="Z97">
            <v>257.98771252886598</v>
          </cell>
        </row>
        <row r="98">
          <cell r="Q98">
            <v>179.475426277662</v>
          </cell>
          <cell r="R98">
            <v>227.33137429312501</v>
          </cell>
          <cell r="S98">
            <v>212.53518859295301</v>
          </cell>
          <cell r="T98">
            <v>302.45468107030501</v>
          </cell>
          <cell r="U98">
            <v>241.027841955925</v>
          </cell>
          <cell r="V98">
            <v>185.476826500275</v>
          </cell>
          <cell r="W98">
            <v>189.63205157393901</v>
          </cell>
          <cell r="X98">
            <v>217.71959040000999</v>
          </cell>
          <cell r="Y98">
            <v>186.01776542649199</v>
          </cell>
          <cell r="Z98">
            <v>260.51616539818502</v>
          </cell>
        </row>
        <row r="99">
          <cell r="Q99">
            <v>182.06347614952401</v>
          </cell>
          <cell r="R99">
            <v>230.904753577913</v>
          </cell>
          <cell r="S99">
            <v>212.55854086896201</v>
          </cell>
          <cell r="T99">
            <v>307.358180079965</v>
          </cell>
          <cell r="U99">
            <v>239.49907627642199</v>
          </cell>
          <cell r="V99">
            <v>183.27367209366699</v>
          </cell>
          <cell r="W99">
            <v>194.55882061345599</v>
          </cell>
          <cell r="X99">
            <v>222.67023326325699</v>
          </cell>
          <cell r="Y99">
            <v>186.90276887593001</v>
          </cell>
          <cell r="Z99">
            <v>265.40956861234702</v>
          </cell>
        </row>
        <row r="100">
          <cell r="Q100">
            <v>185.361600151472</v>
          </cell>
          <cell r="R100">
            <v>233.95766316360201</v>
          </cell>
          <cell r="S100">
            <v>212.44288849232899</v>
          </cell>
          <cell r="T100">
            <v>317.402715692409</v>
          </cell>
          <cell r="U100">
            <v>250.37521988074599</v>
          </cell>
          <cell r="V100">
            <v>186.373653215654</v>
          </cell>
          <cell r="W100">
            <v>201.17137568439301</v>
          </cell>
          <cell r="X100">
            <v>230.902736869183</v>
          </cell>
          <cell r="Y100">
            <v>188.94611590834</v>
          </cell>
          <cell r="Z100">
            <v>271.13523035613099</v>
          </cell>
        </row>
        <row r="101">
          <cell r="Q101">
            <v>186.84864970702199</v>
          </cell>
          <cell r="R101">
            <v>237.196198342587</v>
          </cell>
          <cell r="S101">
            <v>214.00534602648699</v>
          </cell>
          <cell r="T101">
            <v>327.83680452571201</v>
          </cell>
          <cell r="U101">
            <v>257.75479519446401</v>
          </cell>
          <cell r="V101">
            <v>187.35936849466501</v>
          </cell>
          <cell r="W101">
            <v>202.61524172992901</v>
          </cell>
          <cell r="X101">
            <v>235.82449993173299</v>
          </cell>
          <cell r="Y101">
            <v>189.357261661363</v>
          </cell>
          <cell r="Z101">
            <v>275.53532069377798</v>
          </cell>
        </row>
        <row r="102">
          <cell r="Q102">
            <v>186.94035813973699</v>
          </cell>
          <cell r="R102">
            <v>241.567162451337</v>
          </cell>
          <cell r="S102">
            <v>216.201235265408</v>
          </cell>
          <cell r="T102">
            <v>332.93643615085199</v>
          </cell>
          <cell r="U102">
            <v>270.75646453812698</v>
          </cell>
          <cell r="V102">
            <v>190.096903678882</v>
          </cell>
          <cell r="W102">
            <v>202.42447171340399</v>
          </cell>
          <cell r="X102">
            <v>241.48111117849399</v>
          </cell>
          <cell r="Y102">
            <v>190.19015152176399</v>
          </cell>
          <cell r="Z102">
            <v>280.90722550387102</v>
          </cell>
        </row>
        <row r="103">
          <cell r="Q103">
            <v>186.01832144547399</v>
          </cell>
          <cell r="R103">
            <v>246.945326280355</v>
          </cell>
          <cell r="S103">
            <v>215.64755237785201</v>
          </cell>
          <cell r="T103">
            <v>332.60693553167198</v>
          </cell>
          <cell r="U103">
            <v>280.82858027474703</v>
          </cell>
          <cell r="V103">
            <v>193.705416769995</v>
          </cell>
          <cell r="W103">
            <v>201.09152468581701</v>
          </cell>
          <cell r="X103">
            <v>249.22365909131699</v>
          </cell>
          <cell r="Y103">
            <v>190.56855184566501</v>
          </cell>
          <cell r="Z103">
            <v>284.58939456946899</v>
          </cell>
        </row>
        <row r="104">
          <cell r="Q104">
            <v>183.856228008394</v>
          </cell>
          <cell r="R104">
            <v>251.64784748805801</v>
          </cell>
          <cell r="S104">
            <v>212.21870258573401</v>
          </cell>
          <cell r="T104">
            <v>330.90486417465002</v>
          </cell>
          <cell r="U104">
            <v>284.65359918774499</v>
          </cell>
          <cell r="V104">
            <v>186.85626566304001</v>
          </cell>
          <cell r="W104">
            <v>194.04281356964199</v>
          </cell>
          <cell r="X104">
            <v>255.09140768436001</v>
          </cell>
          <cell r="Y104">
            <v>189.03089891624001</v>
          </cell>
          <cell r="Z104">
            <v>289.618007823217</v>
          </cell>
        </row>
        <row r="105">
          <cell r="Q105">
            <v>188.56961057836401</v>
          </cell>
          <cell r="R105">
            <v>258.06936440100202</v>
          </cell>
          <cell r="S105">
            <v>215.04661561751701</v>
          </cell>
          <cell r="T105">
            <v>343.86674594413199</v>
          </cell>
          <cell r="U105">
            <v>295.921754361154</v>
          </cell>
          <cell r="V105">
            <v>187.33367152086601</v>
          </cell>
          <cell r="W105">
            <v>192.011110903065</v>
          </cell>
          <cell r="X105">
            <v>264.42754035508898</v>
          </cell>
          <cell r="Y105">
            <v>189.90736712612701</v>
          </cell>
          <cell r="Z105">
            <v>297.34106014950902</v>
          </cell>
        </row>
        <row r="106">
          <cell r="Q106">
            <v>195.54721258625599</v>
          </cell>
          <cell r="R106">
            <v>266.93633623413098</v>
          </cell>
          <cell r="S106">
            <v>223.35115560427801</v>
          </cell>
          <cell r="T106">
            <v>363.45799513736699</v>
          </cell>
          <cell r="U106">
            <v>315.83867009240799</v>
          </cell>
          <cell r="V106">
            <v>186.189123050483</v>
          </cell>
          <cell r="W106">
            <v>194.38533455244601</v>
          </cell>
          <cell r="X106">
            <v>275.67376535369903</v>
          </cell>
          <cell r="Y106">
            <v>192.58398676835901</v>
          </cell>
          <cell r="Z106">
            <v>302.70217183586198</v>
          </cell>
        </row>
        <row r="107">
          <cell r="Q107">
            <v>197.22737622650899</v>
          </cell>
          <cell r="R107">
            <v>278.07787499688601</v>
          </cell>
          <cell r="S107">
            <v>231.10051132847099</v>
          </cell>
          <cell r="T107">
            <v>378.23638337902798</v>
          </cell>
          <cell r="U107">
            <v>316.71654807843299</v>
          </cell>
          <cell r="V107">
            <v>186.15331308805401</v>
          </cell>
          <cell r="W107">
            <v>192.030478639037</v>
          </cell>
          <cell r="X107">
            <v>281.83005164881001</v>
          </cell>
          <cell r="Y107">
            <v>196.60997467616701</v>
          </cell>
          <cell r="Z107">
            <v>312.737536858493</v>
          </cell>
        </row>
        <row r="108">
          <cell r="Q108">
            <v>202.161024012209</v>
          </cell>
          <cell r="R108">
            <v>293.78649590266201</v>
          </cell>
          <cell r="S108">
            <v>241.275107786181</v>
          </cell>
          <cell r="T108">
            <v>401.61167257977502</v>
          </cell>
          <cell r="U108">
            <v>334.487299536188</v>
          </cell>
          <cell r="V108">
            <v>196.47425090823</v>
          </cell>
          <cell r="W108">
            <v>197.93232997873</v>
          </cell>
          <cell r="X108">
            <v>293.62713418858698</v>
          </cell>
          <cell r="Y108">
            <v>204.29244761149201</v>
          </cell>
          <cell r="Z108">
            <v>332.28602727983701</v>
          </cell>
        </row>
        <row r="109">
          <cell r="Q109">
            <v>211.28064832714301</v>
          </cell>
          <cell r="R109">
            <v>307.52407783594799</v>
          </cell>
          <cell r="S109">
            <v>250.815225005531</v>
          </cell>
          <cell r="T109">
            <v>424.58644279749097</v>
          </cell>
          <cell r="U109">
            <v>341.27544348283499</v>
          </cell>
          <cell r="V109">
            <v>204.35147978540201</v>
          </cell>
          <cell r="W109">
            <v>212.206055753317</v>
          </cell>
          <cell r="X109">
            <v>318.99896891118902</v>
          </cell>
          <cell r="Y109">
            <v>210.96536021081101</v>
          </cell>
          <cell r="Z109">
            <v>356.99902963634599</v>
          </cell>
        </row>
        <row r="110">
          <cell r="Q110">
            <v>216.13273144598799</v>
          </cell>
          <cell r="R110">
            <v>317.09961262130298</v>
          </cell>
          <cell r="S110">
            <v>255.93662863886101</v>
          </cell>
          <cell r="T110">
            <v>435.65236096825703</v>
          </cell>
          <cell r="U110">
            <v>345.61109578447099</v>
          </cell>
          <cell r="V110">
            <v>216.50463650679299</v>
          </cell>
          <cell r="W110">
            <v>217.414295814859</v>
          </cell>
          <cell r="X110">
            <v>338.572224194184</v>
          </cell>
          <cell r="Y110">
            <v>215.70454490721301</v>
          </cell>
          <cell r="Z110">
            <v>377.46685231185199</v>
          </cell>
        </row>
        <row r="111">
          <cell r="Q111">
            <v>220.24278373376501</v>
          </cell>
          <cell r="R111">
            <v>335.95169787241701</v>
          </cell>
          <cell r="S111">
            <v>261.76797118394597</v>
          </cell>
          <cell r="T111">
            <v>453.86541880511999</v>
          </cell>
          <cell r="U111">
            <v>358.30502448143801</v>
          </cell>
          <cell r="V111">
            <v>226.18558559648201</v>
          </cell>
          <cell r="W111">
            <v>211.62061607759199</v>
          </cell>
          <cell r="X111">
            <v>360.40983063562902</v>
          </cell>
          <cell r="Y111">
            <v>220.61256051076899</v>
          </cell>
          <cell r="Z111">
            <v>393.57153971795702</v>
          </cell>
        </row>
        <row r="112">
          <cell r="Q112">
            <v>230.99135126512999</v>
          </cell>
          <cell r="R112">
            <v>362.36684392727801</v>
          </cell>
          <cell r="S112">
            <v>269.44610487072202</v>
          </cell>
          <cell r="T112">
            <v>481.81331952237701</v>
          </cell>
          <cell r="U112">
            <v>372.148600129633</v>
          </cell>
          <cell r="V112">
            <v>231.76449446646001</v>
          </cell>
          <cell r="W112">
            <v>204.443937745564</v>
          </cell>
          <cell r="X112">
            <v>391.22683745538399</v>
          </cell>
          <cell r="Y112">
            <v>222.89919529815799</v>
          </cell>
          <cell r="Z112">
            <v>408.71199225311102</v>
          </cell>
        </row>
        <row r="113">
          <cell r="Q113">
            <v>230.62587459189001</v>
          </cell>
          <cell r="R113">
            <v>364.62741318623699</v>
          </cell>
          <cell r="S113">
            <v>269.88486828317099</v>
          </cell>
          <cell r="T113">
            <v>468.476398026232</v>
          </cell>
          <cell r="U113">
            <v>385.36330932454098</v>
          </cell>
          <cell r="V113">
            <v>237.948646829692</v>
          </cell>
          <cell r="W113">
            <v>194.21732905577699</v>
          </cell>
          <cell r="X113">
            <v>398.53044209178398</v>
          </cell>
          <cell r="Y113">
            <v>221.668731305221</v>
          </cell>
          <cell r="Z113">
            <v>402.46416807785999</v>
          </cell>
        </row>
        <row r="114">
          <cell r="Q114">
            <v>220.368408700625</v>
          </cell>
          <cell r="R114">
            <v>355.96440705897601</v>
          </cell>
          <cell r="S114">
            <v>267.12812792676402</v>
          </cell>
          <cell r="T114">
            <v>440.14827551588701</v>
          </cell>
          <cell r="U114">
            <v>398.08853956121101</v>
          </cell>
          <cell r="V114">
            <v>238.03972559935301</v>
          </cell>
          <cell r="W114">
            <v>181.532737404459</v>
          </cell>
          <cell r="X114">
            <v>387.746487178716</v>
          </cell>
          <cell r="Y114">
            <v>218.69398354837</v>
          </cell>
          <cell r="Z114">
            <v>376.82995173896302</v>
          </cell>
        </row>
        <row r="115">
          <cell r="Q115">
            <v>217.67611397093299</v>
          </cell>
          <cell r="R115">
            <v>365.30864079014401</v>
          </cell>
          <cell r="S115">
            <v>268.04114339012199</v>
          </cell>
          <cell r="T115">
            <v>434.26933569955202</v>
          </cell>
          <cell r="U115">
            <v>403.23055254084801</v>
          </cell>
          <cell r="V115">
            <v>232.67757794518801</v>
          </cell>
          <cell r="W115">
            <v>172.46550357618301</v>
          </cell>
          <cell r="X115">
            <v>378.98726184918002</v>
          </cell>
          <cell r="Y115">
            <v>215.76051798065399</v>
          </cell>
          <cell r="Z115">
            <v>352.54416551764302</v>
          </cell>
        </row>
        <row r="116">
          <cell r="Q116">
            <v>222.95257233100401</v>
          </cell>
          <cell r="R116">
            <v>382.08859916296802</v>
          </cell>
          <cell r="S116">
            <v>273.341942244226</v>
          </cell>
          <cell r="T116">
            <v>435.95738715760098</v>
          </cell>
          <cell r="U116">
            <v>402.909079013986</v>
          </cell>
          <cell r="V116">
            <v>236.574578800952</v>
          </cell>
          <cell r="W116">
            <v>171.196273410365</v>
          </cell>
          <cell r="X116">
            <v>378.81021819680802</v>
          </cell>
          <cell r="Y116">
            <v>216.765481622268</v>
          </cell>
          <cell r="Z116">
            <v>338.76027578816002</v>
          </cell>
        </row>
        <row r="117">
          <cell r="Q117">
            <v>222.66648458709901</v>
          </cell>
          <cell r="R117">
            <v>388.54258729386902</v>
          </cell>
          <cell r="S117">
            <v>278.66632160916299</v>
          </cell>
          <cell r="T117">
            <v>436.95532539104698</v>
          </cell>
          <cell r="U117">
            <v>398.61427119380397</v>
          </cell>
          <cell r="V117">
            <v>242.95591234239501</v>
          </cell>
          <cell r="W117">
            <v>158.67355525587899</v>
          </cell>
          <cell r="X117">
            <v>379.66504475689601</v>
          </cell>
          <cell r="Y117">
            <v>218.31585694617601</v>
          </cell>
          <cell r="Z117">
            <v>335.33359771309603</v>
          </cell>
        </row>
        <row r="118">
          <cell r="Q118">
            <v>215.71456517045601</v>
          </cell>
          <cell r="R118">
            <v>387.73373347262498</v>
          </cell>
          <cell r="S118">
            <v>279.15635611072202</v>
          </cell>
          <cell r="T118">
            <v>432.33546130243701</v>
          </cell>
          <cell r="U118">
            <v>414.79154552584498</v>
          </cell>
          <cell r="V118">
            <v>241.42056813324601</v>
          </cell>
          <cell r="W118">
            <v>138.23442085884199</v>
          </cell>
          <cell r="X118">
            <v>379.04613869422099</v>
          </cell>
          <cell r="Y118">
            <v>219.716428914727</v>
          </cell>
          <cell r="Z118">
            <v>327.60399609023699</v>
          </cell>
        </row>
        <row r="119">
          <cell r="Q119">
            <v>215.35335064832401</v>
          </cell>
          <cell r="R119">
            <v>391.89827969398698</v>
          </cell>
          <cell r="S119">
            <v>279.89780025962102</v>
          </cell>
          <cell r="T119">
            <v>427.959951351092</v>
          </cell>
          <cell r="U119">
            <v>421.66667892899602</v>
          </cell>
          <cell r="V119">
            <v>242.08243136113299</v>
          </cell>
          <cell r="W119">
            <v>128.82100484674999</v>
          </cell>
          <cell r="X119">
            <v>380.99805605508101</v>
          </cell>
          <cell r="Y119">
            <v>220.94826855599399</v>
          </cell>
          <cell r="Z119">
            <v>312.80536538543799</v>
          </cell>
        </row>
        <row r="120">
          <cell r="Q120">
            <v>216.694228550611</v>
          </cell>
          <cell r="R120">
            <v>399.894630497962</v>
          </cell>
          <cell r="S120">
            <v>282.595938657391</v>
          </cell>
          <cell r="T120">
            <v>423.48303209269199</v>
          </cell>
          <cell r="U120">
            <v>439.72272387240099</v>
          </cell>
          <cell r="V120">
            <v>241.55733895151999</v>
          </cell>
          <cell r="W120">
            <v>122.605685181203</v>
          </cell>
          <cell r="X120">
            <v>385.71432417473898</v>
          </cell>
          <cell r="Y120">
            <v>220.29335947543501</v>
          </cell>
          <cell r="Z120">
            <v>305.86624137052399</v>
          </cell>
        </row>
        <row r="121">
          <cell r="Q121">
            <v>213.44313063674599</v>
          </cell>
          <cell r="R121">
            <v>406.62248037797502</v>
          </cell>
          <cell r="S121">
            <v>284.63637088607197</v>
          </cell>
          <cell r="T121">
            <v>419.22085673829798</v>
          </cell>
          <cell r="U121">
            <v>446.149823120039</v>
          </cell>
          <cell r="V121">
            <v>234.74036177825101</v>
          </cell>
          <cell r="W121">
            <v>120.848198905521</v>
          </cell>
          <cell r="X121">
            <v>392.456859130201</v>
          </cell>
          <cell r="Y121">
            <v>221.89380841214299</v>
          </cell>
          <cell r="Z121">
            <v>310.10099374240201</v>
          </cell>
        </row>
        <row r="122">
          <cell r="Q122">
            <v>214.44350478597599</v>
          </cell>
          <cell r="R122">
            <v>408.65754264807998</v>
          </cell>
          <cell r="S122">
            <v>285.320209042665</v>
          </cell>
          <cell r="T122">
            <v>418.58348402198902</v>
          </cell>
          <cell r="U122">
            <v>438.705339780342</v>
          </cell>
          <cell r="V122">
            <v>240.289168365199</v>
          </cell>
          <cell r="W122">
            <v>121.07377372918501</v>
          </cell>
          <cell r="X122">
            <v>395.15802469117898</v>
          </cell>
          <cell r="Y122">
            <v>224.69053822542</v>
          </cell>
          <cell r="Z122">
            <v>318.58267240991103</v>
          </cell>
        </row>
        <row r="123">
          <cell r="Q123">
            <v>217.020938015327</v>
          </cell>
          <cell r="R123">
            <v>408.10561758875201</v>
          </cell>
          <cell r="S123">
            <v>283.681008067618</v>
          </cell>
          <cell r="T123">
            <v>420.100274362226</v>
          </cell>
          <cell r="U123">
            <v>455.029604012155</v>
          </cell>
          <cell r="V123">
            <v>238.231651582604</v>
          </cell>
          <cell r="W123">
            <v>118.197393791894</v>
          </cell>
          <cell r="X123">
            <v>394.33215064165398</v>
          </cell>
          <cell r="Y123">
            <v>226.322960957253</v>
          </cell>
          <cell r="Z123">
            <v>323.801395400307</v>
          </cell>
        </row>
        <row r="124">
          <cell r="Q124">
            <v>212.07159260839001</v>
          </cell>
          <cell r="R124">
            <v>410.19439324799202</v>
          </cell>
          <cell r="S124">
            <v>278.08231611973099</v>
          </cell>
          <cell r="T124">
            <v>420.44458782811301</v>
          </cell>
          <cell r="U124">
            <v>456.251069427468</v>
          </cell>
          <cell r="V124">
            <v>231.241148744502</v>
          </cell>
          <cell r="W124">
            <v>117.309629343566</v>
          </cell>
          <cell r="X124">
            <v>399.97446255613102</v>
          </cell>
          <cell r="Y124">
            <v>225.744610616084</v>
          </cell>
          <cell r="Z124">
            <v>322.54380492604503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66.541144557083399</v>
          </cell>
          <cell r="P7">
            <v>54.978062352817602</v>
          </cell>
          <cell r="Q7">
            <v>74.716970568253203</v>
          </cell>
          <cell r="R7">
            <v>62.888314634682203</v>
          </cell>
        </row>
        <row r="8">
          <cell r="O8">
            <v>66.860085972457895</v>
          </cell>
          <cell r="P8">
            <v>53.874745062351501</v>
          </cell>
          <cell r="Q8">
            <v>74.490969597180793</v>
          </cell>
          <cell r="R8">
            <v>64.962442240317998</v>
          </cell>
        </row>
        <row r="9">
          <cell r="O9">
            <v>69.812918093159894</v>
          </cell>
          <cell r="P9">
            <v>56.124475232618401</v>
          </cell>
          <cell r="Q9">
            <v>77.407644953686201</v>
          </cell>
          <cell r="R9">
            <v>67.083798919050395</v>
          </cell>
        </row>
        <row r="10">
          <cell r="O10">
            <v>71.927211358897907</v>
          </cell>
          <cell r="P10">
            <v>62.684302066871602</v>
          </cell>
          <cell r="Q10">
            <v>82.456384353909399</v>
          </cell>
          <cell r="R10">
            <v>67.218673278285607</v>
          </cell>
        </row>
        <row r="11">
          <cell r="O11">
            <v>71.512403673631695</v>
          </cell>
          <cell r="P11">
            <v>66.536354116065198</v>
          </cell>
          <cell r="Q11">
            <v>84.9538816898025</v>
          </cell>
          <cell r="R11">
            <v>67.816175103282902</v>
          </cell>
        </row>
        <row r="12">
          <cell r="O12">
            <v>71.968289375872203</v>
          </cell>
          <cell r="P12">
            <v>66.552210855969605</v>
          </cell>
          <cell r="Q12">
            <v>86.269629423913898</v>
          </cell>
          <cell r="R12">
            <v>69.899096670233007</v>
          </cell>
        </row>
        <row r="13">
          <cell r="O13">
            <v>72.465824069575902</v>
          </cell>
          <cell r="P13">
            <v>70.633884443622307</v>
          </cell>
          <cell r="Q13">
            <v>87.591140621328705</v>
          </cell>
          <cell r="R13">
            <v>73.847613178682494</v>
          </cell>
        </row>
        <row r="14">
          <cell r="O14">
            <v>73.234125445907196</v>
          </cell>
          <cell r="P14">
            <v>77.049668391394803</v>
          </cell>
          <cell r="Q14">
            <v>88.627574439556795</v>
          </cell>
          <cell r="R14">
            <v>77.1568020709161</v>
          </cell>
        </row>
        <row r="15">
          <cell r="O15">
            <v>75.115352736740903</v>
          </cell>
          <cell r="P15">
            <v>77.900178646787793</v>
          </cell>
          <cell r="Q15">
            <v>88.488184185643405</v>
          </cell>
          <cell r="R15">
            <v>78.258130683312501</v>
          </cell>
        </row>
        <row r="16">
          <cell r="O16">
            <v>77.344961728958197</v>
          </cell>
          <cell r="P16">
            <v>78.411125383546903</v>
          </cell>
          <cell r="Q16">
            <v>85.883379402494697</v>
          </cell>
          <cell r="R16">
            <v>79.523500588227407</v>
          </cell>
        </row>
        <row r="17">
          <cell r="O17">
            <v>77.574778788315797</v>
          </cell>
          <cell r="P17">
            <v>83.624890901106994</v>
          </cell>
          <cell r="Q17">
            <v>85.380125085624897</v>
          </cell>
          <cell r="R17">
            <v>81.437704903899501</v>
          </cell>
        </row>
        <row r="18">
          <cell r="O18">
            <v>77.708784661232002</v>
          </cell>
          <cell r="P18">
            <v>88.581817060116194</v>
          </cell>
          <cell r="Q18">
            <v>88.465169457193099</v>
          </cell>
          <cell r="R18">
            <v>83.286166541567496</v>
          </cell>
        </row>
        <row r="19">
          <cell r="O19">
            <v>82.348263131874901</v>
          </cell>
          <cell r="P19">
            <v>89.069590475601302</v>
          </cell>
          <cell r="Q19">
            <v>90.3472491627072</v>
          </cell>
          <cell r="R19">
            <v>84.912341545626305</v>
          </cell>
        </row>
        <row r="20">
          <cell r="O20">
            <v>90.235908665091998</v>
          </cell>
          <cell r="P20">
            <v>88.177898552831294</v>
          </cell>
          <cell r="Q20">
            <v>91.658692900558194</v>
          </cell>
          <cell r="R20">
            <v>86.077527432603802</v>
          </cell>
        </row>
        <row r="21">
          <cell r="O21">
            <v>93.645576500232806</v>
          </cell>
          <cell r="P21">
            <v>88.261404961370502</v>
          </cell>
          <cell r="Q21">
            <v>93.520385028055301</v>
          </cell>
          <cell r="R21">
            <v>87.945978937063202</v>
          </cell>
        </row>
        <row r="22">
          <cell r="O22">
            <v>92.465631407984404</v>
          </cell>
          <cell r="P22">
            <v>90.567398843577493</v>
          </cell>
          <cell r="Q22">
            <v>94.490292921551799</v>
          </cell>
          <cell r="R22">
            <v>91.014680776021706</v>
          </cell>
        </row>
        <row r="23">
          <cell r="O23">
            <v>93.956714734873302</v>
          </cell>
          <cell r="P23">
            <v>94.665013588126399</v>
          </cell>
          <cell r="Q23">
            <v>95.849574506200995</v>
          </cell>
          <cell r="R23">
            <v>94.6261299045144</v>
          </cell>
          <cell r="S23">
            <v>101.13081000421199</v>
          </cell>
          <cell r="T23">
            <v>76.088012690532096</v>
          </cell>
          <cell r="U23">
            <v>98.255651911009707</v>
          </cell>
          <cell r="V23">
            <v>90.935237406246898</v>
          </cell>
        </row>
        <row r="24">
          <cell r="O24">
            <v>98.486865475736295</v>
          </cell>
          <cell r="P24">
            <v>99.876211352405605</v>
          </cell>
          <cell r="Q24">
            <v>98.877731577061994</v>
          </cell>
          <cell r="R24">
            <v>98.139433741577093</v>
          </cell>
          <cell r="S24">
            <v>100.96940769726601</v>
          </cell>
          <cell r="T24">
            <v>84.571451638823106</v>
          </cell>
          <cell r="U24">
            <v>97.886653768140306</v>
          </cell>
          <cell r="V24">
            <v>94.658715167661697</v>
          </cell>
        </row>
        <row r="25">
          <cell r="O25">
            <v>100.902058858025</v>
          </cell>
          <cell r="P25">
            <v>100.592884962973</v>
          </cell>
          <cell r="Q25">
            <v>100.57239719024901</v>
          </cell>
          <cell r="R25">
            <v>99.378027081176</v>
          </cell>
          <cell r="S25">
            <v>100.733227643511</v>
          </cell>
          <cell r="T25">
            <v>96.936233477956307</v>
          </cell>
          <cell r="U25">
            <v>98.751819194272898</v>
          </cell>
          <cell r="V25">
            <v>97.798540123867795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101.391862174442</v>
          </cell>
          <cell r="P27">
            <v>103.640744044404</v>
          </cell>
          <cell r="Q27">
            <v>99.713895684943907</v>
          </cell>
          <cell r="R27">
            <v>102.52450728593701</v>
          </cell>
          <cell r="S27">
            <v>100.05359493758201</v>
          </cell>
          <cell r="T27">
            <v>103.64013353430001</v>
          </cell>
          <cell r="U27">
            <v>100.439606640587</v>
          </cell>
          <cell r="V27">
            <v>99.764730271778305</v>
          </cell>
        </row>
        <row r="28">
          <cell r="O28">
            <v>106.49714696612401</v>
          </cell>
          <cell r="P28">
            <v>103.316355084995</v>
          </cell>
          <cell r="Q28">
            <v>101.702026291303</v>
          </cell>
          <cell r="R28">
            <v>105.466415666581</v>
          </cell>
          <cell r="S28">
            <v>104.968781111005</v>
          </cell>
          <cell r="T28">
            <v>109.690768611812</v>
          </cell>
          <cell r="U28">
            <v>99.570531084558198</v>
          </cell>
          <cell r="V28">
            <v>98.717987213827797</v>
          </cell>
        </row>
        <row r="29">
          <cell r="O29">
            <v>109.06384515821</v>
          </cell>
          <cell r="P29">
            <v>100.326002996319</v>
          </cell>
          <cell r="Q29">
            <v>105.758078276687</v>
          </cell>
          <cell r="R29">
            <v>105.973633628787</v>
          </cell>
          <cell r="S29">
            <v>110.843542956672</v>
          </cell>
          <cell r="T29">
            <v>108.057541756365</v>
          </cell>
          <cell r="U29">
            <v>98.029352026039604</v>
          </cell>
          <cell r="V29">
            <v>98.567068196842698</v>
          </cell>
        </row>
        <row r="30">
          <cell r="O30">
            <v>108.135648312106</v>
          </cell>
          <cell r="P30">
            <v>102.970578973381</v>
          </cell>
          <cell r="Q30">
            <v>108.09769174151199</v>
          </cell>
          <cell r="R30">
            <v>105.992061893298</v>
          </cell>
          <cell r="S30">
            <v>111.74888297486901</v>
          </cell>
          <cell r="T30">
            <v>103.097488435515</v>
          </cell>
          <cell r="U30">
            <v>98.989643857268902</v>
          </cell>
          <cell r="V30">
            <v>98.749079784345298</v>
          </cell>
        </row>
        <row r="31">
          <cell r="O31">
            <v>109.525527406484</v>
          </cell>
          <cell r="P31">
            <v>109.05362616590099</v>
          </cell>
          <cell r="Q31">
            <v>107.84737818996599</v>
          </cell>
          <cell r="R31">
            <v>108.39040605622</v>
          </cell>
          <cell r="S31">
            <v>111.293533651934</v>
          </cell>
          <cell r="T31">
            <v>102.432470768223</v>
          </cell>
          <cell r="U31">
            <v>102.37755569280699</v>
          </cell>
          <cell r="V31">
            <v>99.436736631598507</v>
          </cell>
        </row>
        <row r="32">
          <cell r="O32">
            <v>114.253223674605</v>
          </cell>
          <cell r="P32">
            <v>114.039469415125</v>
          </cell>
          <cell r="Q32">
            <v>108.476543278017</v>
          </cell>
          <cell r="R32">
            <v>112.416583231963</v>
          </cell>
          <cell r="S32">
            <v>110.724891833076</v>
          </cell>
          <cell r="T32">
            <v>105.783091543412</v>
          </cell>
          <cell r="U32">
            <v>103.793369690975</v>
          </cell>
          <cell r="V32">
            <v>99.843956415152903</v>
          </cell>
        </row>
        <row r="33">
          <cell r="O33">
            <v>117.85554653615</v>
          </cell>
          <cell r="P33">
            <v>116.42721049281801</v>
          </cell>
          <cell r="Q33">
            <v>112.520521288523</v>
          </cell>
          <cell r="R33">
            <v>116.281799487632</v>
          </cell>
          <cell r="S33">
            <v>113.979964290688</v>
          </cell>
          <cell r="T33">
            <v>106.126096051348</v>
          </cell>
          <cell r="U33">
            <v>104.54638854463801</v>
          </cell>
          <cell r="V33">
            <v>100.997508825704</v>
          </cell>
        </row>
        <row r="34">
          <cell r="O34">
            <v>118.071355069283</v>
          </cell>
          <cell r="P34">
            <v>118.03107688829</v>
          </cell>
          <cell r="Q34">
            <v>117.47617949358801</v>
          </cell>
          <cell r="R34">
            <v>118.68325764968201</v>
          </cell>
          <cell r="S34">
            <v>120.15785928235999</v>
          </cell>
          <cell r="T34">
            <v>103.58209469920099</v>
          </cell>
          <cell r="U34">
            <v>107.807940626529</v>
          </cell>
          <cell r="V34">
            <v>103.720003894646</v>
          </cell>
        </row>
        <row r="35">
          <cell r="O35">
            <v>119.382910317682</v>
          </cell>
          <cell r="P35">
            <v>121.643707013286</v>
          </cell>
          <cell r="Q35">
            <v>119.861439144795</v>
          </cell>
          <cell r="R35">
            <v>121.694687933297</v>
          </cell>
          <cell r="S35">
            <v>116.573748084664</v>
          </cell>
          <cell r="T35">
            <v>106.331698004017</v>
          </cell>
          <cell r="U35">
            <v>111.810104919634</v>
          </cell>
          <cell r="V35">
            <v>106.701528789051</v>
          </cell>
        </row>
        <row r="36">
          <cell r="O36">
            <v>122.541495686113</v>
          </cell>
          <cell r="P36">
            <v>127.001433956292</v>
          </cell>
          <cell r="Q36">
            <v>119.283041397836</v>
          </cell>
          <cell r="R36">
            <v>125.941975182335</v>
          </cell>
          <cell r="S36">
            <v>110.545746550028</v>
          </cell>
          <cell r="T36">
            <v>106.531032058946</v>
          </cell>
          <cell r="U36">
            <v>113.287895306148</v>
          </cell>
          <cell r="V36">
            <v>109.719643715874</v>
          </cell>
        </row>
        <row r="37">
          <cell r="O37">
            <v>124.732016103859</v>
          </cell>
          <cell r="P37">
            <v>132.24171175513601</v>
          </cell>
          <cell r="Q37">
            <v>121.245999971461</v>
          </cell>
          <cell r="R37">
            <v>129.09837885813499</v>
          </cell>
          <cell r="S37">
            <v>115.906323767508</v>
          </cell>
          <cell r="T37">
            <v>102.64992808924301</v>
          </cell>
          <cell r="U37">
            <v>111.94189907174101</v>
          </cell>
          <cell r="V37">
            <v>110.740097569374</v>
          </cell>
        </row>
        <row r="38">
          <cell r="O38">
            <v>127.114144298168</v>
          </cell>
          <cell r="P38">
            <v>136.53551326686801</v>
          </cell>
          <cell r="Q38">
            <v>127.784195847869</v>
          </cell>
          <cell r="R38">
            <v>132.13467004054399</v>
          </cell>
          <cell r="S38">
            <v>126.357274553981</v>
          </cell>
          <cell r="T38">
            <v>108.194869779453</v>
          </cell>
          <cell r="U38">
            <v>112.55189084806599</v>
          </cell>
          <cell r="V38">
            <v>111.096371497129</v>
          </cell>
        </row>
        <row r="39">
          <cell r="O39">
            <v>131.322589959373</v>
          </cell>
          <cell r="P39">
            <v>141.363426395766</v>
          </cell>
          <cell r="Q39">
            <v>135.121025033828</v>
          </cell>
          <cell r="R39">
            <v>138.88424641034999</v>
          </cell>
          <cell r="S39">
            <v>120.152750416413</v>
          </cell>
          <cell r="T39">
            <v>122.081983139013</v>
          </cell>
          <cell r="U39">
            <v>116.63986162246</v>
          </cell>
          <cell r="V39">
            <v>115.45824359058101</v>
          </cell>
        </row>
        <row r="40">
          <cell r="O40">
            <v>134.37934441180701</v>
          </cell>
          <cell r="P40">
            <v>146.17438940847001</v>
          </cell>
          <cell r="Q40">
            <v>141.347266351581</v>
          </cell>
          <cell r="R40">
            <v>148.084543332089</v>
          </cell>
          <cell r="S40">
            <v>112.7874350407</v>
          </cell>
          <cell r="T40">
            <v>127.384676710124</v>
          </cell>
          <cell r="U40">
            <v>122.902275291457</v>
          </cell>
          <cell r="V40">
            <v>122.17554882970801</v>
          </cell>
        </row>
        <row r="41">
          <cell r="O41">
            <v>134.88069016302501</v>
          </cell>
          <cell r="P41">
            <v>150.266443292009</v>
          </cell>
          <cell r="Q41">
            <v>145.132415708736</v>
          </cell>
          <cell r="R41">
            <v>151.851102012674</v>
          </cell>
          <cell r="S41">
            <v>121.275024251326</v>
          </cell>
          <cell r="T41">
            <v>124.650006970006</v>
          </cell>
          <cell r="U41">
            <v>129.15108639278901</v>
          </cell>
          <cell r="V41">
            <v>126.48192059729099</v>
          </cell>
        </row>
        <row r="42">
          <cell r="O42">
            <v>135.772166380247</v>
          </cell>
          <cell r="P42">
            <v>155.221266809902</v>
          </cell>
          <cell r="Q42">
            <v>150.187998544039</v>
          </cell>
          <cell r="R42">
            <v>153.17867703445</v>
          </cell>
          <cell r="S42">
            <v>129.37266862298199</v>
          </cell>
          <cell r="T42">
            <v>128.99609780838</v>
          </cell>
          <cell r="U42">
            <v>133.57344294653501</v>
          </cell>
          <cell r="V42">
            <v>128.234216063845</v>
          </cell>
        </row>
        <row r="43">
          <cell r="O43">
            <v>139.41116756657601</v>
          </cell>
          <cell r="P43">
            <v>163.96587589771801</v>
          </cell>
          <cell r="Q43">
            <v>160.471935034268</v>
          </cell>
          <cell r="R43">
            <v>160.80000904251699</v>
          </cell>
          <cell r="S43">
            <v>131.515793406575</v>
          </cell>
          <cell r="T43">
            <v>137.862837037042</v>
          </cell>
          <cell r="U43">
            <v>137.91377129680299</v>
          </cell>
          <cell r="V43">
            <v>131.28235298990401</v>
          </cell>
        </row>
        <row r="44">
          <cell r="O44">
            <v>144.653168555729</v>
          </cell>
          <cell r="P44">
            <v>174.729731117646</v>
          </cell>
          <cell r="Q44">
            <v>172.563216115855</v>
          </cell>
          <cell r="R44">
            <v>171.28144068159401</v>
          </cell>
          <cell r="S44">
            <v>132.571375721946</v>
          </cell>
          <cell r="T44">
            <v>138.591891866982</v>
          </cell>
          <cell r="U44">
            <v>144.948720865507</v>
          </cell>
          <cell r="V44">
            <v>136.43026866644001</v>
          </cell>
        </row>
        <row r="45">
          <cell r="O45">
            <v>147.35992187492101</v>
          </cell>
          <cell r="P45">
            <v>178.09910443021801</v>
          </cell>
          <cell r="Q45">
            <v>175.62962719459199</v>
          </cell>
          <cell r="R45">
            <v>175.985255265777</v>
          </cell>
          <cell r="S45">
            <v>132.17828005702299</v>
          </cell>
          <cell r="T45">
            <v>142.61105490037099</v>
          </cell>
          <cell r="U45">
            <v>153.86172170574699</v>
          </cell>
          <cell r="V45">
            <v>141.625002466019</v>
          </cell>
        </row>
        <row r="46">
          <cell r="O46">
            <v>147.26927392870101</v>
          </cell>
          <cell r="P46">
            <v>179.12838377114801</v>
          </cell>
          <cell r="Q46">
            <v>174.91897961150499</v>
          </cell>
          <cell r="R46">
            <v>177.07046985983999</v>
          </cell>
          <cell r="S46">
            <v>130.5951174475</v>
          </cell>
          <cell r="T46">
            <v>155.354345574642</v>
          </cell>
          <cell r="U46">
            <v>157.737929658989</v>
          </cell>
          <cell r="V46">
            <v>146.87379660447101</v>
          </cell>
        </row>
        <row r="47">
          <cell r="O47">
            <v>145.424855525369</v>
          </cell>
          <cell r="P47">
            <v>184.38481405487099</v>
          </cell>
          <cell r="Q47">
            <v>179.18711365882399</v>
          </cell>
          <cell r="R47">
            <v>181.458276751471</v>
          </cell>
          <cell r="S47">
            <v>132.59636874830201</v>
          </cell>
          <cell r="T47">
            <v>161.73914452158601</v>
          </cell>
          <cell r="U47">
            <v>157.70559376196101</v>
          </cell>
          <cell r="V47">
            <v>152.002732443105</v>
          </cell>
        </row>
        <row r="48">
          <cell r="O48">
            <v>141.80212953287099</v>
          </cell>
          <cell r="P48">
            <v>186.90504742677899</v>
          </cell>
          <cell r="Q48">
            <v>180.064846420154</v>
          </cell>
          <cell r="R48">
            <v>186.80212079254699</v>
          </cell>
          <cell r="S48">
            <v>136.94486238262101</v>
          </cell>
          <cell r="T48">
            <v>167.788706034933</v>
          </cell>
          <cell r="U48">
            <v>159.53124958200601</v>
          </cell>
          <cell r="V48">
            <v>155.16790953488999</v>
          </cell>
        </row>
        <row r="49">
          <cell r="O49">
            <v>142.19644813146701</v>
          </cell>
          <cell r="P49">
            <v>185.15544970539801</v>
          </cell>
          <cell r="Q49">
            <v>174.69187351085901</v>
          </cell>
          <cell r="R49">
            <v>188.21456865623901</v>
          </cell>
          <cell r="S49">
            <v>138.057958703287</v>
          </cell>
          <cell r="T49">
            <v>180.86919636254001</v>
          </cell>
          <cell r="U49">
            <v>159.46732461742999</v>
          </cell>
          <cell r="V49">
            <v>157.74535240140699</v>
          </cell>
        </row>
        <row r="50">
          <cell r="O50">
            <v>145.103137754648</v>
          </cell>
          <cell r="P50">
            <v>186.99394081463601</v>
          </cell>
          <cell r="Q50">
            <v>173.75102681913</v>
          </cell>
          <cell r="R50">
            <v>188.78524976811499</v>
          </cell>
          <cell r="S50">
            <v>140.52630951720701</v>
          </cell>
          <cell r="T50">
            <v>193.39053186996799</v>
          </cell>
          <cell r="U50">
            <v>158.63165310473499</v>
          </cell>
          <cell r="V50">
            <v>161.966588240048</v>
          </cell>
        </row>
        <row r="51">
          <cell r="O51">
            <v>144.21226661487199</v>
          </cell>
          <cell r="P51">
            <v>195.320181679542</v>
          </cell>
          <cell r="Q51">
            <v>180.79480135920599</v>
          </cell>
          <cell r="R51">
            <v>193.92331747785099</v>
          </cell>
          <cell r="S51">
            <v>144.6412820024</v>
          </cell>
          <cell r="T51">
            <v>196.61262204358101</v>
          </cell>
          <cell r="U51">
            <v>161.43573990143699</v>
          </cell>
          <cell r="V51">
            <v>167.93787948296199</v>
          </cell>
        </row>
        <row r="52">
          <cell r="O52">
            <v>140.88015551803699</v>
          </cell>
          <cell r="P52">
            <v>201.567089107839</v>
          </cell>
          <cell r="Q52">
            <v>186.25034678397401</v>
          </cell>
          <cell r="R52">
            <v>201.25686610053199</v>
          </cell>
          <cell r="S52">
            <v>144.712663239694</v>
          </cell>
          <cell r="T52">
            <v>192.99547434906401</v>
          </cell>
          <cell r="U52">
            <v>164.321247169206</v>
          </cell>
          <cell r="V52">
            <v>174.99324285657499</v>
          </cell>
        </row>
        <row r="53">
          <cell r="O53">
            <v>137.96476853582899</v>
          </cell>
          <cell r="P53">
            <v>196.58965088692</v>
          </cell>
          <cell r="Q53">
            <v>180.344626030765</v>
          </cell>
          <cell r="R53">
            <v>199.447333079049</v>
          </cell>
          <cell r="S53">
            <v>145.15555102613499</v>
          </cell>
          <cell r="T53">
            <v>195.51274441681599</v>
          </cell>
          <cell r="U53">
            <v>164.06180181118</v>
          </cell>
          <cell r="V53">
            <v>177.183667515736</v>
          </cell>
        </row>
        <row r="54">
          <cell r="O54">
            <v>136.15364764228801</v>
          </cell>
          <cell r="P54">
            <v>190.70421628299999</v>
          </cell>
          <cell r="Q54">
            <v>172.42518032481101</v>
          </cell>
          <cell r="R54">
            <v>191.41816408433701</v>
          </cell>
          <cell r="S54">
            <v>146.97258177788299</v>
          </cell>
          <cell r="T54">
            <v>197.931536781966</v>
          </cell>
          <cell r="U54">
            <v>162.003666912</v>
          </cell>
          <cell r="V54">
            <v>171.859399312394</v>
          </cell>
        </row>
        <row r="55">
          <cell r="O55">
            <v>134.26896192303599</v>
          </cell>
          <cell r="P55">
            <v>192.76188442661899</v>
          </cell>
          <cell r="Q55">
            <v>169.178076255825</v>
          </cell>
          <cell r="R55">
            <v>187.68564886683299</v>
          </cell>
          <cell r="S55">
            <v>144.363666249544</v>
          </cell>
          <cell r="T55">
            <v>182.53209587030801</v>
          </cell>
          <cell r="U55">
            <v>157.698662310998</v>
          </cell>
          <cell r="V55">
            <v>166.91040522882801</v>
          </cell>
        </row>
        <row r="56">
          <cell r="O56">
            <v>133.120014730158</v>
          </cell>
          <cell r="P56">
            <v>195.17969854236799</v>
          </cell>
          <cell r="Q56">
            <v>164.56744568778399</v>
          </cell>
          <cell r="R56">
            <v>185.81107860465801</v>
          </cell>
          <cell r="S56">
            <v>140.09194982735099</v>
          </cell>
          <cell r="T56">
            <v>173.423281291265</v>
          </cell>
          <cell r="U56">
            <v>152.71149833882299</v>
          </cell>
          <cell r="V56">
            <v>164.97217897348199</v>
          </cell>
        </row>
        <row r="57">
          <cell r="O57">
            <v>125.67946331890001</v>
          </cell>
          <cell r="P57">
            <v>186.05304588633601</v>
          </cell>
          <cell r="Q57">
            <v>154.306004001509</v>
          </cell>
          <cell r="R57">
            <v>175.28975625586301</v>
          </cell>
          <cell r="S57">
            <v>137.745276229909</v>
          </cell>
          <cell r="T57">
            <v>176.37585663235899</v>
          </cell>
          <cell r="U57">
            <v>147.420725875362</v>
          </cell>
          <cell r="V57">
            <v>160.352382367263</v>
          </cell>
        </row>
        <row r="58">
          <cell r="O58">
            <v>114.904311844468</v>
          </cell>
          <cell r="P58">
            <v>174.19029360879699</v>
          </cell>
          <cell r="Q58">
            <v>144.45176266203899</v>
          </cell>
          <cell r="R58">
            <v>161.5823901963</v>
          </cell>
          <cell r="S58">
            <v>133.22192448937099</v>
          </cell>
          <cell r="T58">
            <v>172.520183587991</v>
          </cell>
          <cell r="U58">
            <v>141.498481056738</v>
          </cell>
          <cell r="V58">
            <v>152.38724443804699</v>
          </cell>
        </row>
        <row r="59">
          <cell r="O59">
            <v>108.796956092736</v>
          </cell>
          <cell r="P59">
            <v>165.480151080745</v>
          </cell>
          <cell r="Q59">
            <v>138.65185351276699</v>
          </cell>
          <cell r="R59">
            <v>148.325762976726</v>
          </cell>
          <cell r="S59">
            <v>121.489119887437</v>
          </cell>
          <cell r="T59">
            <v>156.73559667372601</v>
          </cell>
          <cell r="U59">
            <v>132.414245088016</v>
          </cell>
          <cell r="V59">
            <v>139.27006160592401</v>
          </cell>
        </row>
        <row r="60">
          <cell r="O60">
            <v>107.439971974473</v>
          </cell>
          <cell r="P60">
            <v>157.63620160192701</v>
          </cell>
          <cell r="Q60">
            <v>134.10749930084299</v>
          </cell>
          <cell r="R60">
            <v>134.59228149408</v>
          </cell>
          <cell r="S60">
            <v>111.68389399140899</v>
          </cell>
          <cell r="T60">
            <v>131.40626913773201</v>
          </cell>
          <cell r="U60">
            <v>120.75431083289899</v>
          </cell>
          <cell r="V60">
            <v>127.041187738565</v>
          </cell>
        </row>
        <row r="61">
          <cell r="O61">
            <v>106.228508549323</v>
          </cell>
          <cell r="P61">
            <v>159.524306751902</v>
          </cell>
          <cell r="Q61">
            <v>129.80694111271299</v>
          </cell>
          <cell r="R61">
            <v>128.59706168442199</v>
          </cell>
          <cell r="S61">
            <v>105.38574458538901</v>
          </cell>
          <cell r="T61">
            <v>119.189586217382</v>
          </cell>
          <cell r="U61">
            <v>113.44134954279799</v>
          </cell>
          <cell r="V61">
            <v>118.284185208495</v>
          </cell>
        </row>
        <row r="62">
          <cell r="O62">
            <v>101.696238455754</v>
          </cell>
          <cell r="P62">
            <v>163.363988461952</v>
          </cell>
          <cell r="Q62">
            <v>126.184888308013</v>
          </cell>
          <cell r="R62">
            <v>127.605449758772</v>
          </cell>
          <cell r="S62">
            <v>103.468288869739</v>
          </cell>
          <cell r="T62">
            <v>123.856141102479</v>
          </cell>
          <cell r="U62">
            <v>110.73787311735801</v>
          </cell>
          <cell r="V62">
            <v>109.76340386930001</v>
          </cell>
        </row>
        <row r="63">
          <cell r="O63">
            <v>97.620306698472007</v>
          </cell>
          <cell r="P63">
            <v>158.10523406679201</v>
          </cell>
          <cell r="Q63">
            <v>124.336672744331</v>
          </cell>
          <cell r="R63">
            <v>126.090583497602</v>
          </cell>
          <cell r="S63">
            <v>105.681803701357</v>
          </cell>
          <cell r="T63">
            <v>135.128977530329</v>
          </cell>
          <cell r="U63">
            <v>111.218425934561</v>
          </cell>
          <cell r="V63">
            <v>110.34224860651899</v>
          </cell>
        </row>
        <row r="64">
          <cell r="O64">
            <v>95.182317688273102</v>
          </cell>
          <cell r="P64">
            <v>148.92037711170201</v>
          </cell>
          <cell r="Q64">
            <v>123.29404759596601</v>
          </cell>
          <cell r="R64">
            <v>123.66999285367299</v>
          </cell>
          <cell r="S64">
            <v>104.06560701140999</v>
          </cell>
          <cell r="T64">
            <v>141.626048494</v>
          </cell>
          <cell r="U64">
            <v>117.09721351120901</v>
          </cell>
          <cell r="V64">
            <v>118.16193111083</v>
          </cell>
        </row>
        <row r="65">
          <cell r="O65">
            <v>92.9613273694805</v>
          </cell>
          <cell r="P65">
            <v>150.123909381955</v>
          </cell>
          <cell r="Q65">
            <v>122.82321468001</v>
          </cell>
          <cell r="R65">
            <v>120.835980779658</v>
          </cell>
          <cell r="S65">
            <v>102.883322027839</v>
          </cell>
          <cell r="T65">
            <v>140.64128164539599</v>
          </cell>
          <cell r="U65">
            <v>125.355564043027</v>
          </cell>
          <cell r="V65">
            <v>120.40258476128</v>
          </cell>
        </row>
        <row r="66">
          <cell r="O66">
            <v>90.544021977185807</v>
          </cell>
          <cell r="P66">
            <v>156.06288637809101</v>
          </cell>
          <cell r="Q66">
            <v>121.606372148022</v>
          </cell>
          <cell r="R66">
            <v>119.087183417636</v>
          </cell>
          <cell r="S66">
            <v>102.700129486463</v>
          </cell>
          <cell r="T66">
            <v>143.67309242547299</v>
          </cell>
          <cell r="U66">
            <v>129.224716006579</v>
          </cell>
          <cell r="V66">
            <v>120.122571839694</v>
          </cell>
        </row>
        <row r="67">
          <cell r="O67">
            <v>90.124847698110301</v>
          </cell>
          <cell r="P67">
            <v>154.267848077964</v>
          </cell>
          <cell r="Q67">
            <v>119.976734095202</v>
          </cell>
          <cell r="R67">
            <v>119.47419626692199</v>
          </cell>
          <cell r="S67">
            <v>102.42452968441999</v>
          </cell>
          <cell r="T67">
            <v>151.07962441262899</v>
          </cell>
          <cell r="U67">
            <v>128.624095683842</v>
          </cell>
          <cell r="V67">
            <v>123.110155260346</v>
          </cell>
        </row>
        <row r="68">
          <cell r="O68">
            <v>91.929013520981897</v>
          </cell>
          <cell r="P68">
            <v>152.95594965979899</v>
          </cell>
          <cell r="Q68">
            <v>120.086224138074</v>
          </cell>
          <cell r="R68">
            <v>120.529370510926</v>
          </cell>
          <cell r="S68">
            <v>105.743615554241</v>
          </cell>
          <cell r="T68">
            <v>152.25628745031301</v>
          </cell>
          <cell r="U68">
            <v>126.821033658383</v>
          </cell>
          <cell r="V68">
            <v>125.88640509544599</v>
          </cell>
        </row>
        <row r="69">
          <cell r="O69">
            <v>92.904270123208207</v>
          </cell>
          <cell r="P69">
            <v>157.38649501317701</v>
          </cell>
          <cell r="Q69">
            <v>120.60074014190801</v>
          </cell>
          <cell r="R69">
            <v>121.059737202794</v>
          </cell>
          <cell r="S69">
            <v>113.825546591129</v>
          </cell>
          <cell r="T69">
            <v>149.46339361473201</v>
          </cell>
          <cell r="U69">
            <v>128.13675241380801</v>
          </cell>
          <cell r="V69">
            <v>128.047147702112</v>
          </cell>
        </row>
        <row r="70">
          <cell r="O70">
            <v>91.9535746512841</v>
          </cell>
          <cell r="P70">
            <v>160.96865077725499</v>
          </cell>
          <cell r="Q70">
            <v>119.494332027008</v>
          </cell>
          <cell r="R70">
            <v>121.73227618151699</v>
          </cell>
          <cell r="S70">
            <v>118.891337950905</v>
          </cell>
          <cell r="T70">
            <v>154.07844843035301</v>
          </cell>
          <cell r="U70">
            <v>130.71381232370501</v>
          </cell>
          <cell r="V70">
            <v>130.32292322380499</v>
          </cell>
        </row>
        <row r="71">
          <cell r="O71">
            <v>89.539471267321005</v>
          </cell>
          <cell r="P71">
            <v>159.05903130611799</v>
          </cell>
          <cell r="Q71">
            <v>119.06449155619001</v>
          </cell>
          <cell r="R71">
            <v>124.51875142227701</v>
          </cell>
          <cell r="S71">
            <v>115.201839004701</v>
          </cell>
          <cell r="T71">
            <v>158.59825924782601</v>
          </cell>
          <cell r="U71">
            <v>131.15995047320601</v>
          </cell>
          <cell r="V71">
            <v>131.32273819494301</v>
          </cell>
        </row>
        <row r="72">
          <cell r="O72">
            <v>87.385637996439002</v>
          </cell>
          <cell r="P72">
            <v>157.65902624705299</v>
          </cell>
          <cell r="Q72">
            <v>121.35245432102001</v>
          </cell>
          <cell r="R72">
            <v>129.02878720298801</v>
          </cell>
          <cell r="S72">
            <v>110.70901464441501</v>
          </cell>
          <cell r="T72">
            <v>158.774909838475</v>
          </cell>
          <cell r="U72">
            <v>132.686190908631</v>
          </cell>
          <cell r="V72">
            <v>133.835259508619</v>
          </cell>
        </row>
        <row r="73">
          <cell r="O73">
            <v>91.069910515200903</v>
          </cell>
          <cell r="P73">
            <v>162.13182691709301</v>
          </cell>
          <cell r="Q73">
            <v>124.70736108698399</v>
          </cell>
          <cell r="R73">
            <v>131.22996537837099</v>
          </cell>
          <cell r="S73">
            <v>110.551313328785</v>
          </cell>
          <cell r="T73">
            <v>164.07407920163499</v>
          </cell>
          <cell r="U73">
            <v>135.350252689195</v>
          </cell>
          <cell r="V73">
            <v>137.79955577657199</v>
          </cell>
        </row>
        <row r="74">
          <cell r="O74">
            <v>95.389634507672</v>
          </cell>
          <cell r="P74">
            <v>166.984823227188</v>
          </cell>
          <cell r="Q74">
            <v>126.051078250413</v>
          </cell>
          <cell r="R74">
            <v>131.428169714441</v>
          </cell>
          <cell r="S74">
            <v>112.71597073441799</v>
          </cell>
          <cell r="T74">
            <v>171.64065600063</v>
          </cell>
          <cell r="U74">
            <v>137.55925760761701</v>
          </cell>
          <cell r="V74">
            <v>139.30352767707799</v>
          </cell>
        </row>
        <row r="75">
          <cell r="O75">
            <v>95.153678704065499</v>
          </cell>
          <cell r="P75">
            <v>167.59778319775199</v>
          </cell>
          <cell r="Q75">
            <v>127.773357730559</v>
          </cell>
          <cell r="R75">
            <v>135.25093535030399</v>
          </cell>
          <cell r="S75">
            <v>116.05477145278201</v>
          </cell>
          <cell r="T75">
            <v>176.51811194367599</v>
          </cell>
          <cell r="U75">
            <v>140.42902054889601</v>
          </cell>
          <cell r="V75">
            <v>142.473281468192</v>
          </cell>
        </row>
        <row r="76">
          <cell r="O76">
            <v>96.454085815564397</v>
          </cell>
          <cell r="P76">
            <v>168.622560777443</v>
          </cell>
          <cell r="Q76">
            <v>132.10957456759601</v>
          </cell>
          <cell r="R76">
            <v>144.01479091602701</v>
          </cell>
          <cell r="S76">
            <v>119.663699551386</v>
          </cell>
          <cell r="T76">
            <v>185.505862969909</v>
          </cell>
          <cell r="U76">
            <v>143.114361031947</v>
          </cell>
          <cell r="V76">
            <v>147.60239671116099</v>
          </cell>
        </row>
        <row r="77">
          <cell r="O77">
            <v>99.111715943129894</v>
          </cell>
          <cell r="P77">
            <v>171.90351931190099</v>
          </cell>
          <cell r="Q77">
            <v>133.84910631174901</v>
          </cell>
          <cell r="R77">
            <v>150.436424321251</v>
          </cell>
          <cell r="S77">
            <v>124.220349700535</v>
          </cell>
          <cell r="T77">
            <v>193.03019449525399</v>
          </cell>
          <cell r="U77">
            <v>145.747149789708</v>
          </cell>
          <cell r="V77">
            <v>151.49376217186</v>
          </cell>
        </row>
        <row r="78">
          <cell r="O78">
            <v>100.30539462521</v>
          </cell>
          <cell r="P78">
            <v>176.15303590699901</v>
          </cell>
          <cell r="Q78">
            <v>133.594653897418</v>
          </cell>
          <cell r="R78">
            <v>151.92869525993399</v>
          </cell>
          <cell r="S78">
            <v>128.64370536062401</v>
          </cell>
          <cell r="T78">
            <v>190.511293481824</v>
          </cell>
          <cell r="U78">
            <v>148.796946920013</v>
          </cell>
          <cell r="V78">
            <v>155.382011609275</v>
          </cell>
        </row>
        <row r="79">
          <cell r="O79">
            <v>102.56619326822</v>
          </cell>
          <cell r="P79">
            <v>181.29565244429699</v>
          </cell>
          <cell r="Q79">
            <v>138.09778273744899</v>
          </cell>
          <cell r="R79">
            <v>156.41684427082799</v>
          </cell>
          <cell r="S79">
            <v>126.760290407545</v>
          </cell>
          <cell r="T79">
            <v>184.05885413267401</v>
          </cell>
          <cell r="U79">
            <v>151.291487473768</v>
          </cell>
          <cell r="V79">
            <v>159.909143957178</v>
          </cell>
        </row>
        <row r="80">
          <cell r="O80">
            <v>107.526159192507</v>
          </cell>
          <cell r="P80">
            <v>188.25967169213601</v>
          </cell>
          <cell r="Q80">
            <v>146.23349821414999</v>
          </cell>
          <cell r="R80">
            <v>164.45153105335501</v>
          </cell>
          <cell r="S80">
            <v>128.25872773517699</v>
          </cell>
          <cell r="T80">
            <v>182.35840573988199</v>
          </cell>
          <cell r="U80">
            <v>154.21930450350399</v>
          </cell>
          <cell r="V80">
            <v>166.14809775501001</v>
          </cell>
        </row>
        <row r="81">
          <cell r="O81">
            <v>110.417959402104</v>
          </cell>
          <cell r="P81">
            <v>194.70515407052699</v>
          </cell>
          <cell r="Q81">
            <v>149.61041531458699</v>
          </cell>
          <cell r="R81">
            <v>167.905312202923</v>
          </cell>
          <cell r="S81">
            <v>138.908074153896</v>
          </cell>
          <cell r="T81">
            <v>190.14925797804599</v>
          </cell>
          <cell r="U81">
            <v>157.54517239073101</v>
          </cell>
          <cell r="V81">
            <v>170.98041835375</v>
          </cell>
        </row>
        <row r="82">
          <cell r="O82">
            <v>110.257066819028</v>
          </cell>
          <cell r="P82">
            <v>198.81427064457199</v>
          </cell>
          <cell r="Q82">
            <v>149.444397171839</v>
          </cell>
          <cell r="R82">
            <v>168.147342425126</v>
          </cell>
          <cell r="S82">
            <v>143.72371329705999</v>
          </cell>
          <cell r="T82">
            <v>204.631855321069</v>
          </cell>
          <cell r="U82">
            <v>161.638502663834</v>
          </cell>
          <cell r="V82">
            <v>174.06502169018199</v>
          </cell>
        </row>
        <row r="83">
          <cell r="O83">
            <v>111.74304646433001</v>
          </cell>
          <cell r="P83">
            <v>203.27634153518801</v>
          </cell>
          <cell r="Q83">
            <v>153.80918710384401</v>
          </cell>
          <cell r="R83">
            <v>172.66164320950799</v>
          </cell>
          <cell r="S83">
            <v>144.349552817269</v>
          </cell>
          <cell r="T83">
            <v>216.857437072127</v>
          </cell>
          <cell r="U83">
            <v>167.21866801397701</v>
          </cell>
          <cell r="V83">
            <v>179.06514983768599</v>
          </cell>
        </row>
        <row r="84">
          <cell r="O84">
            <v>115.83612591764</v>
          </cell>
          <cell r="P84">
            <v>207.86558793123999</v>
          </cell>
          <cell r="Q84">
            <v>159.847807763996</v>
          </cell>
          <cell r="R84">
            <v>180.53475421707699</v>
          </cell>
          <cell r="S84">
            <v>147.42125280527</v>
          </cell>
          <cell r="T84">
            <v>226.487996688267</v>
          </cell>
          <cell r="U84">
            <v>171.14094945865801</v>
          </cell>
          <cell r="V84">
            <v>182.869736778592</v>
          </cell>
        </row>
        <row r="85">
          <cell r="O85">
            <v>117.256751776298</v>
          </cell>
          <cell r="P85">
            <v>205.043577035488</v>
          </cell>
          <cell r="Q85">
            <v>161.26140056858901</v>
          </cell>
          <cell r="R85">
            <v>184.70683395772099</v>
          </cell>
          <cell r="S85">
            <v>146.09648804539</v>
          </cell>
          <cell r="T85">
            <v>227.86741070574399</v>
          </cell>
          <cell r="U85">
            <v>173.227935467821</v>
          </cell>
          <cell r="V85">
            <v>184.65347985619101</v>
          </cell>
        </row>
        <row r="86">
          <cell r="O86">
            <v>116.084534655838</v>
          </cell>
          <cell r="P86">
            <v>201.61446536523201</v>
          </cell>
          <cell r="Q86">
            <v>161.28348263568401</v>
          </cell>
          <cell r="R86">
            <v>185.24126615880101</v>
          </cell>
          <cell r="S86">
            <v>146.08812217549101</v>
          </cell>
          <cell r="T86">
            <v>220.36144221722401</v>
          </cell>
          <cell r="U86">
            <v>173.801622015866</v>
          </cell>
          <cell r="V86">
            <v>187.08401573016999</v>
          </cell>
        </row>
        <row r="87">
          <cell r="O87">
            <v>118.19414075279801</v>
          </cell>
          <cell r="P87">
            <v>206.442118107157</v>
          </cell>
          <cell r="Q87">
            <v>165.12925711269301</v>
          </cell>
          <cell r="R87">
            <v>189.92791935773499</v>
          </cell>
          <cell r="S87">
            <v>148.034810847725</v>
          </cell>
          <cell r="T87">
            <v>216.50368877878401</v>
          </cell>
          <cell r="U87">
            <v>174.75501107969001</v>
          </cell>
          <cell r="V87">
            <v>190.44160088404001</v>
          </cell>
        </row>
        <row r="88">
          <cell r="O88">
            <v>123.261687471656</v>
          </cell>
          <cell r="P88">
            <v>214.076180635257</v>
          </cell>
          <cell r="Q88">
            <v>170.87319692025901</v>
          </cell>
          <cell r="R88">
            <v>199.10229542272299</v>
          </cell>
          <cell r="S88">
            <v>148.81033475407099</v>
          </cell>
          <cell r="T88">
            <v>213.014470866979</v>
          </cell>
          <cell r="U88">
            <v>180.07641432914801</v>
          </cell>
          <cell r="V88">
            <v>196.34093403479099</v>
          </cell>
        </row>
        <row r="89">
          <cell r="O89">
            <v>125.392626844627</v>
          </cell>
          <cell r="P89">
            <v>220.27254144960099</v>
          </cell>
          <cell r="Q89">
            <v>174.04505796938801</v>
          </cell>
          <cell r="R89">
            <v>204.19343593305001</v>
          </cell>
          <cell r="S89">
            <v>150.56727095460201</v>
          </cell>
          <cell r="T89">
            <v>211.26270043263801</v>
          </cell>
          <cell r="U89">
            <v>183.08524493617199</v>
          </cell>
          <cell r="V89">
            <v>203.31199871374099</v>
          </cell>
        </row>
        <row r="90">
          <cell r="O90">
            <v>125.929748277816</v>
          </cell>
          <cell r="P90">
            <v>226.806067608337</v>
          </cell>
          <cell r="Q90">
            <v>176.72260004803701</v>
          </cell>
          <cell r="R90">
            <v>205.573387722202</v>
          </cell>
          <cell r="S90">
            <v>149.254284421687</v>
          </cell>
          <cell r="T90">
            <v>210.49240322232799</v>
          </cell>
          <cell r="U90">
            <v>181.03719057649599</v>
          </cell>
          <cell r="V90">
            <v>206.17357334093199</v>
          </cell>
        </row>
        <row r="91">
          <cell r="O91">
            <v>133.83059639849299</v>
          </cell>
          <cell r="P91">
            <v>238.21491991374401</v>
          </cell>
          <cell r="Q91">
            <v>187.43628762986799</v>
          </cell>
          <cell r="R91">
            <v>213.282758695946</v>
          </cell>
          <cell r="S91">
            <v>146.601819327009</v>
          </cell>
          <cell r="T91">
            <v>215.51054459550201</v>
          </cell>
          <cell r="U91">
            <v>181.73420565786799</v>
          </cell>
          <cell r="V91">
            <v>206.95678515639801</v>
          </cell>
        </row>
        <row r="92">
          <cell r="O92">
            <v>147.49093594940101</v>
          </cell>
          <cell r="P92">
            <v>250.29290214394101</v>
          </cell>
          <cell r="Q92">
            <v>201.55531883294401</v>
          </cell>
          <cell r="R92">
            <v>225.33816947389101</v>
          </cell>
          <cell r="S92">
            <v>150.582159554295</v>
          </cell>
          <cell r="T92">
            <v>229.53056647703801</v>
          </cell>
          <cell r="U92">
            <v>186.694642583079</v>
          </cell>
          <cell r="V92">
            <v>210.76092686206701</v>
          </cell>
        </row>
        <row r="93">
          <cell r="O93">
            <v>148.670762747845</v>
          </cell>
          <cell r="P93">
            <v>251.573148017779</v>
          </cell>
          <cell r="Q93">
            <v>200.80089356368401</v>
          </cell>
          <cell r="R93">
            <v>230.201107998586</v>
          </cell>
          <cell r="S93">
            <v>156.15244067973799</v>
          </cell>
          <cell r="T93">
            <v>233.64993781036401</v>
          </cell>
          <cell r="U93">
            <v>191.168781595718</v>
          </cell>
          <cell r="V93">
            <v>216.082654210263</v>
          </cell>
        </row>
        <row r="94">
          <cell r="O94">
            <v>141.185497541454</v>
          </cell>
          <cell r="P94">
            <v>247.65197505747801</v>
          </cell>
          <cell r="Q94">
            <v>194.58175117235399</v>
          </cell>
          <cell r="R94">
            <v>229.37965005148101</v>
          </cell>
          <cell r="S94">
            <v>155.88380736692</v>
          </cell>
          <cell r="T94">
            <v>240.50049056009499</v>
          </cell>
          <cell r="U94">
            <v>193.069851909791</v>
          </cell>
          <cell r="V94">
            <v>220.73420876567101</v>
          </cell>
        </row>
        <row r="95">
          <cell r="O95">
            <v>140.737679474072</v>
          </cell>
          <cell r="P95">
            <v>245.248805967892</v>
          </cell>
          <cell r="Q95">
            <v>197.989175092457</v>
          </cell>
          <cell r="R95">
            <v>233.34255523549501</v>
          </cell>
          <cell r="S95">
            <v>157.18539556721799</v>
          </cell>
          <cell r="T95">
            <v>251.03714977557399</v>
          </cell>
          <cell r="U95">
            <v>194.98396461898699</v>
          </cell>
          <cell r="V95">
            <v>222.62340437479699</v>
          </cell>
        </row>
        <row r="96">
          <cell r="O96">
            <v>144.788055632609</v>
          </cell>
          <cell r="P96">
            <v>243.17014760518899</v>
          </cell>
          <cell r="Q96">
            <v>204.67093511132501</v>
          </cell>
          <cell r="R96">
            <v>241.63438884664399</v>
          </cell>
          <cell r="S96">
            <v>159.43925438484001</v>
          </cell>
          <cell r="T96">
            <v>234.87674363618601</v>
          </cell>
          <cell r="U96">
            <v>199.35618865753301</v>
          </cell>
          <cell r="V96">
            <v>225.51614531558801</v>
          </cell>
        </row>
        <row r="97">
          <cell r="O97">
            <v>148.59698394464499</v>
          </cell>
          <cell r="P97">
            <v>247.35241428011</v>
          </cell>
          <cell r="Q97">
            <v>208.97775513338601</v>
          </cell>
          <cell r="R97">
            <v>243.713523259423</v>
          </cell>
          <cell r="S97">
            <v>159.34008776809799</v>
          </cell>
          <cell r="T97">
            <v>216.193984620392</v>
          </cell>
          <cell r="U97">
            <v>202.92108820177501</v>
          </cell>
          <cell r="V97">
            <v>231.73279461681801</v>
          </cell>
        </row>
        <row r="98">
          <cell r="O98">
            <v>149.242535251634</v>
          </cell>
          <cell r="P98">
            <v>254.57962646387901</v>
          </cell>
          <cell r="Q98">
            <v>210.64866950346001</v>
          </cell>
          <cell r="R98">
            <v>242.36297470432601</v>
          </cell>
          <cell r="S98">
            <v>158.22493333972301</v>
          </cell>
          <cell r="T98">
            <v>215.80045220207799</v>
          </cell>
          <cell r="U98">
            <v>203.59538650709999</v>
          </cell>
          <cell r="V98">
            <v>237.27866086767699</v>
          </cell>
        </row>
        <row r="99">
          <cell r="O99">
            <v>149.41991967364899</v>
          </cell>
          <cell r="P99">
            <v>258.94854933886501</v>
          </cell>
          <cell r="Q99">
            <v>211.63380267861399</v>
          </cell>
          <cell r="R99">
            <v>248.035597843635</v>
          </cell>
          <cell r="S99">
            <v>159.33849752715599</v>
          </cell>
          <cell r="T99">
            <v>226.05789875801901</v>
          </cell>
          <cell r="U99">
            <v>206.639648718676</v>
          </cell>
          <cell r="V99">
            <v>243.10400817298299</v>
          </cell>
        </row>
        <row r="100">
          <cell r="O100">
            <v>150.85420966167601</v>
          </cell>
          <cell r="P100">
            <v>261.37329758783102</v>
          </cell>
          <cell r="Q100">
            <v>213.52466597658699</v>
          </cell>
          <cell r="R100">
            <v>257.28096577649501</v>
          </cell>
          <cell r="S100">
            <v>162.00756560972599</v>
          </cell>
          <cell r="T100">
            <v>235.28256785671999</v>
          </cell>
          <cell r="U100">
            <v>210.54333776747899</v>
          </cell>
          <cell r="V100">
            <v>248.84209402927999</v>
          </cell>
        </row>
        <row r="101">
          <cell r="O101">
            <v>151.53392943026901</v>
          </cell>
          <cell r="P101">
            <v>260.76046334503701</v>
          </cell>
          <cell r="Q101">
            <v>217.79156732496699</v>
          </cell>
          <cell r="R101">
            <v>261.08927453986701</v>
          </cell>
          <cell r="S101">
            <v>162.83259059160801</v>
          </cell>
          <cell r="T101">
            <v>234.576496505286</v>
          </cell>
          <cell r="U101">
            <v>211.06156001665201</v>
          </cell>
          <cell r="V101">
            <v>251.216206648313</v>
          </cell>
        </row>
        <row r="102">
          <cell r="O102">
            <v>151.82822283242501</v>
          </cell>
          <cell r="P102">
            <v>261.754714548349</v>
          </cell>
          <cell r="Q102">
            <v>221.53841527021399</v>
          </cell>
          <cell r="R102">
            <v>259.595283936687</v>
          </cell>
          <cell r="S102">
            <v>164.03958073822201</v>
          </cell>
          <cell r="T102">
            <v>233.98968267798401</v>
          </cell>
          <cell r="U102">
            <v>213.23389869764</v>
          </cell>
          <cell r="V102">
            <v>250.942351868564</v>
          </cell>
        </row>
        <row r="103">
          <cell r="O103">
            <v>151.344098318421</v>
          </cell>
          <cell r="P103">
            <v>268.72636604270701</v>
          </cell>
          <cell r="Q103">
            <v>222.80918983400201</v>
          </cell>
          <cell r="R103">
            <v>257.47877714561503</v>
          </cell>
          <cell r="S103">
            <v>161.74127156876901</v>
          </cell>
          <cell r="T103">
            <v>237.32016067559599</v>
          </cell>
          <cell r="U103">
            <v>217.982597780904</v>
          </cell>
          <cell r="V103">
            <v>251.45994681937</v>
          </cell>
        </row>
        <row r="104">
          <cell r="O104">
            <v>149.03165154709501</v>
          </cell>
          <cell r="P104">
            <v>272.87526572503202</v>
          </cell>
          <cell r="Q104">
            <v>223.36162416878801</v>
          </cell>
          <cell r="R104">
            <v>256.95508462364</v>
          </cell>
          <cell r="S104">
            <v>157.282554314131</v>
          </cell>
          <cell r="T104">
            <v>249.06424045828001</v>
          </cell>
          <cell r="U104">
            <v>220.30837600388401</v>
          </cell>
          <cell r="V104">
            <v>251.309014242356</v>
          </cell>
        </row>
        <row r="105">
          <cell r="O105">
            <v>153.47042843946701</v>
          </cell>
          <cell r="P105">
            <v>271.67814643090099</v>
          </cell>
          <cell r="Q105">
            <v>230.72929059306099</v>
          </cell>
          <cell r="R105">
            <v>265.797875993709</v>
          </cell>
          <cell r="S105">
            <v>158.48794667673201</v>
          </cell>
          <cell r="T105">
            <v>259.00276849019701</v>
          </cell>
          <cell r="U105">
            <v>222.83018854777799</v>
          </cell>
          <cell r="V105">
            <v>258.945816030667</v>
          </cell>
        </row>
        <row r="106">
          <cell r="O106">
            <v>161.43634944780999</v>
          </cell>
          <cell r="P106">
            <v>273.75177210214599</v>
          </cell>
          <cell r="Q106">
            <v>241.18011241878</v>
          </cell>
          <cell r="R106">
            <v>276.65317564645198</v>
          </cell>
          <cell r="S106">
            <v>161.328743975507</v>
          </cell>
          <cell r="T106">
            <v>250.713952102273</v>
          </cell>
          <cell r="U106">
            <v>227.78259363742299</v>
          </cell>
          <cell r="V106">
            <v>270.690955904048</v>
          </cell>
        </row>
        <row r="107">
          <cell r="O107">
            <v>165.50407739974199</v>
          </cell>
          <cell r="P107">
            <v>280.13758196929399</v>
          </cell>
          <cell r="Q107">
            <v>249.33084878726399</v>
          </cell>
          <cell r="R107">
            <v>283.74868217977701</v>
          </cell>
          <cell r="S107">
            <v>164.440877832062</v>
          </cell>
          <cell r="T107">
            <v>238.07956444130201</v>
          </cell>
          <cell r="U107">
            <v>233.43176410634899</v>
          </cell>
          <cell r="V107">
            <v>277.11890723931901</v>
          </cell>
        </row>
        <row r="108">
          <cell r="O108">
            <v>171.47045233718299</v>
          </cell>
          <cell r="P108">
            <v>291.53385780850698</v>
          </cell>
          <cell r="Q108">
            <v>260.57566486848202</v>
          </cell>
          <cell r="R108">
            <v>296.11945248809798</v>
          </cell>
          <cell r="S108">
            <v>174.331974106697</v>
          </cell>
          <cell r="T108">
            <v>249.139677947742</v>
          </cell>
          <cell r="U108">
            <v>244.46107224319499</v>
          </cell>
          <cell r="V108">
            <v>287.60439572378198</v>
          </cell>
        </row>
        <row r="109">
          <cell r="O109">
            <v>178.61163587905199</v>
          </cell>
          <cell r="P109">
            <v>307.50860530216499</v>
          </cell>
          <cell r="Q109">
            <v>271.14000467924302</v>
          </cell>
          <cell r="R109">
            <v>313.019389411887</v>
          </cell>
          <cell r="S109">
            <v>184.49663610531101</v>
          </cell>
          <cell r="T109">
            <v>281.33748602034302</v>
          </cell>
          <cell r="U109">
            <v>264.07971131247501</v>
          </cell>
          <cell r="V109">
            <v>303.99817033635202</v>
          </cell>
        </row>
        <row r="110">
          <cell r="O110">
            <v>182.69752303343799</v>
          </cell>
          <cell r="P110">
            <v>314.49867512158198</v>
          </cell>
          <cell r="Q110">
            <v>278.47765203581201</v>
          </cell>
          <cell r="R110">
            <v>324.156377863285</v>
          </cell>
          <cell r="S110">
            <v>189.259317218072</v>
          </cell>
          <cell r="T110">
            <v>288.82415570357102</v>
          </cell>
          <cell r="U110">
            <v>280.43797061218203</v>
          </cell>
          <cell r="V110">
            <v>319.89113572582897</v>
          </cell>
        </row>
        <row r="111">
          <cell r="O111">
            <v>186.619273806655</v>
          </cell>
          <cell r="P111">
            <v>315.94579441487599</v>
          </cell>
          <cell r="Q111">
            <v>292.335184921414</v>
          </cell>
          <cell r="R111">
            <v>333.41084591581</v>
          </cell>
          <cell r="S111">
            <v>193.44743229304299</v>
          </cell>
          <cell r="T111">
            <v>267.48566349140401</v>
          </cell>
          <cell r="U111">
            <v>291.21918691425401</v>
          </cell>
          <cell r="V111">
            <v>330.93391354649299</v>
          </cell>
        </row>
        <row r="112">
          <cell r="O112">
            <v>192.84481751550001</v>
          </cell>
          <cell r="P112">
            <v>329.50463502051502</v>
          </cell>
          <cell r="Q112">
            <v>310.69629147003798</v>
          </cell>
          <cell r="R112">
            <v>346.03339006862598</v>
          </cell>
          <cell r="S112">
            <v>198.27227466690599</v>
          </cell>
          <cell r="T112">
            <v>252.22056399994599</v>
          </cell>
          <cell r="U112">
            <v>300.99200985928098</v>
          </cell>
          <cell r="V112">
            <v>342.318838970255</v>
          </cell>
        </row>
        <row r="113">
          <cell r="O113">
            <v>191.75018910294901</v>
          </cell>
          <cell r="P113">
            <v>339.63833724761599</v>
          </cell>
          <cell r="Q113">
            <v>307.27920437564802</v>
          </cell>
          <cell r="R113">
            <v>341.613722027878</v>
          </cell>
          <cell r="S113">
            <v>198.14686047313799</v>
          </cell>
          <cell r="T113">
            <v>243.23657956331201</v>
          </cell>
          <cell r="U113">
            <v>297.68042571943698</v>
          </cell>
          <cell r="V113">
            <v>341.19415975143301</v>
          </cell>
        </row>
        <row r="114">
          <cell r="O114">
            <v>185.89160595836</v>
          </cell>
          <cell r="P114">
            <v>333.159003259462</v>
          </cell>
          <cell r="Q114">
            <v>297.71540198793099</v>
          </cell>
          <cell r="R114">
            <v>330.68283025546998</v>
          </cell>
          <cell r="S114">
            <v>190.52823811795599</v>
          </cell>
          <cell r="T114">
            <v>248.381560998287</v>
          </cell>
          <cell r="U114">
            <v>284.56628369040698</v>
          </cell>
          <cell r="V114">
            <v>318.50261629870801</v>
          </cell>
        </row>
        <row r="115">
          <cell r="O115">
            <v>185.87849427795101</v>
          </cell>
          <cell r="P115">
            <v>324.97975772758201</v>
          </cell>
          <cell r="Q115">
            <v>303.83686034940399</v>
          </cell>
          <cell r="R115">
            <v>334.75617991063899</v>
          </cell>
          <cell r="S115">
            <v>182.77784862976901</v>
          </cell>
          <cell r="T115">
            <v>256.39837236652102</v>
          </cell>
          <cell r="U115">
            <v>274.08458827660002</v>
          </cell>
          <cell r="V115">
            <v>302.64885272523998</v>
          </cell>
        </row>
        <row r="116">
          <cell r="O116">
            <v>193.23002760010999</v>
          </cell>
          <cell r="P116">
            <v>330.79064490761999</v>
          </cell>
          <cell r="Q116">
            <v>312.65338511386102</v>
          </cell>
          <cell r="R116">
            <v>346.52481741929603</v>
          </cell>
          <cell r="S116">
            <v>178.13452447442199</v>
          </cell>
          <cell r="T116">
            <v>254.131611950646</v>
          </cell>
          <cell r="U116">
            <v>266.85411603053097</v>
          </cell>
          <cell r="V116">
            <v>307.440549525981</v>
          </cell>
        </row>
        <row r="117">
          <cell r="O117">
            <v>197.86500648946401</v>
          </cell>
          <cell r="P117">
            <v>337.17957645298901</v>
          </cell>
          <cell r="Q117">
            <v>312.48971795131098</v>
          </cell>
          <cell r="R117">
            <v>344.12467649291</v>
          </cell>
          <cell r="S117">
            <v>178.116900575801</v>
          </cell>
          <cell r="T117">
            <v>263.30145445949802</v>
          </cell>
          <cell r="U117">
            <v>261.48352839347001</v>
          </cell>
          <cell r="V117">
            <v>300.04901376156101</v>
          </cell>
        </row>
        <row r="118">
          <cell r="O118">
            <v>194.80271681936401</v>
          </cell>
          <cell r="P118">
            <v>330.967621554684</v>
          </cell>
          <cell r="Q118">
            <v>310.04631545189602</v>
          </cell>
          <cell r="R118">
            <v>334.587962325886</v>
          </cell>
          <cell r="S118">
            <v>177.00352597033501</v>
          </cell>
          <cell r="T118">
            <v>262.20947223040798</v>
          </cell>
          <cell r="U118">
            <v>253.02481772641099</v>
          </cell>
          <cell r="V118">
            <v>276.77348870538498</v>
          </cell>
        </row>
        <row r="119">
          <cell r="O119">
            <v>193.89243134391501</v>
          </cell>
          <cell r="P119">
            <v>330.62769293602997</v>
          </cell>
          <cell r="Q119">
            <v>316.87047418405399</v>
          </cell>
          <cell r="R119">
            <v>333.47927224159503</v>
          </cell>
          <cell r="S119">
            <v>168.91021948481301</v>
          </cell>
          <cell r="T119">
            <v>242.27769946389699</v>
          </cell>
          <cell r="U119">
            <v>244.34568875786101</v>
          </cell>
          <cell r="V119">
            <v>267.24484474354301</v>
          </cell>
        </row>
        <row r="120">
          <cell r="O120">
            <v>195.972364607793</v>
          </cell>
          <cell r="P120">
            <v>342.91121800078798</v>
          </cell>
          <cell r="Q120">
            <v>325.043523734595</v>
          </cell>
          <cell r="R120">
            <v>330.82062429578002</v>
          </cell>
          <cell r="S120">
            <v>168.32442598747099</v>
          </cell>
          <cell r="T120">
            <v>225.10740123072699</v>
          </cell>
          <cell r="U120">
            <v>245.69331423170701</v>
          </cell>
          <cell r="V120">
            <v>265.296038304935</v>
          </cell>
        </row>
        <row r="121">
          <cell r="O121">
            <v>196.057405652559</v>
          </cell>
          <cell r="P121">
            <v>349.62274526441797</v>
          </cell>
          <cell r="Q121">
            <v>322.53123801491699</v>
          </cell>
          <cell r="R121">
            <v>327.107491879463</v>
          </cell>
          <cell r="S121">
            <v>172.031930736383</v>
          </cell>
          <cell r="T121">
            <v>220.554397687212</v>
          </cell>
          <cell r="U121">
            <v>250.514952505102</v>
          </cell>
          <cell r="V121">
            <v>264.92497967096898</v>
          </cell>
        </row>
        <row r="122">
          <cell r="O122">
            <v>196.899887994843</v>
          </cell>
          <cell r="P122">
            <v>344.75003703889899</v>
          </cell>
          <cell r="Q122">
            <v>318.61890601318999</v>
          </cell>
          <cell r="R122">
            <v>329.08162575519498</v>
          </cell>
          <cell r="S122">
            <v>172.13818593757301</v>
          </cell>
          <cell r="T122">
            <v>224.32120950330599</v>
          </cell>
          <cell r="U122">
            <v>251.55249093741301</v>
          </cell>
          <cell r="V122">
            <v>270.79307192706801</v>
          </cell>
        </row>
        <row r="123">
          <cell r="O123">
            <v>199.95096706547801</v>
          </cell>
          <cell r="P123">
            <v>337.75517937952299</v>
          </cell>
          <cell r="Q123">
            <v>321.108461614443</v>
          </cell>
          <cell r="R123">
            <v>333.87541220046597</v>
          </cell>
          <cell r="S123">
            <v>175.65405245804499</v>
          </cell>
          <cell r="T123">
            <v>226.24420169133899</v>
          </cell>
          <cell r="U123">
            <v>250.37152181260001</v>
          </cell>
          <cell r="V123">
            <v>270.883479234047</v>
          </cell>
        </row>
        <row r="124">
          <cell r="O124">
            <v>197.635489632619</v>
          </cell>
          <cell r="P124">
            <v>331.41124454340098</v>
          </cell>
          <cell r="Q124">
            <v>323.87346967590099</v>
          </cell>
          <cell r="R124">
            <v>328.26970902352201</v>
          </cell>
          <cell r="S124">
            <v>175.718870173238</v>
          </cell>
          <cell r="T124">
            <v>225.12383945539301</v>
          </cell>
          <cell r="U124">
            <v>247.79739525733501</v>
          </cell>
          <cell r="V124">
            <v>265.98346547769899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90.165535911712695</v>
          </cell>
          <cell r="P6">
            <v>95.597903271444693</v>
          </cell>
          <cell r="Q6">
            <v>94.671648287987793</v>
          </cell>
          <cell r="R6">
            <v>96.3152154955703</v>
          </cell>
          <cell r="S6">
            <v>91.701656814411095</v>
          </cell>
          <cell r="T6">
            <v>98.689001826791994</v>
          </cell>
          <cell r="U6">
            <v>92.901233012748705</v>
          </cell>
          <cell r="V6">
            <v>98.595719965355499</v>
          </cell>
          <cell r="W6">
            <v>93.775977727307307</v>
          </cell>
          <cell r="X6">
            <v>97.166000251402593</v>
          </cell>
          <cell r="Y6">
            <v>98.137758926503395</v>
          </cell>
          <cell r="Z6">
            <v>94.993223541927904</v>
          </cell>
          <cell r="AA6">
            <v>94.085927772307599</v>
          </cell>
          <cell r="AB6">
            <v>92.430014175730193</v>
          </cell>
          <cell r="AC6">
            <v>95.823496911256299</v>
          </cell>
          <cell r="AD6">
            <v>93.817712105989301</v>
          </cell>
        </row>
        <row r="7">
          <cell r="O7">
            <v>93.640825021031503</v>
          </cell>
          <cell r="P7">
            <v>98.850131923639196</v>
          </cell>
          <cell r="Q7">
            <v>95.855314679214601</v>
          </cell>
          <cell r="R7">
            <v>102.98301887731201</v>
          </cell>
          <cell r="S7">
            <v>98.984664448412602</v>
          </cell>
          <cell r="T7">
            <v>102.14117583270399</v>
          </cell>
          <cell r="U7">
            <v>98.756936766953999</v>
          </cell>
          <cell r="V7">
            <v>98.706043896302404</v>
          </cell>
          <cell r="W7">
            <v>95.480984091820503</v>
          </cell>
          <cell r="X7">
            <v>104.381271831109</v>
          </cell>
          <cell r="Y7">
            <v>97.3982804670663</v>
          </cell>
          <cell r="Z7">
            <v>98.629265740544895</v>
          </cell>
          <cell r="AA7">
            <v>99.347898350482296</v>
          </cell>
          <cell r="AB7">
            <v>94.222604825189407</v>
          </cell>
          <cell r="AC7">
            <v>98.482027471650795</v>
          </cell>
          <cell r="AD7">
            <v>97.801898245455604</v>
          </cell>
        </row>
        <row r="8">
          <cell r="O8">
            <v>97.699760039216997</v>
          </cell>
          <cell r="P8">
            <v>99.969900110700706</v>
          </cell>
          <cell r="Q8">
            <v>99.210703729490007</v>
          </cell>
          <cell r="R8">
            <v>101.954600802255</v>
          </cell>
          <cell r="S8">
            <v>101.528972216708</v>
          </cell>
          <cell r="T8">
            <v>100.1882729164</v>
          </cell>
          <cell r="U8">
            <v>100.546310672579</v>
          </cell>
          <cell r="V8">
            <v>98.187274187535493</v>
          </cell>
          <cell r="W8">
            <v>99.097009134544905</v>
          </cell>
          <cell r="X8">
            <v>104.63544628754499</v>
          </cell>
          <cell r="Y8">
            <v>97.7369922164809</v>
          </cell>
          <cell r="Z8">
            <v>100.26252901070499</v>
          </cell>
          <cell r="AA8">
            <v>100.87580481529</v>
          </cell>
          <cell r="AB8">
            <v>96.815683389656797</v>
          </cell>
          <cell r="AC8">
            <v>99.231226665817104</v>
          </cell>
          <cell r="AD8">
            <v>98.897690844075498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100.412097873231</v>
          </cell>
          <cell r="P10">
            <v>102.26806801143501</v>
          </cell>
          <cell r="Q10">
            <v>100.08446513862501</v>
          </cell>
          <cell r="R10">
            <v>105.287417245003</v>
          </cell>
          <cell r="S10">
            <v>102.247103195325</v>
          </cell>
          <cell r="T10">
            <v>107.017496335776</v>
          </cell>
          <cell r="U10">
            <v>103.868326659498</v>
          </cell>
          <cell r="V10">
            <v>103.424213165014</v>
          </cell>
          <cell r="W10">
            <v>97.761492796778498</v>
          </cell>
          <cell r="X10">
            <v>99.355522873712502</v>
          </cell>
          <cell r="Y10">
            <v>101.485726579285</v>
          </cell>
          <cell r="Z10">
            <v>102.454361588363</v>
          </cell>
          <cell r="AA10">
            <v>101.070570369858</v>
          </cell>
          <cell r="AB10">
            <v>101.750506195556</v>
          </cell>
          <cell r="AC10">
            <v>102.689178177464</v>
          </cell>
          <cell r="AD10">
            <v>103.90011572388001</v>
          </cell>
        </row>
        <row r="11">
          <cell r="O11">
            <v>100.86796005815999</v>
          </cell>
          <cell r="P11">
            <v>104.714918910907</v>
          </cell>
          <cell r="Q11">
            <v>105.191040792653</v>
          </cell>
          <cell r="R11">
            <v>112.16620530212199</v>
          </cell>
          <cell r="S11">
            <v>102.79334544710601</v>
          </cell>
          <cell r="T11">
            <v>108.94062458536401</v>
          </cell>
          <cell r="U11">
            <v>106.69567293361899</v>
          </cell>
          <cell r="V11">
            <v>106.554949400244</v>
          </cell>
          <cell r="W11">
            <v>98.296520956766003</v>
          </cell>
          <cell r="X11">
            <v>102.09466948249801</v>
          </cell>
          <cell r="Y11">
            <v>102.181898770164</v>
          </cell>
          <cell r="Z11">
            <v>109.32326200747499</v>
          </cell>
          <cell r="AA11">
            <v>103.22677763227</v>
          </cell>
          <cell r="AB11">
            <v>102.043163518458</v>
          </cell>
          <cell r="AC11">
            <v>106.40247731795201</v>
          </cell>
          <cell r="AD11">
            <v>108.459306504578</v>
          </cell>
        </row>
        <row r="12">
          <cell r="O12">
            <v>102.545412913211</v>
          </cell>
          <cell r="P12">
            <v>104.80619982014601</v>
          </cell>
          <cell r="Q12">
            <v>112.510174651507</v>
          </cell>
          <cell r="R12">
            <v>114.046002580348</v>
          </cell>
          <cell r="S12">
            <v>100.173223492395</v>
          </cell>
          <cell r="T12">
            <v>101.35597310976399</v>
          </cell>
          <cell r="U12">
            <v>105.207269419532</v>
          </cell>
          <cell r="V12">
            <v>112.33576508627</v>
          </cell>
          <cell r="W12">
            <v>103.440468675049</v>
          </cell>
          <cell r="X12">
            <v>106.50994950843901</v>
          </cell>
          <cell r="Y12">
            <v>105.51884737323201</v>
          </cell>
          <cell r="Z12">
            <v>113.659809630814</v>
          </cell>
          <cell r="AA12">
            <v>101.993164914473</v>
          </cell>
          <cell r="AB12">
            <v>101.727627167195</v>
          </cell>
          <cell r="AC12">
            <v>107.969312402751</v>
          </cell>
          <cell r="AD12">
            <v>110.89302776422601</v>
          </cell>
        </row>
        <row r="13">
          <cell r="O13">
            <v>104.55595653773899</v>
          </cell>
          <cell r="P13">
            <v>103.877406129874</v>
          </cell>
          <cell r="Q13">
            <v>115.210417576788</v>
          </cell>
          <cell r="R13">
            <v>114.728084969241</v>
          </cell>
          <cell r="S13">
            <v>101.64893078119201</v>
          </cell>
          <cell r="T13">
            <v>98.316186516201796</v>
          </cell>
          <cell r="U13">
            <v>105.34965352028399</v>
          </cell>
          <cell r="V13">
            <v>119.491792242622</v>
          </cell>
          <cell r="W13">
            <v>106.54529530157799</v>
          </cell>
          <cell r="X13">
            <v>109.46112812977699</v>
          </cell>
          <cell r="Y13">
            <v>108.72369376999499</v>
          </cell>
          <cell r="Z13">
            <v>112.14338566456099</v>
          </cell>
          <cell r="AA13">
            <v>100.022639020928</v>
          </cell>
          <cell r="AB13">
            <v>102.331023605081</v>
          </cell>
          <cell r="AC13">
            <v>107.822938886491</v>
          </cell>
          <cell r="AD13">
            <v>112.785045091941</v>
          </cell>
        </row>
        <row r="14">
          <cell r="O14">
            <v>104.997469683826</v>
          </cell>
          <cell r="P14">
            <v>103.288836729268</v>
          </cell>
          <cell r="Q14">
            <v>115.08569884491899</v>
          </cell>
          <cell r="R14">
            <v>118.34504783801199</v>
          </cell>
          <cell r="S14">
            <v>107.070919725102</v>
          </cell>
          <cell r="T14">
            <v>103.27345800600401</v>
          </cell>
          <cell r="U14">
            <v>108.394634245156</v>
          </cell>
          <cell r="V14">
            <v>123.916143141598</v>
          </cell>
          <cell r="W14">
            <v>104.99244560806</v>
          </cell>
          <cell r="X14">
            <v>109.63445451257699</v>
          </cell>
          <cell r="Y14">
            <v>109.15722521526401</v>
          </cell>
          <cell r="Z14">
            <v>111.60869848242901</v>
          </cell>
          <cell r="AA14">
            <v>102.131377704709</v>
          </cell>
          <cell r="AB14">
            <v>103.679728358817</v>
          </cell>
          <cell r="AC14">
            <v>109.338782859151</v>
          </cell>
          <cell r="AD14">
            <v>116.91937024118999</v>
          </cell>
        </row>
        <row r="15">
          <cell r="O15">
            <v>104.511976217548</v>
          </cell>
          <cell r="P15">
            <v>104.64087078473101</v>
          </cell>
          <cell r="Q15">
            <v>115.73335628004899</v>
          </cell>
          <cell r="R15">
            <v>125.635590820068</v>
          </cell>
          <cell r="S15">
            <v>111.750865109803</v>
          </cell>
          <cell r="T15">
            <v>111.459398090823</v>
          </cell>
          <cell r="U15">
            <v>111.969595437268</v>
          </cell>
          <cell r="V15">
            <v>125.520177251646</v>
          </cell>
          <cell r="W15">
            <v>105.362502953834</v>
          </cell>
          <cell r="X15">
            <v>109.060426948298</v>
          </cell>
          <cell r="Y15">
            <v>110.75282035586601</v>
          </cell>
          <cell r="Z15">
            <v>114.82874937095001</v>
          </cell>
          <cell r="AA15">
            <v>105.813994558913</v>
          </cell>
          <cell r="AB15">
            <v>106.56734951853301</v>
          </cell>
          <cell r="AC15">
            <v>112.973193228084</v>
          </cell>
          <cell r="AD15">
            <v>122.294757110031</v>
          </cell>
        </row>
        <row r="16">
          <cell r="O16">
            <v>103.92838602860201</v>
          </cell>
          <cell r="P16">
            <v>108.223060903695</v>
          </cell>
          <cell r="Q16">
            <v>118.138849437479</v>
          </cell>
          <cell r="R16">
            <v>134.33532301311701</v>
          </cell>
          <cell r="S16">
            <v>113.329000006351</v>
          </cell>
          <cell r="T16">
            <v>114.828530870937</v>
          </cell>
          <cell r="U16">
            <v>116.598082187538</v>
          </cell>
          <cell r="V16">
            <v>131.25337937855301</v>
          </cell>
          <cell r="W16">
            <v>109.656475931446</v>
          </cell>
          <cell r="X16">
            <v>110.962719592545</v>
          </cell>
          <cell r="Y16">
            <v>114.861371064658</v>
          </cell>
          <cell r="Z16">
            <v>119.53457294147201</v>
          </cell>
          <cell r="AA16">
            <v>107.90883963598399</v>
          </cell>
          <cell r="AB16">
            <v>110.477893596827</v>
          </cell>
          <cell r="AC16">
            <v>117.40051751151201</v>
          </cell>
          <cell r="AD16">
            <v>126.859076592729</v>
          </cell>
        </row>
        <row r="17">
          <cell r="O17">
            <v>105.45605046577499</v>
          </cell>
          <cell r="P17">
            <v>109.913051341837</v>
          </cell>
          <cell r="Q17">
            <v>121.318803878743</v>
          </cell>
          <cell r="R17">
            <v>137.463170256647</v>
          </cell>
          <cell r="S17">
            <v>113.450366176776</v>
          </cell>
          <cell r="T17">
            <v>113.061442452359</v>
          </cell>
          <cell r="U17">
            <v>120.595550830381</v>
          </cell>
          <cell r="V17">
            <v>143.020604857851</v>
          </cell>
          <cell r="W17">
            <v>113.231508669135</v>
          </cell>
          <cell r="X17">
            <v>114.42140266583</v>
          </cell>
          <cell r="Y17">
            <v>119.80180981122</v>
          </cell>
          <cell r="Z17">
            <v>123.845788431312</v>
          </cell>
          <cell r="AA17">
            <v>108.894010362899</v>
          </cell>
          <cell r="AB17">
            <v>112.179908034677</v>
          </cell>
          <cell r="AC17">
            <v>120.91919430522699</v>
          </cell>
          <cell r="AD17">
            <v>130.282719082478</v>
          </cell>
        </row>
        <row r="18">
          <cell r="O18">
            <v>110.17172535211201</v>
          </cell>
          <cell r="P18">
            <v>109.40481510433899</v>
          </cell>
          <cell r="Q18">
            <v>125.37097682369</v>
          </cell>
          <cell r="R18">
            <v>137.43770311997301</v>
          </cell>
          <cell r="S18">
            <v>115.317033226193</v>
          </cell>
          <cell r="T18">
            <v>115.63803278447899</v>
          </cell>
          <cell r="U18">
            <v>123.99892556115699</v>
          </cell>
          <cell r="V18">
            <v>151.46912803997299</v>
          </cell>
          <cell r="W18">
            <v>114.228546871758</v>
          </cell>
          <cell r="X18">
            <v>116.242804200728</v>
          </cell>
          <cell r="Y18">
            <v>124.35655704356</v>
          </cell>
          <cell r="Z18">
            <v>128.088844093934</v>
          </cell>
          <cell r="AA18">
            <v>112.12336587080701</v>
          </cell>
          <cell r="AB18">
            <v>112.141973259415</v>
          </cell>
          <cell r="AC18">
            <v>125.20527374540301</v>
          </cell>
          <cell r="AD18">
            <v>134.84820732101599</v>
          </cell>
        </row>
        <row r="19">
          <cell r="O19">
            <v>113.461136264706</v>
          </cell>
          <cell r="P19">
            <v>109.983435293441</v>
          </cell>
          <cell r="Q19">
            <v>130.67007404953301</v>
          </cell>
          <cell r="R19">
            <v>139.023448436037</v>
          </cell>
          <cell r="S19">
            <v>118.255585502478</v>
          </cell>
          <cell r="T19">
            <v>119.682271788866</v>
          </cell>
          <cell r="U19">
            <v>129.46209790139599</v>
          </cell>
          <cell r="V19">
            <v>156.68639866045899</v>
          </cell>
          <cell r="W19">
            <v>114.89884169182599</v>
          </cell>
          <cell r="X19">
            <v>117.581920220356</v>
          </cell>
          <cell r="Y19">
            <v>125.94116082617499</v>
          </cell>
          <cell r="Z19">
            <v>129.46040556325099</v>
          </cell>
          <cell r="AA19">
            <v>116.76552352704999</v>
          </cell>
          <cell r="AB19">
            <v>113.045248419088</v>
          </cell>
          <cell r="AC19">
            <v>129.97224178355799</v>
          </cell>
          <cell r="AD19">
            <v>140.72541557529999</v>
          </cell>
        </row>
        <row r="20">
          <cell r="O20">
            <v>112.51515136107599</v>
          </cell>
          <cell r="P20">
            <v>111.626263906753</v>
          </cell>
          <cell r="Q20">
            <v>133.87669348175899</v>
          </cell>
          <cell r="R20">
            <v>142.834007442955</v>
          </cell>
          <cell r="S20">
            <v>122.19207204889101</v>
          </cell>
          <cell r="T20">
            <v>122.33010022681</v>
          </cell>
          <cell r="U20">
            <v>135.942224198801</v>
          </cell>
          <cell r="V20">
            <v>162.45531830628499</v>
          </cell>
          <cell r="W20">
            <v>117.843596382081</v>
          </cell>
          <cell r="X20">
            <v>121.24024198827</v>
          </cell>
          <cell r="Y20">
            <v>128.346457599725</v>
          </cell>
          <cell r="Z20">
            <v>128.65238969731899</v>
          </cell>
          <cell r="AA20">
            <v>118.84912870161401</v>
          </cell>
          <cell r="AB20">
            <v>116.229199353002</v>
          </cell>
          <cell r="AC20">
            <v>134.36076937861799</v>
          </cell>
          <cell r="AD20">
            <v>144.72942317059</v>
          </cell>
        </row>
        <row r="21">
          <cell r="O21">
            <v>112.611434864057</v>
          </cell>
          <cell r="P21">
            <v>113.576544817585</v>
          </cell>
          <cell r="Q21">
            <v>136.77160333902299</v>
          </cell>
          <cell r="R21">
            <v>148.29453143093801</v>
          </cell>
          <cell r="S21">
            <v>125.537287980735</v>
          </cell>
          <cell r="T21">
            <v>127.51859276155901</v>
          </cell>
          <cell r="U21">
            <v>141.40277968344199</v>
          </cell>
          <cell r="V21">
            <v>168.38666642434899</v>
          </cell>
          <cell r="W21">
            <v>122.131804757075</v>
          </cell>
          <cell r="X21">
            <v>125.772436683534</v>
          </cell>
          <cell r="Y21">
            <v>135.57866335989999</v>
          </cell>
          <cell r="Z21">
            <v>132.19188977702899</v>
          </cell>
          <cell r="AA21">
            <v>120.72061246509899</v>
          </cell>
          <cell r="AB21">
            <v>120.94523157581401</v>
          </cell>
          <cell r="AC21">
            <v>139.523402113054</v>
          </cell>
          <cell r="AD21">
            <v>147.76841776011099</v>
          </cell>
        </row>
        <row r="22">
          <cell r="O22">
            <v>116.794242899729</v>
          </cell>
          <cell r="P22">
            <v>115.21537120935299</v>
          </cell>
          <cell r="Q22">
            <v>141.003877013607</v>
          </cell>
          <cell r="R22">
            <v>153.95497703976901</v>
          </cell>
          <cell r="S22">
            <v>125.930019375199</v>
          </cell>
          <cell r="T22">
            <v>138.14461579540199</v>
          </cell>
          <cell r="U22">
            <v>146.53697363664901</v>
          </cell>
          <cell r="V22">
            <v>175.26064403403399</v>
          </cell>
          <cell r="W22">
            <v>126.50269904690499</v>
          </cell>
          <cell r="X22">
            <v>131.35996185364101</v>
          </cell>
          <cell r="Y22">
            <v>143.50902929908699</v>
          </cell>
          <cell r="Z22">
            <v>141.59467959056701</v>
          </cell>
          <cell r="AA22">
            <v>126.174358459228</v>
          </cell>
          <cell r="AB22">
            <v>127.61462462908</v>
          </cell>
          <cell r="AC22">
            <v>147.11918995398199</v>
          </cell>
          <cell r="AD22">
            <v>153.774156015996</v>
          </cell>
        </row>
        <row r="23">
          <cell r="O23">
            <v>121.29290945464</v>
          </cell>
          <cell r="P23">
            <v>113.94401303145099</v>
          </cell>
          <cell r="Q23">
            <v>143.01852941574401</v>
          </cell>
          <cell r="R23">
            <v>159.81812983140901</v>
          </cell>
          <cell r="S23">
            <v>125.688818028593</v>
          </cell>
          <cell r="T23">
            <v>146.587160492458</v>
          </cell>
          <cell r="U23">
            <v>150.75788875061701</v>
          </cell>
          <cell r="V23">
            <v>184.45118438165801</v>
          </cell>
          <cell r="W23">
            <v>132.344769751721</v>
          </cell>
          <cell r="X23">
            <v>138.41765349045801</v>
          </cell>
          <cell r="Y23">
            <v>149.90729208463699</v>
          </cell>
          <cell r="Z23">
            <v>151.074518529492</v>
          </cell>
          <cell r="AA23">
            <v>131.89829808207099</v>
          </cell>
          <cell r="AB23">
            <v>135.350436359708</v>
          </cell>
          <cell r="AC23">
            <v>156.09970798749501</v>
          </cell>
          <cell r="AD23">
            <v>161.17350676311401</v>
          </cell>
        </row>
        <row r="24">
          <cell r="O24">
            <v>121.90112521117899</v>
          </cell>
          <cell r="P24">
            <v>110.914348675756</v>
          </cell>
          <cell r="Q24">
            <v>144.62914295122101</v>
          </cell>
          <cell r="R24">
            <v>167.45688037766999</v>
          </cell>
          <cell r="S24">
            <v>132.62505484189401</v>
          </cell>
          <cell r="T24">
            <v>146.027236958879</v>
          </cell>
          <cell r="U24">
            <v>155.67225448770799</v>
          </cell>
          <cell r="V24">
            <v>189.79569177237099</v>
          </cell>
          <cell r="W24">
            <v>139.18599311908801</v>
          </cell>
          <cell r="X24">
            <v>142.60426929116301</v>
          </cell>
          <cell r="Y24">
            <v>155.15069808542</v>
          </cell>
          <cell r="Z24">
            <v>155.022529469246</v>
          </cell>
          <cell r="AA24">
            <v>135.40351513474999</v>
          </cell>
          <cell r="AB24">
            <v>138.49368226442101</v>
          </cell>
          <cell r="AC24">
            <v>159.932328437769</v>
          </cell>
          <cell r="AD24">
            <v>165.18895635972299</v>
          </cell>
        </row>
        <row r="25">
          <cell r="O25">
            <v>120.92315947205201</v>
          </cell>
          <cell r="P25">
            <v>112.030477199527</v>
          </cell>
          <cell r="Q25">
            <v>148.76249091447301</v>
          </cell>
          <cell r="R25">
            <v>172.04203161458301</v>
          </cell>
          <cell r="S25">
            <v>143.062818615694</v>
          </cell>
          <cell r="T25">
            <v>147.34834257303601</v>
          </cell>
          <cell r="U25">
            <v>162.66805362736699</v>
          </cell>
          <cell r="V25">
            <v>194.123836804029</v>
          </cell>
          <cell r="W25">
            <v>145.20684244206501</v>
          </cell>
          <cell r="X25">
            <v>146.862942646031</v>
          </cell>
          <cell r="Y25">
            <v>160.41080709775301</v>
          </cell>
          <cell r="Z25">
            <v>157.631904481481</v>
          </cell>
          <cell r="AA25">
            <v>138.89751235873999</v>
          </cell>
          <cell r="AB25">
            <v>140.42747527130601</v>
          </cell>
          <cell r="AC25">
            <v>162.91550067622401</v>
          </cell>
          <cell r="AD25">
            <v>167.77423826533499</v>
          </cell>
        </row>
        <row r="26">
          <cell r="O26">
            <v>121.962580627935</v>
          </cell>
          <cell r="P26">
            <v>119.39443970616399</v>
          </cell>
          <cell r="Q26">
            <v>155.26613010168001</v>
          </cell>
          <cell r="R26">
            <v>170.68117950892801</v>
          </cell>
          <cell r="S26">
            <v>150.29411877349199</v>
          </cell>
          <cell r="T26">
            <v>154.810172359923</v>
          </cell>
          <cell r="U26">
            <v>172.39610814627301</v>
          </cell>
          <cell r="V26">
            <v>206.29052345996101</v>
          </cell>
          <cell r="W26">
            <v>149.38114741058899</v>
          </cell>
          <cell r="X26">
            <v>155.72618397005499</v>
          </cell>
          <cell r="Y26">
            <v>169.29771094377099</v>
          </cell>
          <cell r="Z26">
            <v>166.026607175327</v>
          </cell>
          <cell r="AA26">
            <v>144.99391329880299</v>
          </cell>
          <cell r="AB26">
            <v>147.06916460520799</v>
          </cell>
          <cell r="AC26">
            <v>173.723520034031</v>
          </cell>
          <cell r="AD26">
            <v>173.50862584250899</v>
          </cell>
        </row>
        <row r="27">
          <cell r="O27">
            <v>125.475247675761</v>
          </cell>
          <cell r="P27">
            <v>126.964471392465</v>
          </cell>
          <cell r="Q27">
            <v>161.979435564624</v>
          </cell>
          <cell r="R27">
            <v>169.48560612524599</v>
          </cell>
          <cell r="S27">
            <v>157.29957916896299</v>
          </cell>
          <cell r="T27">
            <v>161.83318726915999</v>
          </cell>
          <cell r="U27">
            <v>183.2580255581</v>
          </cell>
          <cell r="V27">
            <v>218.405737851135</v>
          </cell>
          <cell r="W27">
            <v>154.277457267415</v>
          </cell>
          <cell r="X27">
            <v>161.99558182848301</v>
          </cell>
          <cell r="Y27">
            <v>181.09866032212599</v>
          </cell>
          <cell r="Z27">
            <v>180.97377954489801</v>
          </cell>
          <cell r="AA27">
            <v>151.689475346824</v>
          </cell>
          <cell r="AB27">
            <v>155.16879370115299</v>
          </cell>
          <cell r="AC27">
            <v>185.24204190181501</v>
          </cell>
          <cell r="AD27">
            <v>181.294092333257</v>
          </cell>
        </row>
        <row r="28">
          <cell r="O28">
            <v>129.91365144026901</v>
          </cell>
          <cell r="P28">
            <v>127.566642527049</v>
          </cell>
          <cell r="Q28">
            <v>161.732511923045</v>
          </cell>
          <cell r="R28">
            <v>172.52523945709899</v>
          </cell>
          <cell r="S28">
            <v>159.15202152708</v>
          </cell>
          <cell r="T28">
            <v>164.673218952892</v>
          </cell>
          <cell r="U28">
            <v>187.54295350458301</v>
          </cell>
          <cell r="V28">
            <v>221.52338259015701</v>
          </cell>
          <cell r="W28">
            <v>160.61072409724301</v>
          </cell>
          <cell r="X28">
            <v>163.77808782288199</v>
          </cell>
          <cell r="Y28">
            <v>182.77742059693301</v>
          </cell>
          <cell r="Z28">
            <v>189.870882024537</v>
          </cell>
          <cell r="AA28">
            <v>157.28986517062299</v>
          </cell>
          <cell r="AB28">
            <v>160.94219726656999</v>
          </cell>
          <cell r="AC28">
            <v>186.56819134243199</v>
          </cell>
          <cell r="AD28">
            <v>185.87589192763099</v>
          </cell>
        </row>
        <row r="29">
          <cell r="O29">
            <v>131.06424574893899</v>
          </cell>
          <cell r="P29">
            <v>126.47152472472899</v>
          </cell>
          <cell r="Q29">
            <v>159.17813736756401</v>
          </cell>
          <cell r="R29">
            <v>176.12758663498201</v>
          </cell>
          <cell r="S29">
            <v>159.36493446894301</v>
          </cell>
          <cell r="T29">
            <v>166.02961366853401</v>
          </cell>
          <cell r="U29">
            <v>189.82071826348201</v>
          </cell>
          <cell r="V29">
            <v>224.139927099754</v>
          </cell>
          <cell r="W29">
            <v>165.16407262518001</v>
          </cell>
          <cell r="X29">
            <v>170.46177471192499</v>
          </cell>
          <cell r="Y29">
            <v>180.66475404205801</v>
          </cell>
          <cell r="Z29">
            <v>186.982855276842</v>
          </cell>
          <cell r="AA29">
            <v>162.48545869898101</v>
          </cell>
          <cell r="AB29">
            <v>165.44854547926201</v>
          </cell>
          <cell r="AC29">
            <v>186.38493617404899</v>
          </cell>
          <cell r="AD29">
            <v>186.92477793097501</v>
          </cell>
        </row>
        <row r="30">
          <cell r="O30">
            <v>127.61464996717901</v>
          </cell>
          <cell r="P30">
            <v>127.027273809132</v>
          </cell>
          <cell r="Q30">
            <v>158.26620383779601</v>
          </cell>
          <cell r="R30">
            <v>174.818177997112</v>
          </cell>
          <cell r="S30">
            <v>163.75708943015101</v>
          </cell>
          <cell r="T30">
            <v>167.542134815183</v>
          </cell>
          <cell r="U30">
            <v>195.74396359107701</v>
          </cell>
          <cell r="V30">
            <v>228.646821950461</v>
          </cell>
          <cell r="W30">
            <v>167.26852637882899</v>
          </cell>
          <cell r="X30">
            <v>180.25429336936699</v>
          </cell>
          <cell r="Y30">
            <v>187.82311419704899</v>
          </cell>
          <cell r="Z30">
            <v>181.02129128055401</v>
          </cell>
          <cell r="AA30">
            <v>167.79158367796799</v>
          </cell>
          <cell r="AB30">
            <v>171.67117070958901</v>
          </cell>
          <cell r="AC30">
            <v>193.920266314277</v>
          </cell>
          <cell r="AD30">
            <v>188.03141595773999</v>
          </cell>
        </row>
        <row r="31">
          <cell r="O31">
            <v>124.009578825844</v>
          </cell>
          <cell r="P31">
            <v>127.950865718798</v>
          </cell>
          <cell r="Q31">
            <v>154.371763763709</v>
          </cell>
          <cell r="R31">
            <v>171.43406285857299</v>
          </cell>
          <cell r="S31">
            <v>168.437393419241</v>
          </cell>
          <cell r="T31">
            <v>167.633310740224</v>
          </cell>
          <cell r="U31">
            <v>202.125508674169</v>
          </cell>
          <cell r="V31">
            <v>228.279378229786</v>
          </cell>
          <cell r="W31">
            <v>167.89546530998999</v>
          </cell>
          <cell r="X31">
            <v>184.91942639704999</v>
          </cell>
          <cell r="Y31">
            <v>194.553330256078</v>
          </cell>
          <cell r="Z31">
            <v>174.62663680070801</v>
          </cell>
          <cell r="AA31">
            <v>173.24331803375699</v>
          </cell>
          <cell r="AB31">
            <v>178.945246732648</v>
          </cell>
          <cell r="AC31">
            <v>200.691014964423</v>
          </cell>
          <cell r="AD31">
            <v>189.79040962744099</v>
          </cell>
        </row>
        <row r="32">
          <cell r="O32">
            <v>125.766554636948</v>
          </cell>
          <cell r="P32">
            <v>130.508452846745</v>
          </cell>
          <cell r="Q32">
            <v>153.53802423321099</v>
          </cell>
          <cell r="R32">
            <v>168.983854309918</v>
          </cell>
          <cell r="S32">
            <v>170.351739809158</v>
          </cell>
          <cell r="T32">
            <v>172.41340545819699</v>
          </cell>
          <cell r="U32">
            <v>201.46260941380001</v>
          </cell>
          <cell r="V32">
            <v>222.77948960322399</v>
          </cell>
          <cell r="W32">
            <v>167.86090771712</v>
          </cell>
          <cell r="X32">
            <v>182.849008666179</v>
          </cell>
          <cell r="Y32">
            <v>188.82641119596099</v>
          </cell>
          <cell r="Z32">
            <v>170.683137827488</v>
          </cell>
          <cell r="AA32">
            <v>173.40626554917799</v>
          </cell>
          <cell r="AB32">
            <v>184.35194922522999</v>
          </cell>
          <cell r="AC32">
            <v>198.22166823381099</v>
          </cell>
          <cell r="AD32">
            <v>190.47180664179999</v>
          </cell>
        </row>
        <row r="33">
          <cell r="O33">
            <v>128.77959212485001</v>
          </cell>
          <cell r="P33">
            <v>131.408438976903</v>
          </cell>
          <cell r="Q33">
            <v>157.575971774587</v>
          </cell>
          <cell r="R33">
            <v>167.037061608149</v>
          </cell>
          <cell r="S33">
            <v>172.308584595181</v>
          </cell>
          <cell r="T33">
            <v>181.107063192656</v>
          </cell>
          <cell r="U33">
            <v>199.99224392157799</v>
          </cell>
          <cell r="V33">
            <v>222.953091244213</v>
          </cell>
          <cell r="W33">
            <v>169.23629730812999</v>
          </cell>
          <cell r="X33">
            <v>180.89563575492801</v>
          </cell>
          <cell r="Y33">
            <v>184.30396938167601</v>
          </cell>
          <cell r="Z33">
            <v>172.12269862148099</v>
          </cell>
          <cell r="AA33">
            <v>170.970230297737</v>
          </cell>
          <cell r="AB33">
            <v>187.95799280764001</v>
          </cell>
          <cell r="AC33">
            <v>196.513578352976</v>
          </cell>
          <cell r="AD33">
            <v>191.38444481585401</v>
          </cell>
        </row>
        <row r="34">
          <cell r="O34">
            <v>129.26653963054801</v>
          </cell>
          <cell r="P34">
            <v>129.15172703687699</v>
          </cell>
          <cell r="Q34">
            <v>159.69865964807801</v>
          </cell>
          <cell r="R34">
            <v>163.39763740391101</v>
          </cell>
          <cell r="S34">
            <v>176.636984975877</v>
          </cell>
          <cell r="T34">
            <v>185.65345874192801</v>
          </cell>
          <cell r="U34">
            <v>207.85939056110601</v>
          </cell>
          <cell r="V34">
            <v>235.566360049709</v>
          </cell>
          <cell r="W34">
            <v>172.38544864280999</v>
          </cell>
          <cell r="X34">
            <v>182.265115922235</v>
          </cell>
          <cell r="Y34">
            <v>190.670103235341</v>
          </cell>
          <cell r="Z34">
            <v>176.651296683044</v>
          </cell>
          <cell r="AA34">
            <v>174.67355829968901</v>
          </cell>
          <cell r="AB34">
            <v>191.878462587135</v>
          </cell>
          <cell r="AC34">
            <v>202.60551960802499</v>
          </cell>
          <cell r="AD34">
            <v>194.99544330919301</v>
          </cell>
        </row>
        <row r="35">
          <cell r="O35">
            <v>130.524046854896</v>
          </cell>
          <cell r="P35">
            <v>126.122234614855</v>
          </cell>
          <cell r="Q35">
            <v>156.40383485097101</v>
          </cell>
          <cell r="R35">
            <v>158.97495078670599</v>
          </cell>
          <cell r="S35">
            <v>178.24698603931</v>
          </cell>
          <cell r="T35">
            <v>186.74619346033001</v>
          </cell>
          <cell r="U35">
            <v>213.99002748627299</v>
          </cell>
          <cell r="V35">
            <v>249.125909463852</v>
          </cell>
          <cell r="W35">
            <v>174.35784564990101</v>
          </cell>
          <cell r="X35">
            <v>184.16677173484001</v>
          </cell>
          <cell r="Y35">
            <v>195.53918099755001</v>
          </cell>
          <cell r="Z35">
            <v>177.23903622241099</v>
          </cell>
          <cell r="AA35">
            <v>182.96351913089899</v>
          </cell>
          <cell r="AB35">
            <v>196.697373397413</v>
          </cell>
          <cell r="AC35">
            <v>208.72704650234601</v>
          </cell>
          <cell r="AD35">
            <v>197.88943783934201</v>
          </cell>
        </row>
        <row r="36">
          <cell r="O36">
            <v>129.93037121429501</v>
          </cell>
          <cell r="P36">
            <v>124.376981702077</v>
          </cell>
          <cell r="Q36">
            <v>151.15848881507799</v>
          </cell>
          <cell r="R36">
            <v>156.12772895674499</v>
          </cell>
          <cell r="S36">
            <v>172.03103331825599</v>
          </cell>
          <cell r="T36">
            <v>188.39623518941599</v>
          </cell>
          <cell r="U36">
            <v>208.40654519715099</v>
          </cell>
          <cell r="V36">
            <v>246.556684708635</v>
          </cell>
          <cell r="W36">
            <v>172.29008545281201</v>
          </cell>
          <cell r="X36">
            <v>185.783122359</v>
          </cell>
          <cell r="Y36">
            <v>189.79258920474101</v>
          </cell>
          <cell r="Z36">
            <v>169.77738431042599</v>
          </cell>
          <cell r="AA36">
            <v>183.22448849832199</v>
          </cell>
          <cell r="AB36">
            <v>197.987193908374</v>
          </cell>
          <cell r="AC36">
            <v>207.26761047981799</v>
          </cell>
          <cell r="AD36">
            <v>191.293701123332</v>
          </cell>
        </row>
        <row r="37">
          <cell r="O37">
            <v>127.219650394114</v>
          </cell>
          <cell r="P37">
            <v>124.385422783584</v>
          </cell>
          <cell r="Q37">
            <v>147.07714965746899</v>
          </cell>
          <cell r="R37">
            <v>152.93675286535299</v>
          </cell>
          <cell r="S37">
            <v>167.39126039079599</v>
          </cell>
          <cell r="T37">
            <v>188.37337934046701</v>
          </cell>
          <cell r="U37">
            <v>203.268516778003</v>
          </cell>
          <cell r="V37">
            <v>239.31629573026001</v>
          </cell>
          <cell r="W37">
            <v>169.340414634913</v>
          </cell>
          <cell r="X37">
            <v>185.20695994849399</v>
          </cell>
          <cell r="Y37">
            <v>182.499233812114</v>
          </cell>
          <cell r="Z37">
            <v>161.303034005092</v>
          </cell>
          <cell r="AA37">
            <v>176.874495245102</v>
          </cell>
          <cell r="AB37">
            <v>194.60362325671201</v>
          </cell>
          <cell r="AC37">
            <v>202.168201546147</v>
          </cell>
          <cell r="AD37">
            <v>181.860318292588</v>
          </cell>
        </row>
        <row r="38">
          <cell r="O38">
            <v>123.56074206061101</v>
          </cell>
          <cell r="P38">
            <v>124.952278602715</v>
          </cell>
          <cell r="Q38">
            <v>142.15680904171799</v>
          </cell>
          <cell r="R38">
            <v>145.56576025648101</v>
          </cell>
          <cell r="S38">
            <v>170.12880569790499</v>
          </cell>
          <cell r="T38">
            <v>183.47623879268301</v>
          </cell>
          <cell r="U38">
            <v>203.83829500135599</v>
          </cell>
          <cell r="V38">
            <v>241.26351515239401</v>
          </cell>
          <cell r="W38">
            <v>164.16930382677</v>
          </cell>
          <cell r="X38">
            <v>181.41684830897401</v>
          </cell>
          <cell r="Y38">
            <v>179.05752533579999</v>
          </cell>
          <cell r="Z38">
            <v>153.386329044196</v>
          </cell>
          <cell r="AA38">
            <v>174.19293641905301</v>
          </cell>
          <cell r="AB38">
            <v>190.58433802859099</v>
          </cell>
          <cell r="AC38">
            <v>199.420517061997</v>
          </cell>
          <cell r="AD38">
            <v>178.84353221004699</v>
          </cell>
        </row>
        <row r="39">
          <cell r="O39">
            <v>118.418788537187</v>
          </cell>
          <cell r="P39">
            <v>125.487639730787</v>
          </cell>
          <cell r="Q39">
            <v>139.597517738221</v>
          </cell>
          <cell r="R39">
            <v>137.46448380500399</v>
          </cell>
          <cell r="S39">
            <v>173.359115442687</v>
          </cell>
          <cell r="T39">
            <v>180.203601290113</v>
          </cell>
          <cell r="U39">
            <v>202.690198710185</v>
          </cell>
          <cell r="V39">
            <v>239.79128798835501</v>
          </cell>
          <cell r="W39">
            <v>156.15552190268801</v>
          </cell>
          <cell r="X39">
            <v>177.27123888027199</v>
          </cell>
          <cell r="Y39">
            <v>172.08758667606199</v>
          </cell>
          <cell r="Z39">
            <v>145.878082898863</v>
          </cell>
          <cell r="AA39">
            <v>173.168827875875</v>
          </cell>
          <cell r="AB39">
            <v>186.241183949023</v>
          </cell>
          <cell r="AC39">
            <v>195.27888746747601</v>
          </cell>
          <cell r="AD39">
            <v>178.85644539903399</v>
          </cell>
        </row>
        <row r="40">
          <cell r="O40">
            <v>112.278556559444</v>
          </cell>
          <cell r="P40">
            <v>119.150137202721</v>
          </cell>
          <cell r="Q40">
            <v>133.766644307885</v>
          </cell>
          <cell r="R40">
            <v>128.72793226418</v>
          </cell>
          <cell r="S40">
            <v>165.373939543852</v>
          </cell>
          <cell r="T40">
            <v>183.20902068183699</v>
          </cell>
          <cell r="U40">
            <v>195.240498402263</v>
          </cell>
          <cell r="V40">
            <v>227.12365091519601</v>
          </cell>
          <cell r="W40">
            <v>148.25030403067001</v>
          </cell>
          <cell r="X40">
            <v>171.14365393085299</v>
          </cell>
          <cell r="Y40">
            <v>159.62467384263101</v>
          </cell>
          <cell r="Z40">
            <v>137.23781637344399</v>
          </cell>
          <cell r="AA40">
            <v>164.37219939209299</v>
          </cell>
          <cell r="AB40">
            <v>175.58924499853299</v>
          </cell>
          <cell r="AC40">
            <v>179.347625579245</v>
          </cell>
          <cell r="AD40">
            <v>175.75663797520099</v>
          </cell>
        </row>
        <row r="41">
          <cell r="O41">
            <v>105.673239825729</v>
          </cell>
          <cell r="P41">
            <v>110.11377430714199</v>
          </cell>
          <cell r="Q41">
            <v>123.966833895397</v>
          </cell>
          <cell r="R41">
            <v>121.41381873779</v>
          </cell>
          <cell r="S41">
            <v>151.94338704697699</v>
          </cell>
          <cell r="T41">
            <v>181.12451718478701</v>
          </cell>
          <cell r="U41">
            <v>188.307286222556</v>
          </cell>
          <cell r="V41">
            <v>217.158441092461</v>
          </cell>
          <cell r="W41">
            <v>141.51302033886401</v>
          </cell>
          <cell r="X41">
            <v>162.99611142959199</v>
          </cell>
          <cell r="Y41">
            <v>150.136755228439</v>
          </cell>
          <cell r="Z41">
            <v>129.31834815174099</v>
          </cell>
          <cell r="AA41">
            <v>151.60276738317199</v>
          </cell>
          <cell r="AB41">
            <v>163.26858950422701</v>
          </cell>
          <cell r="AC41">
            <v>164.55567755335099</v>
          </cell>
          <cell r="AD41">
            <v>168.441004311971</v>
          </cell>
        </row>
        <row r="42">
          <cell r="O42">
            <v>97.494249278219698</v>
          </cell>
          <cell r="P42">
            <v>105.38653214422899</v>
          </cell>
          <cell r="Q42">
            <v>118.61525561786701</v>
          </cell>
          <cell r="R42">
            <v>117.744067303954</v>
          </cell>
          <cell r="S42">
            <v>141.56059353387801</v>
          </cell>
          <cell r="T42">
            <v>167.339400112953</v>
          </cell>
          <cell r="U42">
            <v>185.82204384844701</v>
          </cell>
          <cell r="V42">
            <v>210.063830709569</v>
          </cell>
          <cell r="W42">
            <v>134.92097343680899</v>
          </cell>
          <cell r="X42">
            <v>153.882080496463</v>
          </cell>
          <cell r="Y42">
            <v>145.468611125282</v>
          </cell>
          <cell r="Z42">
            <v>124.366809830102</v>
          </cell>
          <cell r="AA42">
            <v>139.79639725487399</v>
          </cell>
          <cell r="AB42">
            <v>151.09627575073401</v>
          </cell>
          <cell r="AC42">
            <v>157.765495662002</v>
          </cell>
          <cell r="AD42">
            <v>154.87273855945699</v>
          </cell>
        </row>
        <row r="43">
          <cell r="O43">
            <v>91.744248020759997</v>
          </cell>
          <cell r="P43">
            <v>103.955938390906</v>
          </cell>
          <cell r="Q43">
            <v>118.430585499654</v>
          </cell>
          <cell r="R43">
            <v>112.627560146292</v>
          </cell>
          <cell r="S43">
            <v>133.86587941539599</v>
          </cell>
          <cell r="T43">
            <v>157.61276407449</v>
          </cell>
          <cell r="U43">
            <v>184.069048092636</v>
          </cell>
          <cell r="V43">
            <v>203.289850801207</v>
          </cell>
          <cell r="W43">
            <v>130.84118702172901</v>
          </cell>
          <cell r="X43">
            <v>147.508996395732</v>
          </cell>
          <cell r="Y43">
            <v>141.231789775051</v>
          </cell>
          <cell r="Z43">
            <v>117.59438510424199</v>
          </cell>
          <cell r="AA43">
            <v>127.355906421496</v>
          </cell>
          <cell r="AB43">
            <v>139.56861726715101</v>
          </cell>
          <cell r="AC43">
            <v>150.89168872318501</v>
          </cell>
          <cell r="AD43">
            <v>139.478738951232</v>
          </cell>
        </row>
        <row r="44">
          <cell r="O44">
            <v>92.513844127833906</v>
          </cell>
          <cell r="P44">
            <v>100.57500986198301</v>
          </cell>
          <cell r="Q44">
            <v>117.909845305367</v>
          </cell>
          <cell r="R44">
            <v>103.592332460478</v>
          </cell>
          <cell r="S44">
            <v>132.99681064040701</v>
          </cell>
          <cell r="T44">
            <v>155.49327921593499</v>
          </cell>
          <cell r="U44">
            <v>182.91160256916001</v>
          </cell>
          <cell r="V44">
            <v>201.58304783625101</v>
          </cell>
          <cell r="W44">
            <v>130.49995301777901</v>
          </cell>
          <cell r="X44">
            <v>145.83992948584799</v>
          </cell>
          <cell r="Y44">
            <v>136.76067049061999</v>
          </cell>
          <cell r="Z44">
            <v>108.15180212499099</v>
          </cell>
          <cell r="AA44">
            <v>118.87472246079</v>
          </cell>
          <cell r="AB44">
            <v>133.859898186636</v>
          </cell>
          <cell r="AC44">
            <v>143.800323773477</v>
          </cell>
          <cell r="AD44">
            <v>133.384997489222</v>
          </cell>
        </row>
        <row r="45">
          <cell r="O45">
            <v>92.990619522627</v>
          </cell>
          <cell r="P45">
            <v>94.659152428371698</v>
          </cell>
          <cell r="Q45">
            <v>113.958338427858</v>
          </cell>
          <cell r="R45">
            <v>97.3763043812516</v>
          </cell>
          <cell r="S45">
            <v>135.509015328386</v>
          </cell>
          <cell r="T45">
            <v>152.81497885858801</v>
          </cell>
          <cell r="U45">
            <v>180.01382157673001</v>
          </cell>
          <cell r="V45">
            <v>200.31703893342601</v>
          </cell>
          <cell r="W45">
            <v>129.154586263331</v>
          </cell>
          <cell r="X45">
            <v>143.482108526606</v>
          </cell>
          <cell r="Y45">
            <v>133.76557000350101</v>
          </cell>
          <cell r="Z45">
            <v>103.556306346008</v>
          </cell>
          <cell r="AA45">
            <v>115.801124133618</v>
          </cell>
          <cell r="AB45">
            <v>132.025144313813</v>
          </cell>
          <cell r="AC45">
            <v>137.88488732190601</v>
          </cell>
          <cell r="AD45">
            <v>132.33216367863801</v>
          </cell>
        </row>
        <row r="46">
          <cell r="O46">
            <v>88.929815113727997</v>
          </cell>
          <cell r="P46">
            <v>92.091922815130303</v>
          </cell>
          <cell r="Q46">
            <v>109.664234090477</v>
          </cell>
          <cell r="R46">
            <v>95.958356002439004</v>
          </cell>
          <cell r="S46">
            <v>133.31841114837201</v>
          </cell>
          <cell r="T46">
            <v>150.66375626598301</v>
          </cell>
          <cell r="U46">
            <v>173.39920727626799</v>
          </cell>
          <cell r="V46">
            <v>199.602190294601</v>
          </cell>
          <cell r="W46">
            <v>125.543669006279</v>
          </cell>
          <cell r="X46">
            <v>138.56556436709701</v>
          </cell>
          <cell r="Y46">
            <v>132.81036748971201</v>
          </cell>
          <cell r="Z46">
            <v>106.050125266691</v>
          </cell>
          <cell r="AA46">
            <v>113.80637394378201</v>
          </cell>
          <cell r="AB46">
            <v>132.426703517411</v>
          </cell>
          <cell r="AC46">
            <v>133.08599345766001</v>
          </cell>
          <cell r="AD46">
            <v>129.74085706049101</v>
          </cell>
        </row>
        <row r="47">
          <cell r="O47">
            <v>84.972590172920505</v>
          </cell>
          <cell r="P47">
            <v>92.014354509605695</v>
          </cell>
          <cell r="Q47">
            <v>106.042984027529</v>
          </cell>
          <cell r="R47">
            <v>96.002251238863494</v>
          </cell>
          <cell r="S47">
            <v>127.003062780085</v>
          </cell>
          <cell r="T47">
            <v>152.072664584112</v>
          </cell>
          <cell r="U47">
            <v>165.50544211593399</v>
          </cell>
          <cell r="V47">
            <v>197.51605313528501</v>
          </cell>
          <cell r="W47">
            <v>122.499545152721</v>
          </cell>
          <cell r="X47">
            <v>134.60112097920299</v>
          </cell>
          <cell r="Y47">
            <v>132.05987753944601</v>
          </cell>
          <cell r="Z47">
            <v>108.574547792611</v>
          </cell>
          <cell r="AA47">
            <v>110.38823623834701</v>
          </cell>
          <cell r="AB47">
            <v>133.779028984332</v>
          </cell>
          <cell r="AC47">
            <v>128.48373932819899</v>
          </cell>
          <cell r="AD47">
            <v>126.72024456813401</v>
          </cell>
        </row>
        <row r="48">
          <cell r="O48">
            <v>81.867632092000406</v>
          </cell>
          <cell r="P48">
            <v>89.868527522150401</v>
          </cell>
          <cell r="Q48">
            <v>104.256955184308</v>
          </cell>
          <cell r="R48">
            <v>95.285681887397899</v>
          </cell>
          <cell r="S48">
            <v>126.09997620305199</v>
          </cell>
          <cell r="T48">
            <v>151.864889640114</v>
          </cell>
          <cell r="U48">
            <v>167.72257463166801</v>
          </cell>
          <cell r="V48">
            <v>199.68818666554699</v>
          </cell>
          <cell r="W48">
            <v>120.738586606734</v>
          </cell>
          <cell r="X48">
            <v>132.96960530099099</v>
          </cell>
          <cell r="Y48">
            <v>132.16125240422201</v>
          </cell>
          <cell r="Z48">
            <v>110.030672087554</v>
          </cell>
          <cell r="AA48">
            <v>106.486608148627</v>
          </cell>
          <cell r="AB48">
            <v>128.09946681364701</v>
          </cell>
          <cell r="AC48">
            <v>128.039656672023</v>
          </cell>
          <cell r="AD48">
            <v>127.63805702103799</v>
          </cell>
        </row>
        <row r="49">
          <cell r="O49">
            <v>78.714417915930596</v>
          </cell>
          <cell r="P49">
            <v>86.214834623580202</v>
          </cell>
          <cell r="Q49">
            <v>103.49525110833299</v>
          </cell>
          <cell r="R49">
            <v>93.450853897299496</v>
          </cell>
          <cell r="S49">
            <v>127.258164467336</v>
          </cell>
          <cell r="T49">
            <v>149.09743726519901</v>
          </cell>
          <cell r="U49">
            <v>174.024660725442</v>
          </cell>
          <cell r="V49">
            <v>206.975015099708</v>
          </cell>
          <cell r="W49">
            <v>118.115126599077</v>
          </cell>
          <cell r="X49">
            <v>130.833518237135</v>
          </cell>
          <cell r="Y49">
            <v>131.450256779732</v>
          </cell>
          <cell r="Z49">
            <v>111.17816722600701</v>
          </cell>
          <cell r="AA49">
            <v>103.729124241512</v>
          </cell>
          <cell r="AB49">
            <v>120.78435640227799</v>
          </cell>
          <cell r="AC49">
            <v>128.640283631567</v>
          </cell>
          <cell r="AD49">
            <v>132.13467351346799</v>
          </cell>
        </row>
        <row r="50">
          <cell r="O50">
            <v>77.589578942236002</v>
          </cell>
          <cell r="P50">
            <v>86.473548926695102</v>
          </cell>
          <cell r="Q50">
            <v>102.79006948269399</v>
          </cell>
          <cell r="R50">
            <v>94.883084373556599</v>
          </cell>
          <cell r="S50">
            <v>126.41027502287599</v>
          </cell>
          <cell r="T50">
            <v>149.57436150620799</v>
          </cell>
          <cell r="U50">
            <v>171.34807030990501</v>
          </cell>
          <cell r="V50">
            <v>210.15486065653701</v>
          </cell>
          <cell r="W50">
            <v>114.987679665756</v>
          </cell>
          <cell r="X50">
            <v>129.008833676237</v>
          </cell>
          <cell r="Y50">
            <v>129.219098690327</v>
          </cell>
          <cell r="Z50">
            <v>113.107516444726</v>
          </cell>
          <cell r="AA50">
            <v>103.98098902412799</v>
          </cell>
          <cell r="AB50">
            <v>120.724370098168</v>
          </cell>
          <cell r="AC50">
            <v>126.73339721872701</v>
          </cell>
          <cell r="AD50">
            <v>137.24713903690699</v>
          </cell>
        </row>
        <row r="51">
          <cell r="O51">
            <v>79.084474494990303</v>
          </cell>
          <cell r="P51">
            <v>90.052425461627806</v>
          </cell>
          <cell r="Q51">
            <v>101.55178381266199</v>
          </cell>
          <cell r="R51">
            <v>98.750722595903099</v>
          </cell>
          <cell r="S51">
            <v>129.088573904236</v>
          </cell>
          <cell r="T51">
            <v>150.58632931988399</v>
          </cell>
          <cell r="U51">
            <v>166.65960481783401</v>
          </cell>
          <cell r="V51">
            <v>212.740145389931</v>
          </cell>
          <cell r="W51">
            <v>114.279163991838</v>
          </cell>
          <cell r="X51">
            <v>130.85918838296899</v>
          </cell>
          <cell r="Y51">
            <v>128.626448046321</v>
          </cell>
          <cell r="Z51">
            <v>116.92903383929399</v>
          </cell>
          <cell r="AA51">
            <v>106.14443040816499</v>
          </cell>
          <cell r="AB51">
            <v>122.86510999255</v>
          </cell>
          <cell r="AC51">
            <v>125.23209279699201</v>
          </cell>
          <cell r="AD51">
            <v>141.28401393289499</v>
          </cell>
        </row>
        <row r="52">
          <cell r="O52">
            <v>80.419860134800899</v>
          </cell>
          <cell r="P52">
            <v>89.408031386471393</v>
          </cell>
          <cell r="Q52">
            <v>100.428238646444</v>
          </cell>
          <cell r="R52">
            <v>103.925000720665</v>
          </cell>
          <cell r="S52">
            <v>133.28312046461701</v>
          </cell>
          <cell r="T52">
            <v>148.41488608068801</v>
          </cell>
          <cell r="U52">
            <v>168.47856761137101</v>
          </cell>
          <cell r="V52">
            <v>219.761774217832</v>
          </cell>
          <cell r="W52">
            <v>114.234181493576</v>
          </cell>
          <cell r="X52">
            <v>131.630456186044</v>
          </cell>
          <cell r="Y52">
            <v>129.60299640015199</v>
          </cell>
          <cell r="Z52">
            <v>119.851975638589</v>
          </cell>
          <cell r="AA52">
            <v>106.30408064444001</v>
          </cell>
          <cell r="AB52">
            <v>121.81163905672</v>
          </cell>
          <cell r="AC52">
            <v>125.62822176346999</v>
          </cell>
          <cell r="AD52">
            <v>144.246158488806</v>
          </cell>
        </row>
        <row r="53">
          <cell r="O53">
            <v>79.892618832660105</v>
          </cell>
          <cell r="P53">
            <v>86.256180697004396</v>
          </cell>
          <cell r="Q53">
            <v>99.903067109112399</v>
          </cell>
          <cell r="R53">
            <v>106.393881576121</v>
          </cell>
          <cell r="S53">
            <v>134.89113591297999</v>
          </cell>
          <cell r="T53">
            <v>146.88791607561399</v>
          </cell>
          <cell r="U53">
            <v>172.46129024485501</v>
          </cell>
          <cell r="V53">
            <v>224.14049091407301</v>
          </cell>
          <cell r="W53">
            <v>112.460615049654</v>
          </cell>
          <cell r="X53">
            <v>128.64701397210001</v>
          </cell>
          <cell r="Y53">
            <v>129.23949379744201</v>
          </cell>
          <cell r="Z53">
            <v>120.551130179588</v>
          </cell>
          <cell r="AA53">
            <v>104.59564455179201</v>
          </cell>
          <cell r="AB53">
            <v>120.62829338602199</v>
          </cell>
          <cell r="AC53">
            <v>127.01518196325</v>
          </cell>
          <cell r="AD53">
            <v>148.38069960516199</v>
          </cell>
        </row>
        <row r="54">
          <cell r="O54">
            <v>77.944056379635498</v>
          </cell>
          <cell r="P54">
            <v>85.934364191747704</v>
          </cell>
          <cell r="Q54">
            <v>97.789487595041805</v>
          </cell>
          <cell r="R54">
            <v>102.186279090528</v>
          </cell>
          <cell r="S54">
            <v>134.39498831967899</v>
          </cell>
          <cell r="T54">
            <v>146.64446765053799</v>
          </cell>
          <cell r="U54">
            <v>173.18133391462101</v>
          </cell>
          <cell r="V54">
            <v>223.20098203553201</v>
          </cell>
          <cell r="W54">
            <v>111.372032085961</v>
          </cell>
          <cell r="X54">
            <v>125.43950754360201</v>
          </cell>
          <cell r="Y54">
            <v>129.57764911779</v>
          </cell>
          <cell r="Z54">
            <v>123.17233054048199</v>
          </cell>
          <cell r="AA54">
            <v>105.065102993737</v>
          </cell>
          <cell r="AB54">
            <v>123.515903822759</v>
          </cell>
          <cell r="AC54">
            <v>130.42518477617901</v>
          </cell>
          <cell r="AD54">
            <v>154.75818449631399</v>
          </cell>
        </row>
        <row r="55">
          <cell r="O55">
            <v>75.514998891709396</v>
          </cell>
          <cell r="P55">
            <v>86.300229313547803</v>
          </cell>
          <cell r="Q55">
            <v>96.558566978046201</v>
          </cell>
          <cell r="R55">
            <v>98.825391543595501</v>
          </cell>
          <cell r="S55">
            <v>135.005043233001</v>
          </cell>
          <cell r="T55">
            <v>147.94724497959501</v>
          </cell>
          <cell r="U55">
            <v>172.80043045834501</v>
          </cell>
          <cell r="V55">
            <v>223.30306101579399</v>
          </cell>
          <cell r="W55">
            <v>112.561582345414</v>
          </cell>
          <cell r="X55">
            <v>124.821343598824</v>
          </cell>
          <cell r="Y55">
            <v>133.18046087520301</v>
          </cell>
          <cell r="Z55">
            <v>127.904413901216</v>
          </cell>
          <cell r="AA55">
            <v>107.629021066608</v>
          </cell>
          <cell r="AB55">
            <v>127.510424426974</v>
          </cell>
          <cell r="AC55">
            <v>134.60593905771199</v>
          </cell>
          <cell r="AD55">
            <v>163.53287944185399</v>
          </cell>
        </row>
        <row r="56">
          <cell r="O56">
            <v>75.530563129575199</v>
          </cell>
          <cell r="P56">
            <v>87.236780718490905</v>
          </cell>
          <cell r="Q56">
            <v>100.374670618027</v>
          </cell>
          <cell r="R56">
            <v>105.461107889141</v>
          </cell>
          <cell r="S56">
            <v>137.26711273189099</v>
          </cell>
          <cell r="T56">
            <v>150.07600130402699</v>
          </cell>
          <cell r="U56">
            <v>173.04932202222199</v>
          </cell>
          <cell r="V56">
            <v>231.003961341375</v>
          </cell>
          <cell r="W56">
            <v>115.56030127827199</v>
          </cell>
          <cell r="X56">
            <v>130.414994190248</v>
          </cell>
          <cell r="Y56">
            <v>135.90582387372299</v>
          </cell>
          <cell r="Z56">
            <v>131.682757258545</v>
          </cell>
          <cell r="AA56">
            <v>110.470208831989</v>
          </cell>
          <cell r="AB56">
            <v>129.58708593735699</v>
          </cell>
          <cell r="AC56">
            <v>135.878951445686</v>
          </cell>
          <cell r="AD56">
            <v>168.30144608207399</v>
          </cell>
        </row>
        <row r="57">
          <cell r="O57">
            <v>77.173784370387693</v>
          </cell>
          <cell r="P57">
            <v>87.699522382346004</v>
          </cell>
          <cell r="Q57">
            <v>103.44249157659</v>
          </cell>
          <cell r="R57">
            <v>114.43226592549</v>
          </cell>
          <cell r="S57">
            <v>138.68527421176199</v>
          </cell>
          <cell r="T57">
            <v>151.08592226079099</v>
          </cell>
          <cell r="U57">
            <v>174.85934850458</v>
          </cell>
          <cell r="V57">
            <v>240.824619667029</v>
          </cell>
          <cell r="W57">
            <v>117.783392270093</v>
          </cell>
          <cell r="X57">
            <v>134.731227757478</v>
          </cell>
          <cell r="Y57">
            <v>135.93719234257799</v>
          </cell>
          <cell r="Z57">
            <v>135.175187918511</v>
          </cell>
          <cell r="AA57">
            <v>112.614689939264</v>
          </cell>
          <cell r="AB57">
            <v>130.06659877752401</v>
          </cell>
          <cell r="AC57">
            <v>137.14401685356</v>
          </cell>
          <cell r="AD57">
            <v>168.20898158412501</v>
          </cell>
        </row>
        <row r="58">
          <cell r="O58">
            <v>78.628453686463303</v>
          </cell>
          <cell r="P58">
            <v>88.208969542397696</v>
          </cell>
          <cell r="Q58">
            <v>102.63153919781701</v>
          </cell>
          <cell r="R58">
            <v>119.193265578317</v>
          </cell>
          <cell r="S58">
            <v>138.09248132699801</v>
          </cell>
          <cell r="T58">
            <v>153.223338478416</v>
          </cell>
          <cell r="U58">
            <v>179.335748578806</v>
          </cell>
          <cell r="V58">
            <v>245.911249557405</v>
          </cell>
          <cell r="W58">
            <v>119.06401833080101</v>
          </cell>
          <cell r="X58">
            <v>133.58086470585101</v>
          </cell>
          <cell r="Y58">
            <v>139.766268602981</v>
          </cell>
          <cell r="Z58">
            <v>139.256028982831</v>
          </cell>
          <cell r="AA58">
            <v>115.622599358016</v>
          </cell>
          <cell r="AB58">
            <v>132.89352087608901</v>
          </cell>
          <cell r="AC58">
            <v>143.633726499874</v>
          </cell>
          <cell r="AD58">
            <v>171.232318704753</v>
          </cell>
        </row>
        <row r="59">
          <cell r="O59">
            <v>80.1954094364566</v>
          </cell>
          <cell r="P59">
            <v>90.650173987775602</v>
          </cell>
          <cell r="Q59">
            <v>103.716613119599</v>
          </cell>
          <cell r="R59">
            <v>125.886717993991</v>
          </cell>
          <cell r="S59">
            <v>135.04503021332499</v>
          </cell>
          <cell r="T59">
            <v>154.575203020743</v>
          </cell>
          <cell r="U59">
            <v>187.86353991642</v>
          </cell>
          <cell r="V59">
            <v>251.32902088577899</v>
          </cell>
          <cell r="W59">
            <v>120.17537837191701</v>
          </cell>
          <cell r="X59">
            <v>134.927284846812</v>
          </cell>
          <cell r="Y59">
            <v>147.962197756471</v>
          </cell>
          <cell r="Z59">
            <v>143.146187745324</v>
          </cell>
          <cell r="AA59">
            <v>120.872130288317</v>
          </cell>
          <cell r="AB59">
            <v>139.38854596377999</v>
          </cell>
          <cell r="AC59">
            <v>154.56808940757901</v>
          </cell>
          <cell r="AD59">
            <v>179.00095928703399</v>
          </cell>
        </row>
        <row r="60">
          <cell r="O60">
            <v>81.767541905207594</v>
          </cell>
          <cell r="P60">
            <v>92.405840784854703</v>
          </cell>
          <cell r="Q60">
            <v>107.018263544869</v>
          </cell>
          <cell r="R60">
            <v>129.24781306897</v>
          </cell>
          <cell r="S60">
            <v>137.24672312742999</v>
          </cell>
          <cell r="T60">
            <v>155.63401811749799</v>
          </cell>
          <cell r="U60">
            <v>192.739753782175</v>
          </cell>
          <cell r="V60">
            <v>259.72048470589499</v>
          </cell>
          <cell r="W60">
            <v>120.646182223446</v>
          </cell>
          <cell r="X60">
            <v>139.534216748343</v>
          </cell>
          <cell r="Y60">
            <v>148.10955154554301</v>
          </cell>
          <cell r="Z60">
            <v>148.912285502511</v>
          </cell>
          <cell r="AA60">
            <v>125.867706786022</v>
          </cell>
          <cell r="AB60">
            <v>145.63094418722099</v>
          </cell>
          <cell r="AC60">
            <v>160.338170477283</v>
          </cell>
          <cell r="AD60">
            <v>185.89246458387501</v>
          </cell>
        </row>
        <row r="61">
          <cell r="O61">
            <v>83.061092706129799</v>
          </cell>
          <cell r="P61">
            <v>93.311067276072194</v>
          </cell>
          <cell r="Q61">
            <v>108.955437916241</v>
          </cell>
          <cell r="R61">
            <v>129.27032691625499</v>
          </cell>
          <cell r="S61">
            <v>144.564980501083</v>
          </cell>
          <cell r="T61">
            <v>157.46440087038599</v>
          </cell>
          <cell r="U61">
            <v>192.84998530109101</v>
          </cell>
          <cell r="V61">
            <v>268.71494417504499</v>
          </cell>
          <cell r="W61">
            <v>122.02071035587799</v>
          </cell>
          <cell r="X61">
            <v>142.653250781357</v>
          </cell>
          <cell r="Y61">
            <v>143.87618839835201</v>
          </cell>
          <cell r="Z61">
            <v>154.84673612555699</v>
          </cell>
          <cell r="AA61">
            <v>128.48069370133899</v>
          </cell>
          <cell r="AB61">
            <v>148.99997371730899</v>
          </cell>
          <cell r="AC61">
            <v>160.454046673937</v>
          </cell>
          <cell r="AD61">
            <v>189.52967366183799</v>
          </cell>
        </row>
        <row r="62">
          <cell r="O62">
            <v>84.244601292704004</v>
          </cell>
          <cell r="P62">
            <v>97.734724370116993</v>
          </cell>
          <cell r="Q62">
            <v>110.19213179554001</v>
          </cell>
          <cell r="R62">
            <v>133.470578885229</v>
          </cell>
          <cell r="S62">
            <v>148.96175099912401</v>
          </cell>
          <cell r="T62">
            <v>158.516537481017</v>
          </cell>
          <cell r="U62">
            <v>197.40066039893699</v>
          </cell>
          <cell r="V62">
            <v>278.55824584325501</v>
          </cell>
          <cell r="W62">
            <v>125.742677833692</v>
          </cell>
          <cell r="X62">
            <v>145.02606322784101</v>
          </cell>
          <cell r="Y62">
            <v>147.674720521425</v>
          </cell>
          <cell r="Z62">
            <v>160.61172742398099</v>
          </cell>
          <cell r="AA62">
            <v>133.29263029586099</v>
          </cell>
          <cell r="AB62">
            <v>154.46802284245601</v>
          </cell>
          <cell r="AC62">
            <v>162.543815489705</v>
          </cell>
          <cell r="AD62">
            <v>195.32160802904599</v>
          </cell>
        </row>
        <row r="63">
          <cell r="O63">
            <v>85.954974680606</v>
          </cell>
          <cell r="P63">
            <v>103.60832732679199</v>
          </cell>
          <cell r="Q63">
            <v>113.507876709995</v>
          </cell>
          <cell r="R63">
            <v>139.47495349944199</v>
          </cell>
          <cell r="S63">
            <v>152.23120149399699</v>
          </cell>
          <cell r="T63">
            <v>159.79983441534</v>
          </cell>
          <cell r="U63">
            <v>205.639494594485</v>
          </cell>
          <cell r="V63">
            <v>293.33932932073702</v>
          </cell>
          <cell r="W63">
            <v>129.54993191548601</v>
          </cell>
          <cell r="X63">
            <v>149.14176351075301</v>
          </cell>
          <cell r="Y63">
            <v>156.81084632217599</v>
          </cell>
          <cell r="Z63">
            <v>168.827846291268</v>
          </cell>
          <cell r="AA63">
            <v>141.354352015475</v>
          </cell>
          <cell r="AB63">
            <v>163.43194208785999</v>
          </cell>
          <cell r="AC63">
            <v>165.24887394154001</v>
          </cell>
          <cell r="AD63">
            <v>204.16529948015901</v>
          </cell>
        </row>
        <row r="64">
          <cell r="O64">
            <v>88.389132564404306</v>
          </cell>
          <cell r="P64">
            <v>104.674168562011</v>
          </cell>
          <cell r="Q64">
            <v>116.335307835554</v>
          </cell>
          <cell r="R64">
            <v>141.67382642963199</v>
          </cell>
          <cell r="S64">
            <v>154.65914385087399</v>
          </cell>
          <cell r="T64">
            <v>167.59685581055899</v>
          </cell>
          <cell r="U64">
            <v>211.891363920195</v>
          </cell>
          <cell r="V64">
            <v>310.297032108829</v>
          </cell>
          <cell r="W64">
            <v>129.632811043104</v>
          </cell>
          <cell r="X64">
            <v>154.98981701131001</v>
          </cell>
          <cell r="Y64">
            <v>162.05704214367799</v>
          </cell>
          <cell r="Z64">
            <v>173.35088779612599</v>
          </cell>
          <cell r="AA64">
            <v>145.46031035156599</v>
          </cell>
          <cell r="AB64">
            <v>167.00305978688101</v>
          </cell>
          <cell r="AC64">
            <v>167.90700812410901</v>
          </cell>
          <cell r="AD64">
            <v>210.09301304066801</v>
          </cell>
        </row>
        <row r="65">
          <cell r="O65">
            <v>90.332744281263302</v>
          </cell>
          <cell r="P65">
            <v>104.061210982926</v>
          </cell>
          <cell r="Q65">
            <v>116.93555939765299</v>
          </cell>
          <cell r="R65">
            <v>142.745447409896</v>
          </cell>
          <cell r="S65">
            <v>156.37324262364399</v>
          </cell>
          <cell r="T65">
            <v>177.15360259711301</v>
          </cell>
          <cell r="U65">
            <v>215.36166439545201</v>
          </cell>
          <cell r="V65">
            <v>321.49136387214998</v>
          </cell>
          <cell r="W65">
            <v>130.249906934628</v>
          </cell>
          <cell r="X65">
            <v>159.90331456443801</v>
          </cell>
          <cell r="Y65">
            <v>162.23714369257399</v>
          </cell>
          <cell r="Z65">
            <v>174.29310131970001</v>
          </cell>
          <cell r="AA65">
            <v>146.40520908826201</v>
          </cell>
          <cell r="AB65">
            <v>166.24651657205399</v>
          </cell>
          <cell r="AC65">
            <v>172.094730505066</v>
          </cell>
          <cell r="AD65">
            <v>212.77465684267199</v>
          </cell>
        </row>
        <row r="66">
          <cell r="O66">
            <v>90.601316035040398</v>
          </cell>
          <cell r="P66">
            <v>106.623965003731</v>
          </cell>
          <cell r="Q66">
            <v>118.875863232304</v>
          </cell>
          <cell r="R66">
            <v>147.228584709698</v>
          </cell>
          <cell r="S66">
            <v>159.141384685942</v>
          </cell>
          <cell r="T66">
            <v>181.55878682256801</v>
          </cell>
          <cell r="U66">
            <v>217.274035726747</v>
          </cell>
          <cell r="V66">
            <v>330.730049824329</v>
          </cell>
          <cell r="W66">
            <v>137.117641897684</v>
          </cell>
          <cell r="X66">
            <v>162.56609932213101</v>
          </cell>
          <cell r="Y66">
            <v>164.18687114907601</v>
          </cell>
          <cell r="Z66">
            <v>178.990567006682</v>
          </cell>
          <cell r="AA66">
            <v>149.46651689468499</v>
          </cell>
          <cell r="AB66">
            <v>170.352269753728</v>
          </cell>
          <cell r="AC66">
            <v>177.747333368808</v>
          </cell>
          <cell r="AD66">
            <v>218.70422457866999</v>
          </cell>
        </row>
        <row r="67">
          <cell r="O67">
            <v>90.948977671828899</v>
          </cell>
          <cell r="P67">
            <v>111.27356130807</v>
          </cell>
          <cell r="Q67">
            <v>120.89027948000501</v>
          </cell>
          <cell r="R67">
            <v>156.51378113877999</v>
          </cell>
          <cell r="S67">
            <v>160.51467321284599</v>
          </cell>
          <cell r="T67">
            <v>183.97215053430301</v>
          </cell>
          <cell r="U67">
            <v>219.158384175507</v>
          </cell>
          <cell r="V67">
            <v>342.75340286762201</v>
          </cell>
          <cell r="W67">
            <v>144.69118478678101</v>
          </cell>
          <cell r="X67">
            <v>165.03836655487299</v>
          </cell>
          <cell r="Y67">
            <v>166.805802625881</v>
          </cell>
          <cell r="Z67">
            <v>186.625824288594</v>
          </cell>
          <cell r="AA67">
            <v>153.45160850672701</v>
          </cell>
          <cell r="AB67">
            <v>179.15481046790401</v>
          </cell>
          <cell r="AC67">
            <v>183.04821078546399</v>
          </cell>
          <cell r="AD67">
            <v>228.839298734561</v>
          </cell>
        </row>
        <row r="68">
          <cell r="O68">
            <v>91.998123580621197</v>
          </cell>
          <cell r="P68">
            <v>112.476673416284</v>
          </cell>
          <cell r="Q68">
            <v>120.368475357566</v>
          </cell>
          <cell r="R68">
            <v>162.889002552829</v>
          </cell>
          <cell r="S68">
            <v>157.18006771852501</v>
          </cell>
          <cell r="T68">
            <v>182.222807287161</v>
          </cell>
          <cell r="U68">
            <v>222.66844772781101</v>
          </cell>
          <cell r="V68">
            <v>346.35503458339502</v>
          </cell>
          <cell r="W68">
            <v>144.92793400441701</v>
          </cell>
          <cell r="X68">
            <v>166.260121066784</v>
          </cell>
          <cell r="Y68">
            <v>167.60221932956199</v>
          </cell>
          <cell r="Z68">
            <v>191.63421276187199</v>
          </cell>
          <cell r="AA68">
            <v>155.53447327003801</v>
          </cell>
          <cell r="AB68">
            <v>185.42537172668301</v>
          </cell>
          <cell r="AC68">
            <v>185.583495627486</v>
          </cell>
          <cell r="AD68">
            <v>234.22072056696101</v>
          </cell>
        </row>
        <row r="69">
          <cell r="O69">
            <v>92.054332104121698</v>
          </cell>
          <cell r="P69">
            <v>111.31350205164399</v>
          </cell>
          <cell r="Q69">
            <v>120.941838435321</v>
          </cell>
          <cell r="R69">
            <v>162.61823741626</v>
          </cell>
          <cell r="S69">
            <v>155.891384563846</v>
          </cell>
          <cell r="T69">
            <v>181.001367608864</v>
          </cell>
          <cell r="U69">
            <v>224.89414090484399</v>
          </cell>
          <cell r="V69">
            <v>346.73670442454898</v>
          </cell>
          <cell r="W69">
            <v>142.95704793876001</v>
          </cell>
          <cell r="X69">
            <v>168.27974162302999</v>
          </cell>
          <cell r="Y69">
            <v>168.98688345636299</v>
          </cell>
          <cell r="Z69">
            <v>195.299048463643</v>
          </cell>
          <cell r="AA69">
            <v>157.066574598513</v>
          </cell>
          <cell r="AB69">
            <v>186.99620188011801</v>
          </cell>
          <cell r="AC69">
            <v>187.56535435994499</v>
          </cell>
          <cell r="AD69">
            <v>235.49325534769</v>
          </cell>
        </row>
        <row r="70">
          <cell r="O70">
            <v>92.147617929026396</v>
          </cell>
          <cell r="P70">
            <v>115.110976429405</v>
          </cell>
          <cell r="Q70">
            <v>123.982221649758</v>
          </cell>
          <cell r="R70">
            <v>163.16986956862999</v>
          </cell>
          <cell r="S70">
            <v>160.47566061145599</v>
          </cell>
          <cell r="T70">
            <v>184.86777957235299</v>
          </cell>
          <cell r="U70">
            <v>226.71452857880101</v>
          </cell>
          <cell r="V70">
            <v>355.67833182176298</v>
          </cell>
          <cell r="W70">
            <v>143.73491964922701</v>
          </cell>
          <cell r="X70">
            <v>174.80966955140599</v>
          </cell>
          <cell r="Y70">
            <v>172.83069541452701</v>
          </cell>
          <cell r="Z70">
            <v>202.14967682275801</v>
          </cell>
          <cell r="AA70">
            <v>161.06622059521899</v>
          </cell>
          <cell r="AB70">
            <v>191.20990300236201</v>
          </cell>
          <cell r="AC70">
            <v>192.78995947176699</v>
          </cell>
          <cell r="AD70">
            <v>244.945973590119</v>
          </cell>
        </row>
        <row r="71">
          <cell r="O71">
            <v>94.107032513496705</v>
          </cell>
          <cell r="P71">
            <v>120.824640648921</v>
          </cell>
          <cell r="Q71">
            <v>128.40705421590701</v>
          </cell>
          <cell r="R71">
            <v>166.42977557772701</v>
          </cell>
          <cell r="S71">
            <v>165.829014963866</v>
          </cell>
          <cell r="T71">
            <v>191.01852767177601</v>
          </cell>
          <cell r="U71">
            <v>232.32018692025201</v>
          </cell>
          <cell r="V71">
            <v>365.35570195097102</v>
          </cell>
          <cell r="W71">
            <v>145.85291372111999</v>
          </cell>
          <cell r="X71">
            <v>182.63936682936901</v>
          </cell>
          <cell r="Y71">
            <v>176.32290782139</v>
          </cell>
          <cell r="Z71">
            <v>210.63890741600099</v>
          </cell>
          <cell r="AA71">
            <v>165.735044570095</v>
          </cell>
          <cell r="AB71">
            <v>199.90938755659499</v>
          </cell>
          <cell r="AC71">
            <v>199.27093940200101</v>
          </cell>
          <cell r="AD71">
            <v>264.03028806222</v>
          </cell>
        </row>
        <row r="72">
          <cell r="O72">
            <v>96.563952656691399</v>
          </cell>
          <cell r="P72">
            <v>121.095315162307</v>
          </cell>
          <cell r="Q72">
            <v>132.61104443475699</v>
          </cell>
          <cell r="R72">
            <v>172.56473928247499</v>
          </cell>
          <cell r="S72">
            <v>171.89568095866699</v>
          </cell>
          <cell r="T72">
            <v>198.05483454396</v>
          </cell>
          <cell r="U72">
            <v>239.09697716578</v>
          </cell>
          <cell r="V72">
            <v>365.72249978033801</v>
          </cell>
          <cell r="W72">
            <v>150.84914263715601</v>
          </cell>
          <cell r="X72">
            <v>184.59297965418901</v>
          </cell>
          <cell r="Y72">
            <v>180.28464603584601</v>
          </cell>
          <cell r="Z72">
            <v>215.134171872189</v>
          </cell>
          <cell r="AA72">
            <v>169.52802888145001</v>
          </cell>
          <cell r="AB72">
            <v>205.44645808251099</v>
          </cell>
          <cell r="AC72">
            <v>202.78865400362201</v>
          </cell>
          <cell r="AD72">
            <v>274.168132187298</v>
          </cell>
        </row>
        <row r="73">
          <cell r="O73">
            <v>99.3991160136502</v>
          </cell>
          <cell r="P73">
            <v>120.38981657078401</v>
          </cell>
          <cell r="Q73">
            <v>135.30170388423801</v>
          </cell>
          <cell r="R73">
            <v>179.49871970373599</v>
          </cell>
          <cell r="S73">
            <v>176.76142947549999</v>
          </cell>
          <cell r="T73">
            <v>205.5816416991</v>
          </cell>
          <cell r="U73">
            <v>246.82967387700401</v>
          </cell>
          <cell r="V73">
            <v>369.364814274227</v>
          </cell>
          <cell r="W73">
            <v>155.93692997827401</v>
          </cell>
          <cell r="X73">
            <v>185.466202704024</v>
          </cell>
          <cell r="Y73">
            <v>186.547911428411</v>
          </cell>
          <cell r="Z73">
            <v>217.29808883729399</v>
          </cell>
          <cell r="AA73">
            <v>173.35378804312299</v>
          </cell>
          <cell r="AB73">
            <v>208.03364498319601</v>
          </cell>
          <cell r="AC73">
            <v>204.774084013242</v>
          </cell>
          <cell r="AD73">
            <v>273.88801467779001</v>
          </cell>
        </row>
        <row r="74">
          <cell r="O74">
            <v>105.433525662527</v>
          </cell>
          <cell r="P74">
            <v>126.463983294963</v>
          </cell>
          <cell r="Q74">
            <v>138.00233443223101</v>
          </cell>
          <cell r="R74">
            <v>189.420413137488</v>
          </cell>
          <cell r="S74">
            <v>179.08685557443101</v>
          </cell>
          <cell r="T74">
            <v>214.388610428893</v>
          </cell>
          <cell r="U74">
            <v>261.859755947758</v>
          </cell>
          <cell r="V74">
            <v>386.76865682985101</v>
          </cell>
          <cell r="W74">
            <v>160.60007486234099</v>
          </cell>
          <cell r="X74">
            <v>195.22046661600999</v>
          </cell>
          <cell r="Y74">
            <v>194.567447500361</v>
          </cell>
          <cell r="Z74">
            <v>224.80209586465</v>
          </cell>
          <cell r="AA74">
            <v>178.778870920061</v>
          </cell>
          <cell r="AB74">
            <v>218.38757959167401</v>
          </cell>
          <cell r="AC74">
            <v>210.52328879639001</v>
          </cell>
          <cell r="AD74">
            <v>280.18541992693702</v>
          </cell>
        </row>
        <row r="75">
          <cell r="O75">
            <v>114.028006454533</v>
          </cell>
          <cell r="P75">
            <v>135.04768919573499</v>
          </cell>
          <cell r="Q75">
            <v>140.15870381063701</v>
          </cell>
          <cell r="R75">
            <v>200.96807510503399</v>
          </cell>
          <cell r="S75">
            <v>183.52264315959101</v>
          </cell>
          <cell r="T75">
            <v>222.83175214225801</v>
          </cell>
          <cell r="U75">
            <v>277.22035449771698</v>
          </cell>
          <cell r="V75">
            <v>401.38093778753802</v>
          </cell>
          <cell r="W75">
            <v>163.361488265514</v>
          </cell>
          <cell r="X75">
            <v>209.886574472793</v>
          </cell>
          <cell r="Y75">
            <v>201.01048116954499</v>
          </cell>
          <cell r="Z75">
            <v>234.88824394632499</v>
          </cell>
          <cell r="AA75">
            <v>183.908146382827</v>
          </cell>
          <cell r="AB75">
            <v>233.74222018123601</v>
          </cell>
          <cell r="AC75">
            <v>220.33465418059501</v>
          </cell>
          <cell r="AD75">
            <v>291.00819244783901</v>
          </cell>
        </row>
        <row r="76">
          <cell r="O76">
            <v>114.314797642613</v>
          </cell>
          <cell r="P76">
            <v>138.81029563199499</v>
          </cell>
          <cell r="Q76">
            <v>142.524708169246</v>
          </cell>
          <cell r="R76">
            <v>200.30518205505399</v>
          </cell>
          <cell r="S76">
            <v>188.15851784195101</v>
          </cell>
          <cell r="T76">
            <v>224.43581567190199</v>
          </cell>
          <cell r="U76">
            <v>280.54928057280301</v>
          </cell>
          <cell r="V76">
            <v>403.100077188228</v>
          </cell>
          <cell r="W76">
            <v>163.56483213046101</v>
          </cell>
          <cell r="X76">
            <v>216.470200391113</v>
          </cell>
          <cell r="Y76">
            <v>198.74207980656499</v>
          </cell>
          <cell r="Z76">
            <v>237.38507971133399</v>
          </cell>
          <cell r="AA76">
            <v>185.65530386312599</v>
          </cell>
          <cell r="AB76">
            <v>239.54596840759299</v>
          </cell>
          <cell r="AC76">
            <v>226.784685950072</v>
          </cell>
          <cell r="AD76">
            <v>298.42930996256098</v>
          </cell>
        </row>
        <row r="77">
          <cell r="O77">
            <v>108.767074939995</v>
          </cell>
          <cell r="P77">
            <v>139.201327035481</v>
          </cell>
          <cell r="Q77">
            <v>144.621852655059</v>
          </cell>
          <cell r="R77">
            <v>195.88842520872899</v>
          </cell>
          <cell r="S77">
            <v>189.57447512429999</v>
          </cell>
          <cell r="T77">
            <v>226.06431321364599</v>
          </cell>
          <cell r="U77">
            <v>277.86004609569198</v>
          </cell>
          <cell r="V77">
            <v>400.70042998829899</v>
          </cell>
          <cell r="W77">
            <v>166.548564846239</v>
          </cell>
          <cell r="X77">
            <v>216.16975872970701</v>
          </cell>
          <cell r="Y77">
            <v>194.724763389369</v>
          </cell>
          <cell r="Z77">
            <v>238.53901971793499</v>
          </cell>
          <cell r="AA77">
            <v>187.720019175635</v>
          </cell>
          <cell r="AB77">
            <v>238.22255888412701</v>
          </cell>
          <cell r="AC77">
            <v>227.728687090047</v>
          </cell>
          <cell r="AD77">
            <v>302.08442680532801</v>
          </cell>
        </row>
        <row r="78">
          <cell r="O78">
            <v>108.30857710188199</v>
          </cell>
          <cell r="P78">
            <v>140.18534855728001</v>
          </cell>
          <cell r="Q78">
            <v>144.218868351802</v>
          </cell>
          <cell r="R78">
            <v>198.99469078534</v>
          </cell>
          <cell r="S78">
            <v>188.89510045853299</v>
          </cell>
          <cell r="T78">
            <v>234.69813581302</v>
          </cell>
          <cell r="U78">
            <v>272.212803590801</v>
          </cell>
          <cell r="V78">
            <v>398.49267581855401</v>
          </cell>
          <cell r="W78">
            <v>170.83050475413401</v>
          </cell>
          <cell r="X78">
            <v>218.98701784529001</v>
          </cell>
          <cell r="Y78">
            <v>197.549137143119</v>
          </cell>
          <cell r="Z78">
            <v>248.34365991512399</v>
          </cell>
          <cell r="AA78">
            <v>194.71011140349501</v>
          </cell>
          <cell r="AB78">
            <v>241.014949250755</v>
          </cell>
          <cell r="AC78">
            <v>228.41180342285199</v>
          </cell>
          <cell r="AD78">
            <v>312.63414603817102</v>
          </cell>
        </row>
        <row r="79">
          <cell r="O79">
            <v>111.780245608885</v>
          </cell>
          <cell r="P79">
            <v>141.763332458778</v>
          </cell>
          <cell r="Q79">
            <v>143.00601853547099</v>
          </cell>
          <cell r="R79">
            <v>204.25802267111001</v>
          </cell>
          <cell r="S79">
            <v>189.92571829455801</v>
          </cell>
          <cell r="T79">
            <v>244.072403501249</v>
          </cell>
          <cell r="U79">
            <v>262.44912465818697</v>
          </cell>
          <cell r="V79">
            <v>400.43732142337097</v>
          </cell>
          <cell r="W79">
            <v>173.598931304107</v>
          </cell>
          <cell r="X79">
            <v>223.99035355602601</v>
          </cell>
          <cell r="Y79">
            <v>203.04092893791301</v>
          </cell>
          <cell r="Z79">
            <v>259.22899391797603</v>
          </cell>
          <cell r="AA79">
            <v>201.909235407437</v>
          </cell>
          <cell r="AB79">
            <v>248.71839620079001</v>
          </cell>
          <cell r="AC79">
            <v>230.49058690309101</v>
          </cell>
          <cell r="AD79">
            <v>330.240327157254</v>
          </cell>
        </row>
        <row r="80">
          <cell r="O80">
            <v>113.47712543832699</v>
          </cell>
          <cell r="P80">
            <v>144.77693118030001</v>
          </cell>
          <cell r="Q80">
            <v>146.13031987984201</v>
          </cell>
          <cell r="R80">
            <v>209.08828300627999</v>
          </cell>
          <cell r="S80">
            <v>196.66198667562799</v>
          </cell>
          <cell r="T80">
            <v>254.50197845922099</v>
          </cell>
          <cell r="U80">
            <v>265.47114904537199</v>
          </cell>
          <cell r="V80">
            <v>401.82384629773497</v>
          </cell>
          <cell r="W80">
            <v>176.98432710941</v>
          </cell>
          <cell r="X80">
            <v>229.22399148671701</v>
          </cell>
          <cell r="Y80">
            <v>204.35236682246801</v>
          </cell>
          <cell r="Z80">
            <v>264.384507023239</v>
          </cell>
          <cell r="AA80">
            <v>200.41146782037899</v>
          </cell>
          <cell r="AB80">
            <v>255.97718937490799</v>
          </cell>
          <cell r="AC80">
            <v>228.673094324884</v>
          </cell>
          <cell r="AD80">
            <v>333.651354667242</v>
          </cell>
        </row>
        <row r="81">
          <cell r="O81">
            <v>112.92198430263799</v>
          </cell>
          <cell r="P81">
            <v>147.71388181422299</v>
          </cell>
          <cell r="Q81">
            <v>149.76305337993699</v>
          </cell>
          <cell r="R81">
            <v>211.28552768058699</v>
          </cell>
          <cell r="S81">
            <v>199.610095151237</v>
          </cell>
          <cell r="T81">
            <v>262.85955779369999</v>
          </cell>
          <cell r="U81">
            <v>277.50239714867098</v>
          </cell>
          <cell r="V81">
            <v>403.20314156677398</v>
          </cell>
          <cell r="W81">
            <v>182.04579121276601</v>
          </cell>
          <cell r="X81">
            <v>234.112136968904</v>
          </cell>
          <cell r="Y81">
            <v>201.611694807703</v>
          </cell>
          <cell r="Z81">
            <v>268.37524601724601</v>
          </cell>
          <cell r="AA81">
            <v>197.77061363239599</v>
          </cell>
          <cell r="AB81">
            <v>260.33959727144202</v>
          </cell>
          <cell r="AC81">
            <v>226.83359978484501</v>
          </cell>
          <cell r="AD81">
            <v>329.277513130096</v>
          </cell>
        </row>
        <row r="82">
          <cell r="O82">
            <v>114.940221027999</v>
          </cell>
          <cell r="P82">
            <v>149.268822186661</v>
          </cell>
          <cell r="Q82">
            <v>148.22027826506999</v>
          </cell>
          <cell r="R82">
            <v>211.541957396584</v>
          </cell>
          <cell r="S82">
            <v>194.83199608919699</v>
          </cell>
          <cell r="T82">
            <v>265.27915193804802</v>
          </cell>
          <cell r="U82">
            <v>279.03573277476102</v>
          </cell>
          <cell r="V82">
            <v>412.19094367179298</v>
          </cell>
          <cell r="W82">
            <v>185.72639069540401</v>
          </cell>
          <cell r="X82">
            <v>238.50671935001199</v>
          </cell>
          <cell r="Y82">
            <v>198.755966610054</v>
          </cell>
          <cell r="Z82">
            <v>274.051443782619</v>
          </cell>
          <cell r="AA82">
            <v>201.28994065165699</v>
          </cell>
          <cell r="AB82">
            <v>265.04852078993298</v>
          </cell>
          <cell r="AC82">
            <v>232.371629896749</v>
          </cell>
          <cell r="AD82">
            <v>336.154019399552</v>
          </cell>
        </row>
        <row r="83">
          <cell r="O83">
            <v>117.36866435248299</v>
          </cell>
          <cell r="P83">
            <v>151.17005787225699</v>
          </cell>
          <cell r="Q83">
            <v>146.258264090686</v>
          </cell>
          <cell r="R83">
            <v>214.273664698781</v>
          </cell>
          <cell r="S83">
            <v>193.457702668732</v>
          </cell>
          <cell r="T83">
            <v>266.47840509823698</v>
          </cell>
          <cell r="U83">
            <v>274.91611418809799</v>
          </cell>
          <cell r="V83">
            <v>419.50408957135102</v>
          </cell>
          <cell r="W83">
            <v>185.54822542934701</v>
          </cell>
          <cell r="X83">
            <v>242.32385204062501</v>
          </cell>
          <cell r="Y83">
            <v>197.94032821546699</v>
          </cell>
          <cell r="Z83">
            <v>281.52939588631898</v>
          </cell>
          <cell r="AA83">
            <v>208.24197193389799</v>
          </cell>
          <cell r="AB83">
            <v>269.45417565179201</v>
          </cell>
          <cell r="AC83">
            <v>238.607134174967</v>
          </cell>
          <cell r="AD83">
            <v>349.92919562122898</v>
          </cell>
        </row>
        <row r="84">
          <cell r="O84">
            <v>116.58267705198</v>
          </cell>
          <cell r="P84">
            <v>154.87975974916401</v>
          </cell>
          <cell r="Q84">
            <v>146.03472125041199</v>
          </cell>
          <cell r="R84">
            <v>218.36071277412901</v>
          </cell>
          <cell r="S84">
            <v>198.616105812537</v>
          </cell>
          <cell r="T84">
            <v>268.53359981443799</v>
          </cell>
          <cell r="U84">
            <v>272.266844324256</v>
          </cell>
          <cell r="V84">
            <v>413.33608518861598</v>
          </cell>
          <cell r="W84">
            <v>185.41913993764399</v>
          </cell>
          <cell r="X84">
            <v>248.283782367198</v>
          </cell>
          <cell r="Y84">
            <v>201.421706016136</v>
          </cell>
          <cell r="Z84">
            <v>291.75939201426399</v>
          </cell>
          <cell r="AA84">
            <v>212.07862955665399</v>
          </cell>
          <cell r="AB84">
            <v>271.47840813471402</v>
          </cell>
          <cell r="AC84">
            <v>241.10381231914499</v>
          </cell>
          <cell r="AD84">
            <v>362.833131148603</v>
          </cell>
        </row>
        <row r="85">
          <cell r="O85">
            <v>115.19415017458</v>
          </cell>
          <cell r="P85">
            <v>158.36189954976999</v>
          </cell>
          <cell r="Q85">
            <v>146.52745909658799</v>
          </cell>
          <cell r="R85">
            <v>220.90630953522799</v>
          </cell>
          <cell r="S85">
            <v>204.05576983850401</v>
          </cell>
          <cell r="T85">
            <v>275.85790667517102</v>
          </cell>
          <cell r="U85">
            <v>271.04210908429701</v>
          </cell>
          <cell r="V85">
            <v>411.28063969731301</v>
          </cell>
          <cell r="W85">
            <v>187.25237556605799</v>
          </cell>
          <cell r="X85">
            <v>257.38500592225</v>
          </cell>
          <cell r="Y85">
            <v>205.34167158565899</v>
          </cell>
          <cell r="Z85">
            <v>298.002387647408</v>
          </cell>
          <cell r="AA85">
            <v>210.362007379109</v>
          </cell>
          <cell r="AB85">
            <v>271.70656977493002</v>
          </cell>
          <cell r="AC85">
            <v>242.18784850606801</v>
          </cell>
          <cell r="AD85">
            <v>368.40616569122199</v>
          </cell>
        </row>
        <row r="86">
          <cell r="O86">
            <v>115.126895974211</v>
          </cell>
          <cell r="P86">
            <v>160.302198055996</v>
          </cell>
          <cell r="Q86">
            <v>145.53467855747201</v>
          </cell>
          <cell r="R86">
            <v>222.00533506249101</v>
          </cell>
          <cell r="S86">
            <v>206.926092927566</v>
          </cell>
          <cell r="T86">
            <v>293.191627903442</v>
          </cell>
          <cell r="U86">
            <v>270.01257910641101</v>
          </cell>
          <cell r="V86">
            <v>429.14431427380299</v>
          </cell>
          <cell r="W86">
            <v>187.87685211534901</v>
          </cell>
          <cell r="X86">
            <v>264.12465140872598</v>
          </cell>
          <cell r="Y86">
            <v>207.03955357061301</v>
          </cell>
          <cell r="Z86">
            <v>296.46902975082497</v>
          </cell>
          <cell r="AA86">
            <v>207.436553878078</v>
          </cell>
          <cell r="AB86">
            <v>273.58355056321699</v>
          </cell>
          <cell r="AC86">
            <v>239.11601537695799</v>
          </cell>
          <cell r="AD86">
            <v>370.42757127104801</v>
          </cell>
        </row>
        <row r="87">
          <cell r="O87">
            <v>112.427130399866</v>
          </cell>
          <cell r="P87">
            <v>162.55206957369501</v>
          </cell>
          <cell r="Q87">
            <v>143.83438036443201</v>
          </cell>
          <cell r="R87">
            <v>221.291235195832</v>
          </cell>
          <cell r="S87">
            <v>209.07360273458201</v>
          </cell>
          <cell r="T87">
            <v>306.00239577427101</v>
          </cell>
          <cell r="U87">
            <v>271.31494838128702</v>
          </cell>
          <cell r="V87">
            <v>436.14397523726802</v>
          </cell>
          <cell r="W87">
            <v>188.42610473278799</v>
          </cell>
          <cell r="X87">
            <v>264.53741029673898</v>
          </cell>
          <cell r="Y87">
            <v>206.29980034333201</v>
          </cell>
          <cell r="Z87">
            <v>296.042121994794</v>
          </cell>
          <cell r="AA87">
            <v>206.30282207947599</v>
          </cell>
          <cell r="AB87">
            <v>280.69608287810098</v>
          </cell>
          <cell r="AC87">
            <v>232.40347183705501</v>
          </cell>
          <cell r="AD87">
            <v>374.92041541020501</v>
          </cell>
        </row>
        <row r="88">
          <cell r="O88">
            <v>113.711488764431</v>
          </cell>
          <cell r="P88">
            <v>164.44556864384299</v>
          </cell>
          <cell r="Q88">
            <v>147.90956042834301</v>
          </cell>
          <cell r="R88">
            <v>227.87077729877299</v>
          </cell>
          <cell r="S88">
            <v>208.46814949608299</v>
          </cell>
          <cell r="T88">
            <v>308.19426732777401</v>
          </cell>
          <cell r="U88">
            <v>276.29184712861098</v>
          </cell>
          <cell r="V88">
            <v>431.30201443925603</v>
          </cell>
          <cell r="W88">
            <v>194.836500472952</v>
          </cell>
          <cell r="X88">
            <v>272.66376088915098</v>
          </cell>
          <cell r="Y88">
            <v>206.29454411538899</v>
          </cell>
          <cell r="Z88">
            <v>311.31699190923899</v>
          </cell>
          <cell r="AA88">
            <v>212.124007256282</v>
          </cell>
          <cell r="AB88">
            <v>290.074363242407</v>
          </cell>
          <cell r="AC88">
            <v>236.862854635041</v>
          </cell>
          <cell r="AD88">
            <v>388.94397470036699</v>
          </cell>
        </row>
        <row r="89">
          <cell r="O89">
            <v>119.44982249573999</v>
          </cell>
          <cell r="P89">
            <v>167.75085916360101</v>
          </cell>
          <cell r="Q89">
            <v>153.15510879131901</v>
          </cell>
          <cell r="R89">
            <v>240.98107849573</v>
          </cell>
          <cell r="S89">
            <v>206.212501706777</v>
          </cell>
          <cell r="T89">
            <v>313.317776970799</v>
          </cell>
          <cell r="U89">
            <v>283.22854201590798</v>
          </cell>
          <cell r="V89">
            <v>437.07042480451298</v>
          </cell>
          <cell r="W89">
            <v>202.18721837167001</v>
          </cell>
          <cell r="X89">
            <v>288.86041079417703</v>
          </cell>
          <cell r="Y89">
            <v>211.76384294955</v>
          </cell>
          <cell r="Z89">
            <v>331.62015587943603</v>
          </cell>
          <cell r="AA89">
            <v>217.54145598125001</v>
          </cell>
          <cell r="AB89">
            <v>297.87048559141499</v>
          </cell>
          <cell r="AC89">
            <v>248.38869672013001</v>
          </cell>
          <cell r="AD89">
            <v>403.94827689656597</v>
          </cell>
        </row>
        <row r="90">
          <cell r="O90">
            <v>121.780105368603</v>
          </cell>
          <cell r="P90">
            <v>176.25551886012801</v>
          </cell>
          <cell r="Q90">
            <v>155.16670116519899</v>
          </cell>
          <cell r="R90">
            <v>254.18292627921701</v>
          </cell>
          <cell r="S90">
            <v>207.12832679544499</v>
          </cell>
          <cell r="T90">
            <v>321.18490104459403</v>
          </cell>
          <cell r="U90">
            <v>292.269117912578</v>
          </cell>
          <cell r="V90">
            <v>450.656776977199</v>
          </cell>
          <cell r="W90">
            <v>206.239545166895</v>
          </cell>
          <cell r="X90">
            <v>301.61866373304599</v>
          </cell>
          <cell r="Y90">
            <v>222.41288008873599</v>
          </cell>
          <cell r="Z90">
            <v>346.84576753073401</v>
          </cell>
          <cell r="AA90">
            <v>216.909852496832</v>
          </cell>
          <cell r="AB90">
            <v>310.83526401557901</v>
          </cell>
          <cell r="AC90">
            <v>255.28098681854999</v>
          </cell>
          <cell r="AD90">
            <v>416.73848198935201</v>
          </cell>
        </row>
        <row r="91">
          <cell r="O91">
            <v>124.075244968981</v>
          </cell>
          <cell r="P91">
            <v>187.23972765130901</v>
          </cell>
          <cell r="Q91">
            <v>161.69272314358301</v>
          </cell>
          <cell r="R91">
            <v>269.09532697727502</v>
          </cell>
          <cell r="S91">
            <v>213.092543295545</v>
          </cell>
          <cell r="T91">
            <v>328.85346436316797</v>
          </cell>
          <cell r="U91">
            <v>302.82767613714401</v>
          </cell>
          <cell r="V91">
            <v>475.57095737620199</v>
          </cell>
          <cell r="W91">
            <v>213.46235153288001</v>
          </cell>
          <cell r="X91">
            <v>316.789235892666</v>
          </cell>
          <cell r="Y91">
            <v>233.75688321287001</v>
          </cell>
          <cell r="Z91">
            <v>366.06510431596598</v>
          </cell>
          <cell r="AA91">
            <v>220.037725465194</v>
          </cell>
          <cell r="AB91">
            <v>332.14030481886601</v>
          </cell>
          <cell r="AC91">
            <v>264.26735279969301</v>
          </cell>
          <cell r="AD91">
            <v>442.57750458803503</v>
          </cell>
        </row>
        <row r="92">
          <cell r="O92">
            <v>128.280161443791</v>
          </cell>
          <cell r="P92">
            <v>194.360867040964</v>
          </cell>
          <cell r="Q92">
            <v>170.15890208977399</v>
          </cell>
          <cell r="R92">
            <v>279.18240689466199</v>
          </cell>
          <cell r="S92">
            <v>219.43847187357099</v>
          </cell>
          <cell r="T92">
            <v>342.74673697830201</v>
          </cell>
          <cell r="U92">
            <v>310.90746384784399</v>
          </cell>
          <cell r="V92">
            <v>497.96580780157001</v>
          </cell>
          <cell r="W92">
            <v>221.06448950730501</v>
          </cell>
          <cell r="X92">
            <v>334.60479406877499</v>
          </cell>
          <cell r="Y92">
            <v>241.35668148982899</v>
          </cell>
          <cell r="Z92">
            <v>387.230430225921</v>
          </cell>
          <cell r="AA92">
            <v>233.07292259783901</v>
          </cell>
          <cell r="AB92">
            <v>348.84298412191799</v>
          </cell>
          <cell r="AC92">
            <v>277.36161679550497</v>
          </cell>
          <cell r="AD92">
            <v>470.79879493951597</v>
          </cell>
        </row>
        <row r="93">
          <cell r="O93">
            <v>131.64251659249899</v>
          </cell>
          <cell r="P93">
            <v>198.079168452153</v>
          </cell>
          <cell r="Q93">
            <v>174.809242749021</v>
          </cell>
          <cell r="R93">
            <v>283.54950425546701</v>
          </cell>
          <cell r="S93">
            <v>220.15544159530899</v>
          </cell>
          <cell r="T93">
            <v>360.57345320456102</v>
          </cell>
          <cell r="U93">
            <v>313.68469231779898</v>
          </cell>
          <cell r="V93">
            <v>499.75238637105201</v>
          </cell>
          <cell r="W93">
            <v>225.335624065274</v>
          </cell>
          <cell r="X93">
            <v>349.91204815798301</v>
          </cell>
          <cell r="Y93">
            <v>247.089929561719</v>
          </cell>
          <cell r="Z93">
            <v>403.32338417233899</v>
          </cell>
          <cell r="AA93">
            <v>242.85018865727201</v>
          </cell>
          <cell r="AB93">
            <v>358.79410749645598</v>
          </cell>
          <cell r="AC93">
            <v>284.16553427468398</v>
          </cell>
          <cell r="AD93">
            <v>487.14776724654098</v>
          </cell>
        </row>
        <row r="94">
          <cell r="O94">
            <v>134.16611545460401</v>
          </cell>
          <cell r="P94">
            <v>205.86810437553299</v>
          </cell>
          <cell r="Q94">
            <v>178.811538761902</v>
          </cell>
          <cell r="R94">
            <v>292.434701523782</v>
          </cell>
          <cell r="S94">
            <v>220.74166506734301</v>
          </cell>
          <cell r="T94">
            <v>382.936415649156</v>
          </cell>
          <cell r="U94">
            <v>321.042280054721</v>
          </cell>
          <cell r="V94">
            <v>501.87998864835498</v>
          </cell>
          <cell r="W94">
            <v>232.361851542408</v>
          </cell>
          <cell r="X94">
            <v>373.05327802047401</v>
          </cell>
          <cell r="Y94">
            <v>254.81789624613501</v>
          </cell>
          <cell r="Z94">
            <v>423.75809701399402</v>
          </cell>
          <cell r="AA94">
            <v>246.773612787921</v>
          </cell>
          <cell r="AB94">
            <v>378.676309914954</v>
          </cell>
          <cell r="AC94">
            <v>286.53937723058402</v>
          </cell>
          <cell r="AD94">
            <v>511.19720852773702</v>
          </cell>
        </row>
        <row r="95">
          <cell r="O95">
            <v>136.86618060399201</v>
          </cell>
          <cell r="P95">
            <v>219.74309376568999</v>
          </cell>
          <cell r="Q95">
            <v>180.859540697575</v>
          </cell>
          <cell r="R95">
            <v>306.02829398980703</v>
          </cell>
          <cell r="S95">
            <v>232.61050882300501</v>
          </cell>
          <cell r="T95">
            <v>404.55156204485797</v>
          </cell>
          <cell r="U95">
            <v>338.68114858581703</v>
          </cell>
          <cell r="V95">
            <v>517.307844004142</v>
          </cell>
          <cell r="W95">
            <v>243.28094349474401</v>
          </cell>
          <cell r="X95">
            <v>401.02857524564803</v>
          </cell>
          <cell r="Y95">
            <v>260.61851006321803</v>
          </cell>
          <cell r="Z95">
            <v>451.96521414111402</v>
          </cell>
          <cell r="AA95">
            <v>255.79595315765499</v>
          </cell>
          <cell r="AB95">
            <v>405.35192171208303</v>
          </cell>
          <cell r="AC95">
            <v>295.54781825014999</v>
          </cell>
          <cell r="AD95">
            <v>534.85730367699</v>
          </cell>
        </row>
        <row r="96">
          <cell r="O96">
            <v>131.55045947783699</v>
          </cell>
          <cell r="P96">
            <v>224.226999183706</v>
          </cell>
          <cell r="Q96">
            <v>177.671530101809</v>
          </cell>
          <cell r="R96">
            <v>301.29155081376598</v>
          </cell>
          <cell r="S96">
            <v>244.81940681234599</v>
          </cell>
          <cell r="T96">
            <v>412.42991836571002</v>
          </cell>
          <cell r="U96">
            <v>342.08753447857998</v>
          </cell>
          <cell r="V96">
            <v>511.58026766259002</v>
          </cell>
          <cell r="W96">
            <v>243.88230276014201</v>
          </cell>
          <cell r="X96">
            <v>401.02382966195501</v>
          </cell>
          <cell r="Y96">
            <v>260.70089822874701</v>
          </cell>
          <cell r="Z96">
            <v>448.47844194872403</v>
          </cell>
          <cell r="AA96">
            <v>253.98847531476099</v>
          </cell>
          <cell r="AB96">
            <v>410.21336392518998</v>
          </cell>
          <cell r="AC96">
            <v>300.059601291852</v>
          </cell>
          <cell r="AD96">
            <v>505.61987240104799</v>
          </cell>
        </row>
        <row r="97">
          <cell r="O97">
            <v>124.71561629108299</v>
          </cell>
          <cell r="P97">
            <v>219.39436910485301</v>
          </cell>
          <cell r="Q97">
            <v>174.832572285384</v>
          </cell>
          <cell r="R97">
            <v>286.935237005548</v>
          </cell>
          <cell r="S97">
            <v>238.892615091328</v>
          </cell>
          <cell r="T97">
            <v>416.06799253995001</v>
          </cell>
          <cell r="U97">
            <v>334.08157773462</v>
          </cell>
          <cell r="V97">
            <v>491.88068041864199</v>
          </cell>
          <cell r="W97">
            <v>238.40240562841799</v>
          </cell>
          <cell r="X97">
            <v>397.21782841477398</v>
          </cell>
          <cell r="Y97">
            <v>262.03686303856301</v>
          </cell>
          <cell r="Z97">
            <v>431.49299044372799</v>
          </cell>
          <cell r="AA97">
            <v>243.56554316553601</v>
          </cell>
          <cell r="AB97">
            <v>402.312084569207</v>
          </cell>
          <cell r="AC97">
            <v>295.78880528483302</v>
          </cell>
          <cell r="AD97">
            <v>472.14595744301198</v>
          </cell>
        </row>
        <row r="98">
          <cell r="O98">
            <v>125.83754074062701</v>
          </cell>
          <cell r="P98">
            <v>221.41199109811001</v>
          </cell>
          <cell r="Q98">
            <v>174.41516184427499</v>
          </cell>
          <cell r="R98">
            <v>283.830714446211</v>
          </cell>
          <cell r="S98">
            <v>221.42173964175601</v>
          </cell>
          <cell r="T98">
            <v>420.36207494603099</v>
          </cell>
          <cell r="U98">
            <v>334.00966639751101</v>
          </cell>
          <cell r="V98">
            <v>489.177189520306</v>
          </cell>
          <cell r="W98">
            <v>238.92645864538301</v>
          </cell>
          <cell r="X98">
            <v>419.47199966565501</v>
          </cell>
          <cell r="Y98">
            <v>267.31193385393402</v>
          </cell>
          <cell r="Z98">
            <v>428.94226642420603</v>
          </cell>
          <cell r="AA98">
            <v>240.98036695107001</v>
          </cell>
          <cell r="AB98">
            <v>405.02825739488401</v>
          </cell>
          <cell r="AC98">
            <v>290.48599021240898</v>
          </cell>
          <cell r="AD98">
            <v>467.34673073953701</v>
          </cell>
        </row>
        <row r="99">
          <cell r="O99">
            <v>130.06014746723201</v>
          </cell>
          <cell r="P99">
            <v>229.660798725295</v>
          </cell>
          <cell r="Q99">
            <v>179.96074774302701</v>
          </cell>
          <cell r="R99">
            <v>285.65752498772099</v>
          </cell>
          <cell r="S99">
            <v>218.507376189935</v>
          </cell>
          <cell r="T99">
            <v>429.17045039427097</v>
          </cell>
          <cell r="U99">
            <v>337.376956246921</v>
          </cell>
          <cell r="V99">
            <v>506.64609578265203</v>
          </cell>
          <cell r="W99">
            <v>242.211893642229</v>
          </cell>
          <cell r="X99">
            <v>444.21381154193199</v>
          </cell>
          <cell r="Y99">
            <v>274.068572435043</v>
          </cell>
          <cell r="Z99">
            <v>428.32338046235498</v>
          </cell>
          <cell r="AA99">
            <v>246.23503413835499</v>
          </cell>
          <cell r="AB99">
            <v>413.808139705754</v>
          </cell>
          <cell r="AC99">
            <v>289.94771130640299</v>
          </cell>
          <cell r="AD99">
            <v>464.22430974429898</v>
          </cell>
        </row>
        <row r="100">
          <cell r="O100">
            <v>128.92304356011201</v>
          </cell>
          <cell r="P100">
            <v>239.74253185787799</v>
          </cell>
          <cell r="Q100">
            <v>186.96565357010101</v>
          </cell>
          <cell r="R100">
            <v>286.38444960983702</v>
          </cell>
          <cell r="S100">
            <v>226.737383207785</v>
          </cell>
          <cell r="T100">
            <v>429.78637975259397</v>
          </cell>
          <cell r="U100">
            <v>339.12210770841301</v>
          </cell>
          <cell r="V100">
            <v>519.39211040735097</v>
          </cell>
          <cell r="W100">
            <v>239.23946043500999</v>
          </cell>
          <cell r="X100">
            <v>449.68201239453299</v>
          </cell>
          <cell r="Y100">
            <v>277.12854349099899</v>
          </cell>
          <cell r="Z100">
            <v>424.585844328382</v>
          </cell>
          <cell r="AA100">
            <v>244.873539235907</v>
          </cell>
          <cell r="AB100">
            <v>417.50576706797801</v>
          </cell>
          <cell r="AC100">
            <v>297.543773640008</v>
          </cell>
          <cell r="AD100">
            <v>458.37494892850702</v>
          </cell>
        </row>
        <row r="101">
          <cell r="O101">
            <v>123.731300544126</v>
          </cell>
          <cell r="P101">
            <v>247.688802186896</v>
          </cell>
          <cell r="Q101">
            <v>185.157118420535</v>
          </cell>
          <cell r="R101">
            <v>288.10464595997303</v>
          </cell>
          <cell r="S101">
            <v>224.74663453081001</v>
          </cell>
          <cell r="T101">
            <v>419.61407201963698</v>
          </cell>
          <cell r="U101">
            <v>336.65152593892799</v>
          </cell>
          <cell r="V101">
            <v>515.747837388319</v>
          </cell>
          <cell r="W101">
            <v>233.81109117525401</v>
          </cell>
          <cell r="X101">
            <v>450.21395025970401</v>
          </cell>
          <cell r="Y101">
            <v>277.66632916997003</v>
          </cell>
          <cell r="Z101">
            <v>418.07021669099498</v>
          </cell>
          <cell r="AA101">
            <v>237.715661405997</v>
          </cell>
          <cell r="AB101">
            <v>415.35791156265799</v>
          </cell>
          <cell r="AC101">
            <v>304.35945173301701</v>
          </cell>
          <cell r="AD101">
            <v>447.38618608677399</v>
          </cell>
        </row>
        <row r="102">
          <cell r="O102">
            <v>125.49463267450901</v>
          </cell>
          <cell r="P102">
            <v>248.084306650614</v>
          </cell>
          <cell r="Q102">
            <v>181.76396553439201</v>
          </cell>
          <cell r="R102">
            <v>293.69813115144302</v>
          </cell>
          <cell r="S102">
            <v>220.79024400479699</v>
          </cell>
          <cell r="T102">
            <v>423.23119455033401</v>
          </cell>
          <cell r="U102">
            <v>335.80283801775602</v>
          </cell>
          <cell r="V102">
            <v>523.60270049404903</v>
          </cell>
          <cell r="W102">
            <v>238.15702986221399</v>
          </cell>
          <cell r="X102">
            <v>462.30499565410099</v>
          </cell>
          <cell r="Y102">
            <v>281.64373268892302</v>
          </cell>
          <cell r="Z102">
            <v>413.23842984391001</v>
          </cell>
          <cell r="AA102">
            <v>233.84132788962199</v>
          </cell>
          <cell r="AB102">
            <v>414.49529909690199</v>
          </cell>
          <cell r="AC102">
            <v>305.83313415897402</v>
          </cell>
          <cell r="AD102">
            <v>429.68723109145401</v>
          </cell>
        </row>
        <row r="103">
          <cell r="O103">
            <v>131.87893978616799</v>
          </cell>
          <cell r="P103">
            <v>240.821308798281</v>
          </cell>
          <cell r="Q103">
            <v>181.466670995084</v>
          </cell>
          <cell r="R103">
            <v>298.05986509824402</v>
          </cell>
          <cell r="S103">
            <v>216.88594836427799</v>
          </cell>
          <cell r="T103">
            <v>457.25278751471302</v>
          </cell>
          <cell r="U103">
            <v>348.87824190646597</v>
          </cell>
          <cell r="V103">
            <v>532.99490632029597</v>
          </cell>
          <cell r="W103">
            <v>246.04714429450701</v>
          </cell>
          <cell r="X103">
            <v>479.25547862508802</v>
          </cell>
          <cell r="Y103">
            <v>285.96961720800601</v>
          </cell>
          <cell r="Z103">
            <v>408.73173877401302</v>
          </cell>
          <cell r="AA103">
            <v>227.30056602612399</v>
          </cell>
          <cell r="AB103">
            <v>415.32983942536299</v>
          </cell>
          <cell r="AC103">
            <v>302.91995783254498</v>
          </cell>
          <cell r="AD103">
            <v>409.17659129456501</v>
          </cell>
        </row>
        <row r="104">
          <cell r="O104">
            <v>126.014682610828</v>
          </cell>
          <cell r="P104">
            <v>238.978121027572</v>
          </cell>
          <cell r="Q104">
            <v>183.56087862157699</v>
          </cell>
          <cell r="R104">
            <v>298.36055958312897</v>
          </cell>
          <cell r="S104">
            <v>214.92094115486699</v>
          </cell>
          <cell r="T104">
            <v>489.69387145940198</v>
          </cell>
          <cell r="U104">
            <v>370.39330821509498</v>
          </cell>
          <cell r="V104">
            <v>514.58157703361098</v>
          </cell>
          <cell r="W104">
            <v>242.09203762591201</v>
          </cell>
          <cell r="X104">
            <v>490.60708478931798</v>
          </cell>
          <cell r="Y104">
            <v>285.920704741316</v>
          </cell>
          <cell r="Z104">
            <v>405.53101176710697</v>
          </cell>
          <cell r="AA104">
            <v>226.081865830775</v>
          </cell>
          <cell r="AB104">
            <v>417.62750553819802</v>
          </cell>
          <cell r="AC104">
            <v>298.34567256325897</v>
          </cell>
          <cell r="AD104">
            <v>407.09591932309303</v>
          </cell>
        </row>
        <row r="105">
          <cell r="O105">
            <v>121.372262169123</v>
          </cell>
          <cell r="P105">
            <v>246.14967511119499</v>
          </cell>
          <cell r="Q105">
            <v>186.83023177650401</v>
          </cell>
          <cell r="R105">
            <v>298.15974893925801</v>
          </cell>
          <cell r="S105">
            <v>220.10322935879799</v>
          </cell>
          <cell r="T105">
            <v>484.33639445674601</v>
          </cell>
          <cell r="U105">
            <v>370.934692085309</v>
          </cell>
          <cell r="V105">
            <v>502.411137213004</v>
          </cell>
          <cell r="W105">
            <v>239.48692179583699</v>
          </cell>
          <cell r="X105">
            <v>492.89541455488398</v>
          </cell>
          <cell r="Y105">
            <v>284.17604769606203</v>
          </cell>
          <cell r="Z105">
            <v>406.75216414990501</v>
          </cell>
          <cell r="AA105">
            <v>231.90265038186701</v>
          </cell>
          <cell r="AB105">
            <v>419.929668568284</v>
          </cell>
          <cell r="AC105">
            <v>300.56923318347998</v>
          </cell>
          <cell r="AD105">
            <v>411.30866123862103</v>
          </cell>
        </row>
        <row r="106">
          <cell r="O106">
            <v>124.99024363392699</v>
          </cell>
          <cell r="P106">
            <v>249.885970844962</v>
          </cell>
          <cell r="Q106">
            <v>188.016060552921</v>
          </cell>
          <cell r="R106">
            <v>300.09684224441997</v>
          </cell>
          <cell r="S106">
            <v>220.487488775896</v>
          </cell>
          <cell r="T106">
            <v>466.50780094376501</v>
          </cell>
          <cell r="U106">
            <v>359.52003646106499</v>
          </cell>
          <cell r="V106">
            <v>516.01315247310595</v>
          </cell>
          <cell r="W106">
            <v>243.20910699407901</v>
          </cell>
          <cell r="X106">
            <v>488.55091480541302</v>
          </cell>
          <cell r="Y106">
            <v>281.42839747091398</v>
          </cell>
          <cell r="Z106">
            <v>411.55661316368702</v>
          </cell>
          <cell r="AA106">
            <v>232.607534167246</v>
          </cell>
          <cell r="AB106">
            <v>422.54763569104102</v>
          </cell>
          <cell r="AC106">
            <v>307.60058350391603</v>
          </cell>
          <cell r="AD106">
            <v>403.203787671854</v>
          </cell>
        </row>
        <row r="107">
          <cell r="O107">
            <v>122.549659823973</v>
          </cell>
          <cell r="P107">
            <v>245.04965527465899</v>
          </cell>
          <cell r="Q107">
            <v>184.13795358157299</v>
          </cell>
          <cell r="R107">
            <v>305.54744351149799</v>
          </cell>
          <cell r="S107">
            <v>216.39242651513001</v>
          </cell>
          <cell r="T107">
            <v>457.87857951411399</v>
          </cell>
          <cell r="U107">
            <v>351.15262338461798</v>
          </cell>
          <cell r="V107">
            <v>525.52514181605795</v>
          </cell>
          <cell r="W107">
            <v>240.28701980082499</v>
          </cell>
          <cell r="X107">
            <v>495.06348539280299</v>
          </cell>
          <cell r="Y107">
            <v>275.578756704287</v>
          </cell>
          <cell r="Z107">
            <v>411.23489573938099</v>
          </cell>
          <cell r="AA107">
            <v>228.33075505976501</v>
          </cell>
          <cell r="AB107">
            <v>431.89210567393502</v>
          </cell>
          <cell r="AC107">
            <v>313.18507529438</v>
          </cell>
          <cell r="AD107">
            <v>394.57326841232498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58.585553366104001</v>
          </cell>
          <cell r="T6">
            <v>68.026656913125294</v>
          </cell>
          <cell r="U6">
            <v>68.945368988353906</v>
          </cell>
          <cell r="V6">
            <v>62.263976183946397</v>
          </cell>
        </row>
        <row r="7">
          <cell r="S7">
            <v>62.258580740252903</v>
          </cell>
          <cell r="T7">
            <v>70.301869825153005</v>
          </cell>
          <cell r="U7">
            <v>67.959852584210296</v>
          </cell>
          <cell r="V7">
            <v>63.055061240030597</v>
          </cell>
        </row>
        <row r="8">
          <cell r="S8">
            <v>65.795466412791399</v>
          </cell>
          <cell r="T8">
            <v>71.859376224058593</v>
          </cell>
          <cell r="U8">
            <v>69.838577753910599</v>
          </cell>
          <cell r="V8">
            <v>64.143840074241496</v>
          </cell>
        </row>
        <row r="9">
          <cell r="S9">
            <v>65.462742304250597</v>
          </cell>
          <cell r="T9">
            <v>70.551907159446799</v>
          </cell>
          <cell r="U9">
            <v>74.184524556951501</v>
          </cell>
          <cell r="V9">
            <v>65.097352718481702</v>
          </cell>
        </row>
        <row r="10">
          <cell r="S10">
            <v>65.907688694080207</v>
          </cell>
          <cell r="T10">
            <v>70.306562920494599</v>
          </cell>
          <cell r="U10">
            <v>76.343775479503407</v>
          </cell>
          <cell r="V10">
            <v>67.637585231935503</v>
          </cell>
        </row>
        <row r="11">
          <cell r="S11">
            <v>69.781785237505702</v>
          </cell>
          <cell r="T11">
            <v>72.974054061796195</v>
          </cell>
          <cell r="U11">
            <v>77.030344358802694</v>
          </cell>
          <cell r="V11">
            <v>70.992192582804407</v>
          </cell>
        </row>
        <row r="12">
          <cell r="S12">
            <v>74.837545002722194</v>
          </cell>
          <cell r="T12">
            <v>77.106658098513194</v>
          </cell>
          <cell r="U12">
            <v>79.251897939971201</v>
          </cell>
          <cell r="V12">
            <v>72.554838996206399</v>
          </cell>
        </row>
        <row r="13">
          <cell r="S13">
            <v>77.332191431344498</v>
          </cell>
          <cell r="T13">
            <v>79.296362903035899</v>
          </cell>
          <cell r="U13">
            <v>81.969320021004293</v>
          </cell>
          <cell r="V13">
            <v>73.246330468975898</v>
          </cell>
        </row>
        <row r="14">
          <cell r="S14">
            <v>77.731139624310003</v>
          </cell>
          <cell r="T14">
            <v>79.408925064284503</v>
          </cell>
          <cell r="U14">
            <v>83.403508317787796</v>
          </cell>
          <cell r="V14">
            <v>74.868243146955507</v>
          </cell>
        </row>
        <row r="15">
          <cell r="S15">
            <v>78.404437666575305</v>
          </cell>
          <cell r="T15">
            <v>79.609724817354703</v>
          </cell>
          <cell r="U15">
            <v>84.604468702343297</v>
          </cell>
          <cell r="V15">
            <v>77.448293829994995</v>
          </cell>
        </row>
        <row r="16">
          <cell r="S16">
            <v>80.318251157125303</v>
          </cell>
          <cell r="T16">
            <v>81.347794987342894</v>
          </cell>
          <cell r="U16">
            <v>84.929968751870305</v>
          </cell>
          <cell r="V16">
            <v>80.079095531377007</v>
          </cell>
        </row>
        <row r="17">
          <cell r="S17">
            <v>82.736256665561598</v>
          </cell>
          <cell r="T17">
            <v>84.127358355415396</v>
          </cell>
          <cell r="U17">
            <v>85.512565739982307</v>
          </cell>
          <cell r="V17">
            <v>82.267646754942007</v>
          </cell>
        </row>
        <row r="18">
          <cell r="S18">
            <v>85.466724195959799</v>
          </cell>
          <cell r="T18">
            <v>86.836835180250603</v>
          </cell>
          <cell r="U18">
            <v>87.824648601329301</v>
          </cell>
          <cell r="V18">
            <v>84.727112525687701</v>
          </cell>
        </row>
        <row r="19">
          <cell r="S19">
            <v>89.219325055983205</v>
          </cell>
          <cell r="T19">
            <v>87.8637355520505</v>
          </cell>
          <cell r="U19">
            <v>91.095860432901503</v>
          </cell>
          <cell r="V19">
            <v>86.898348353571294</v>
          </cell>
        </row>
        <row r="20">
          <cell r="S20">
            <v>90.595388140490897</v>
          </cell>
          <cell r="T20">
            <v>88.241620751967801</v>
          </cell>
          <cell r="U20">
            <v>93.740846100293894</v>
          </cell>
          <cell r="V20">
            <v>88.755564950600899</v>
          </cell>
        </row>
        <row r="21">
          <cell r="S21">
            <v>90.395217433462307</v>
          </cell>
          <cell r="T21">
            <v>90.760747013785803</v>
          </cell>
          <cell r="U21">
            <v>94.916016097618694</v>
          </cell>
          <cell r="V21">
            <v>91.322689462364494</v>
          </cell>
        </row>
        <row r="22">
          <cell r="O22">
            <v>84.774508389083095</v>
          </cell>
          <cell r="P22">
            <v>90.477264246780393</v>
          </cell>
          <cell r="Q22">
            <v>89.023940997203596</v>
          </cell>
          <cell r="R22">
            <v>93.1601784023498</v>
          </cell>
          <cell r="S22">
            <v>93.039788858863204</v>
          </cell>
          <cell r="T22">
            <v>94.599927785351696</v>
          </cell>
          <cell r="U22">
            <v>96.191810194534597</v>
          </cell>
          <cell r="V22">
            <v>95.768561555942497</v>
          </cell>
        </row>
        <row r="23">
          <cell r="O23">
            <v>93.056543633243095</v>
          </cell>
          <cell r="P23">
            <v>103.847225300552</v>
          </cell>
          <cell r="Q23">
            <v>99.110463530297295</v>
          </cell>
          <cell r="R23">
            <v>99.352467828295204</v>
          </cell>
          <cell r="S23">
            <v>98.422287921803402</v>
          </cell>
          <cell r="T23">
            <v>98.259399468345194</v>
          </cell>
          <cell r="U23">
            <v>98.263755193229699</v>
          </cell>
          <cell r="V23">
            <v>100.400085699638</v>
          </cell>
        </row>
        <row r="24">
          <cell r="O24">
            <v>97.687567883664599</v>
          </cell>
          <cell r="P24">
            <v>96.363827747495804</v>
          </cell>
          <cell r="Q24">
            <v>98.218013551712801</v>
          </cell>
          <cell r="R24">
            <v>100.981358892872</v>
          </cell>
          <cell r="S24">
            <v>101.101687492658</v>
          </cell>
          <cell r="T24">
            <v>99.747153860380294</v>
          </cell>
          <cell r="U24">
            <v>99.304255078236096</v>
          </cell>
          <cell r="V24">
            <v>100.473590559931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94.067572012504698</v>
          </cell>
          <cell r="P26">
            <v>102.14026218310801</v>
          </cell>
          <cell r="Q26">
            <v>103.168832370609</v>
          </cell>
          <cell r="R26">
            <v>103.53838900996401</v>
          </cell>
          <cell r="S26">
            <v>100.244529948166</v>
          </cell>
          <cell r="T26">
            <v>101.50462494891801</v>
          </cell>
          <cell r="U26">
            <v>102.18998938700101</v>
          </cell>
          <cell r="V26">
            <v>104.29011918888</v>
          </cell>
        </row>
        <row r="27">
          <cell r="O27">
            <v>99.171169260239196</v>
          </cell>
          <cell r="P27">
            <v>108.385612914232</v>
          </cell>
          <cell r="Q27">
            <v>101.372789469146</v>
          </cell>
          <cell r="R27">
            <v>111.964985614527</v>
          </cell>
          <cell r="S27">
            <v>102.50874328700399</v>
          </cell>
          <cell r="T27">
            <v>102.866471586712</v>
          </cell>
          <cell r="U27">
            <v>105.351553613154</v>
          </cell>
          <cell r="V27">
            <v>110.156863941859</v>
          </cell>
        </row>
        <row r="28">
          <cell r="O28">
            <v>99.381430192232003</v>
          </cell>
          <cell r="P28">
            <v>103.233773639177</v>
          </cell>
          <cell r="Q28">
            <v>105.138772851412</v>
          </cell>
          <cell r="R28">
            <v>113.971713387957</v>
          </cell>
          <cell r="S28">
            <v>103.257035775682</v>
          </cell>
          <cell r="T28">
            <v>102.730575386201</v>
          </cell>
          <cell r="U28">
            <v>107.564956767534</v>
          </cell>
          <cell r="V28">
            <v>112.679554625934</v>
          </cell>
        </row>
        <row r="29">
          <cell r="O29">
            <v>95.707039706635996</v>
          </cell>
          <cell r="P29">
            <v>102.74580574462099</v>
          </cell>
          <cell r="Q29">
            <v>103.28460555534301</v>
          </cell>
          <cell r="R29">
            <v>114.325062757281</v>
          </cell>
          <cell r="S29">
            <v>102.557685424261</v>
          </cell>
          <cell r="T29">
            <v>102.823614524074</v>
          </cell>
          <cell r="U29">
            <v>108.49731286940801</v>
          </cell>
          <cell r="V29">
            <v>113.614432963323</v>
          </cell>
        </row>
        <row r="30">
          <cell r="O30">
            <v>97.533586185584795</v>
          </cell>
          <cell r="P30">
            <v>109.224368144823</v>
          </cell>
          <cell r="Q30">
            <v>113.36807887975</v>
          </cell>
          <cell r="R30">
            <v>121.421686619528</v>
          </cell>
          <cell r="S30">
            <v>103.59765156789599</v>
          </cell>
          <cell r="T30">
            <v>104.082484951376</v>
          </cell>
          <cell r="U30">
            <v>109.78996552581</v>
          </cell>
          <cell r="V30">
            <v>117.136953890021</v>
          </cell>
        </row>
        <row r="31">
          <cell r="O31">
            <v>100.68081373765</v>
          </cell>
          <cell r="P31">
            <v>106.84624814740801</v>
          </cell>
          <cell r="Q31">
            <v>113.361547061628</v>
          </cell>
          <cell r="R31">
            <v>128.110201867028</v>
          </cell>
          <cell r="S31">
            <v>106.29628423000101</v>
          </cell>
          <cell r="T31">
            <v>106.92380532512399</v>
          </cell>
          <cell r="U31">
            <v>112.521432054892</v>
          </cell>
          <cell r="V31">
            <v>122.409914789399</v>
          </cell>
        </row>
        <row r="32">
          <cell r="O32">
            <v>105.05423457447201</v>
          </cell>
          <cell r="P32">
            <v>111.040609310473</v>
          </cell>
          <cell r="Q32">
            <v>119.739839375732</v>
          </cell>
          <cell r="R32">
            <v>132.215488885258</v>
          </cell>
          <cell r="S32">
            <v>108.600561008708</v>
          </cell>
          <cell r="T32">
            <v>110.49671747387499</v>
          </cell>
          <cell r="U32">
            <v>116.88791762639801</v>
          </cell>
          <cell r="V32">
            <v>127.51504799565301</v>
          </cell>
        </row>
        <row r="33">
          <cell r="O33">
            <v>109.69503710882501</v>
          </cell>
          <cell r="P33">
            <v>116.368956833506</v>
          </cell>
          <cell r="Q33">
            <v>125.085579238413</v>
          </cell>
          <cell r="R33">
            <v>140.757025445186</v>
          </cell>
          <cell r="S33">
            <v>109.899705828593</v>
          </cell>
          <cell r="T33">
            <v>111.963914893045</v>
          </cell>
          <cell r="U33">
            <v>120.92922845976101</v>
          </cell>
          <cell r="V33">
            <v>131.39732144521901</v>
          </cell>
        </row>
        <row r="34">
          <cell r="O34">
            <v>105.012962550452</v>
          </cell>
          <cell r="P34">
            <v>116.680695754615</v>
          </cell>
          <cell r="Q34">
            <v>124.323636768228</v>
          </cell>
          <cell r="R34">
            <v>142.72372885510001</v>
          </cell>
          <cell r="S34">
            <v>112.567423501142</v>
          </cell>
          <cell r="T34">
            <v>112.25890854065599</v>
          </cell>
          <cell r="U34">
            <v>124.83714454650701</v>
          </cell>
          <cell r="V34">
            <v>135.767930915313</v>
          </cell>
        </row>
        <row r="35">
          <cell r="O35">
            <v>119.80027437017399</v>
          </cell>
          <cell r="P35">
            <v>119.54379346654601</v>
          </cell>
          <cell r="Q35">
            <v>135.432536359907</v>
          </cell>
          <cell r="R35">
            <v>152.74757435544601</v>
          </cell>
          <cell r="S35">
            <v>116.146363616144</v>
          </cell>
          <cell r="T35">
            <v>113.65489364776801</v>
          </cell>
          <cell r="U35">
            <v>128.72416568238901</v>
          </cell>
          <cell r="V35">
            <v>140.73559206153499</v>
          </cell>
        </row>
        <row r="36">
          <cell r="O36">
            <v>114.22596511469401</v>
          </cell>
          <cell r="P36">
            <v>115.712158133462</v>
          </cell>
          <cell r="Q36">
            <v>144.99722326678</v>
          </cell>
          <cell r="R36">
            <v>161.34660540115701</v>
          </cell>
          <cell r="S36">
            <v>118.402218127968</v>
          </cell>
          <cell r="T36">
            <v>116.678445336617</v>
          </cell>
          <cell r="U36">
            <v>132.61538984011099</v>
          </cell>
          <cell r="V36">
            <v>143.668303905855</v>
          </cell>
        </row>
        <row r="37">
          <cell r="O37">
            <v>122.274697107053</v>
          </cell>
          <cell r="P37">
            <v>126.405064588209</v>
          </cell>
          <cell r="Q37">
            <v>145.60422664093099</v>
          </cell>
          <cell r="R37">
            <v>161.47369631183801</v>
          </cell>
          <cell r="S37">
            <v>120.72759682315601</v>
          </cell>
          <cell r="T37">
            <v>120.621255904189</v>
          </cell>
          <cell r="U37">
            <v>138.08615039551901</v>
          </cell>
          <cell r="V37">
            <v>146.69408210732999</v>
          </cell>
        </row>
        <row r="38">
          <cell r="O38">
            <v>133.06231945836399</v>
          </cell>
          <cell r="P38">
            <v>128.68715202645501</v>
          </cell>
          <cell r="Q38">
            <v>153.592580169456</v>
          </cell>
          <cell r="R38">
            <v>170.62726523858299</v>
          </cell>
          <cell r="S38">
            <v>125.075076208319</v>
          </cell>
          <cell r="T38">
            <v>126.868586485726</v>
          </cell>
          <cell r="U38">
            <v>145.277698167984</v>
          </cell>
          <cell r="V38">
            <v>153.82999481790199</v>
          </cell>
        </row>
        <row r="39">
          <cell r="O39">
            <v>125.112019442185</v>
          </cell>
          <cell r="P39">
            <v>134.080426051275</v>
          </cell>
          <cell r="Q39">
            <v>162.76640037535699</v>
          </cell>
          <cell r="R39">
            <v>175.42769985028499</v>
          </cell>
          <cell r="S39">
            <v>129.85737492966399</v>
          </cell>
          <cell r="T39">
            <v>133.96440293830801</v>
          </cell>
          <cell r="U39">
            <v>152.13212626702901</v>
          </cell>
          <cell r="V39">
            <v>162.78970146564899</v>
          </cell>
        </row>
        <row r="40">
          <cell r="O40">
            <v>135.72355306826501</v>
          </cell>
          <cell r="P40">
            <v>139.11446979687</v>
          </cell>
          <cell r="Q40">
            <v>167.682849662546</v>
          </cell>
          <cell r="R40">
            <v>184.895392764908</v>
          </cell>
          <cell r="S40">
            <v>134.48036290665499</v>
          </cell>
          <cell r="T40">
            <v>135.238836532969</v>
          </cell>
          <cell r="U40">
            <v>155.53183183386301</v>
          </cell>
          <cell r="V40">
            <v>166.89963242950199</v>
          </cell>
        </row>
        <row r="41">
          <cell r="O41">
            <v>139.484061825151</v>
          </cell>
          <cell r="P41">
            <v>140.02172427963399</v>
          </cell>
          <cell r="Q41">
            <v>172.318966628721</v>
          </cell>
          <cell r="R41">
            <v>187.45568553863899</v>
          </cell>
          <cell r="S41">
            <v>139.11005189039801</v>
          </cell>
          <cell r="T41">
            <v>136.03650316155199</v>
          </cell>
          <cell r="U41">
            <v>159.24869062390999</v>
          </cell>
          <cell r="V41">
            <v>168.44724008818301</v>
          </cell>
        </row>
        <row r="42">
          <cell r="O42">
            <v>149.95140834040001</v>
          </cell>
          <cell r="P42">
            <v>147.37273765576501</v>
          </cell>
          <cell r="Q42">
            <v>187.468198055568</v>
          </cell>
          <cell r="R42">
            <v>197.491979770558</v>
          </cell>
          <cell r="S42">
            <v>144.360070360115</v>
          </cell>
          <cell r="T42">
            <v>143.847321721653</v>
          </cell>
          <cell r="U42">
            <v>169.667433681012</v>
          </cell>
          <cell r="V42">
            <v>174.39883853430501</v>
          </cell>
        </row>
        <row r="43">
          <cell r="O43">
            <v>154.508653381719</v>
          </cell>
          <cell r="P43">
            <v>152.55886405243999</v>
          </cell>
          <cell r="Q43">
            <v>199.74220282980099</v>
          </cell>
          <cell r="R43">
            <v>200.91756527025501</v>
          </cell>
          <cell r="S43">
            <v>150.710555439941</v>
          </cell>
          <cell r="T43">
            <v>152.929534543687</v>
          </cell>
          <cell r="U43">
            <v>182.211653822062</v>
          </cell>
          <cell r="V43">
            <v>184.052466915108</v>
          </cell>
        </row>
        <row r="44">
          <cell r="O44">
            <v>157.94357992348401</v>
          </cell>
          <cell r="P44">
            <v>152.87841481975099</v>
          </cell>
          <cell r="Q44">
            <v>202.49870181748599</v>
          </cell>
          <cell r="R44">
            <v>212.31918578315799</v>
          </cell>
          <cell r="S44">
            <v>155.785870299929</v>
          </cell>
          <cell r="T44">
            <v>156.269426730916</v>
          </cell>
          <cell r="U44">
            <v>183.31127945235701</v>
          </cell>
          <cell r="V44">
            <v>190.09758697720801</v>
          </cell>
        </row>
        <row r="45">
          <cell r="O45">
            <v>166.20077927927201</v>
          </cell>
          <cell r="P45">
            <v>164.30301490049399</v>
          </cell>
          <cell r="Q45">
            <v>200.80380913493201</v>
          </cell>
          <cell r="R45">
            <v>207.38928579483101</v>
          </cell>
          <cell r="S45">
            <v>159.03590682075099</v>
          </cell>
          <cell r="T45">
            <v>158.379952113488</v>
          </cell>
          <cell r="U45">
            <v>181.22061998912201</v>
          </cell>
          <cell r="V45">
            <v>190.8396300256</v>
          </cell>
        </row>
        <row r="46">
          <cell r="O46">
            <v>169.168770405396</v>
          </cell>
          <cell r="P46">
            <v>172.74086496895899</v>
          </cell>
          <cell r="Q46">
            <v>210.95649816458601</v>
          </cell>
          <cell r="R46">
            <v>222.78425285911501</v>
          </cell>
          <cell r="S46">
            <v>162.482427386316</v>
          </cell>
          <cell r="T46">
            <v>163.28511852910901</v>
          </cell>
          <cell r="U46">
            <v>187.62168001282299</v>
          </cell>
          <cell r="V46">
            <v>190.55832694405299</v>
          </cell>
        </row>
        <row r="47">
          <cell r="O47">
            <v>184.32776382245501</v>
          </cell>
          <cell r="P47">
            <v>171.60701501994501</v>
          </cell>
          <cell r="Q47">
            <v>224.06731540640101</v>
          </cell>
          <cell r="R47">
            <v>214.84797293723599</v>
          </cell>
          <cell r="S47">
            <v>166.118135337182</v>
          </cell>
          <cell r="T47">
            <v>167.91675480136499</v>
          </cell>
          <cell r="U47">
            <v>193.32948048131499</v>
          </cell>
          <cell r="V47">
            <v>189.259874601147</v>
          </cell>
        </row>
        <row r="48">
          <cell r="O48">
            <v>173.349263308254</v>
          </cell>
          <cell r="P48">
            <v>181.20328544794401</v>
          </cell>
          <cell r="Q48">
            <v>216.51133075184299</v>
          </cell>
          <cell r="R48">
            <v>214.11268088954401</v>
          </cell>
          <cell r="S48">
            <v>166.22577802496099</v>
          </cell>
          <cell r="T48">
            <v>171.10177366870701</v>
          </cell>
          <cell r="U48">
            <v>189.54501196866599</v>
          </cell>
          <cell r="V48">
            <v>186.77270045912999</v>
          </cell>
        </row>
        <row r="49">
          <cell r="O49">
            <v>188.91013334931901</v>
          </cell>
          <cell r="P49">
            <v>184.70864794483299</v>
          </cell>
          <cell r="Q49">
            <v>217.519898266756</v>
          </cell>
          <cell r="R49">
            <v>214.105046403372</v>
          </cell>
          <cell r="S49">
            <v>164.94086104918799</v>
          </cell>
          <cell r="T49">
            <v>173.340529874352</v>
          </cell>
          <cell r="U49">
            <v>187.21373769709899</v>
          </cell>
          <cell r="V49">
            <v>186.93715188288499</v>
          </cell>
        </row>
        <row r="50">
          <cell r="O50">
            <v>184.10195047304001</v>
          </cell>
          <cell r="P50">
            <v>191.65266862187701</v>
          </cell>
          <cell r="Q50">
            <v>226.382691256464</v>
          </cell>
          <cell r="R50">
            <v>217.568227110648</v>
          </cell>
          <cell r="S50">
            <v>168.557959781671</v>
          </cell>
          <cell r="T50">
            <v>175.57572405614101</v>
          </cell>
          <cell r="U50">
            <v>194.069232799128</v>
          </cell>
          <cell r="V50">
            <v>191.99864482522599</v>
          </cell>
        </row>
        <row r="51">
          <cell r="O51">
            <v>199.94977166755899</v>
          </cell>
          <cell r="P51">
            <v>188.61948546750401</v>
          </cell>
          <cell r="Q51">
            <v>237.34566488374301</v>
          </cell>
          <cell r="R51">
            <v>228.878416510481</v>
          </cell>
          <cell r="S51">
            <v>175.44589737362799</v>
          </cell>
          <cell r="T51">
            <v>178.425681418952</v>
          </cell>
          <cell r="U51">
            <v>199.46615744990501</v>
          </cell>
          <cell r="V51">
            <v>196.77342411821999</v>
          </cell>
        </row>
        <row r="52">
          <cell r="O52">
            <v>193.331443266382</v>
          </cell>
          <cell r="P52">
            <v>185.80374727829999</v>
          </cell>
          <cell r="Q52">
            <v>243.17884970683701</v>
          </cell>
          <cell r="R52">
            <v>233.20924605525099</v>
          </cell>
          <cell r="S52">
            <v>173.39732031459599</v>
          </cell>
          <cell r="T52">
            <v>178.81159543751801</v>
          </cell>
          <cell r="U52">
            <v>194.32430222719299</v>
          </cell>
          <cell r="V52">
            <v>190.12859732189401</v>
          </cell>
        </row>
        <row r="53">
          <cell r="O53">
            <v>189.209159817011</v>
          </cell>
          <cell r="P53">
            <v>200.59459264708701</v>
          </cell>
          <cell r="Q53">
            <v>226.872995272726</v>
          </cell>
          <cell r="R53">
            <v>219.02685221755399</v>
          </cell>
          <cell r="S53">
            <v>166.13755423716199</v>
          </cell>
          <cell r="T53">
            <v>175.79783094034499</v>
          </cell>
          <cell r="U53">
            <v>186.94762335130301</v>
          </cell>
          <cell r="V53">
            <v>179.88276286427799</v>
          </cell>
        </row>
        <row r="54">
          <cell r="O54">
            <v>186.75556614420901</v>
          </cell>
          <cell r="P54">
            <v>191.761964313422</v>
          </cell>
          <cell r="Q54">
            <v>225.83335712447999</v>
          </cell>
          <cell r="R54">
            <v>214.50213134111101</v>
          </cell>
          <cell r="S54">
            <v>163.64633349507901</v>
          </cell>
          <cell r="T54">
            <v>172.79724832748499</v>
          </cell>
          <cell r="U54">
            <v>184.31220215662</v>
          </cell>
          <cell r="V54">
            <v>176.21781843930901</v>
          </cell>
        </row>
        <row r="55">
          <cell r="O55">
            <v>189.295146321521</v>
          </cell>
          <cell r="P55">
            <v>188.72180457167499</v>
          </cell>
          <cell r="Q55">
            <v>232.06883721723901</v>
          </cell>
          <cell r="R55">
            <v>209.970485864621</v>
          </cell>
          <cell r="S55">
            <v>162.53705363201499</v>
          </cell>
          <cell r="T55">
            <v>171.61995032249001</v>
          </cell>
          <cell r="U55">
            <v>181.56057117081301</v>
          </cell>
          <cell r="V55">
            <v>174.3675934259</v>
          </cell>
        </row>
        <row r="56">
          <cell r="O56">
            <v>195.53315411441901</v>
          </cell>
          <cell r="P56">
            <v>193.05475111935201</v>
          </cell>
          <cell r="Q56">
            <v>210.27453145475701</v>
          </cell>
          <cell r="R56">
            <v>212.70704260401999</v>
          </cell>
          <cell r="S56">
            <v>154.05173433766799</v>
          </cell>
          <cell r="T56">
            <v>165.31225268961899</v>
          </cell>
          <cell r="U56">
            <v>169.42743524636001</v>
          </cell>
          <cell r="V56">
            <v>166.08695224447899</v>
          </cell>
        </row>
        <row r="57">
          <cell r="O57">
            <v>171.64824246926901</v>
          </cell>
          <cell r="P57">
            <v>171.384226437818</v>
          </cell>
          <cell r="Q57">
            <v>222.561616866169</v>
          </cell>
          <cell r="R57">
            <v>213.179197834082</v>
          </cell>
          <cell r="S57">
            <v>142.17961584259999</v>
          </cell>
          <cell r="T57">
            <v>154.28919808958699</v>
          </cell>
          <cell r="U57">
            <v>156.86382509957201</v>
          </cell>
          <cell r="V57">
            <v>156.36071653884699</v>
          </cell>
        </row>
        <row r="58">
          <cell r="O58">
            <v>152.54187073385901</v>
          </cell>
          <cell r="P58">
            <v>157.58394956948999</v>
          </cell>
          <cell r="Q58">
            <v>197.10392387024299</v>
          </cell>
          <cell r="R58">
            <v>198.031559688779</v>
          </cell>
          <cell r="S58">
            <v>131.53636720700399</v>
          </cell>
          <cell r="T58">
            <v>143.27955464907299</v>
          </cell>
          <cell r="U58">
            <v>151.718897381137</v>
          </cell>
          <cell r="V58">
            <v>148.50991627686901</v>
          </cell>
        </row>
        <row r="59">
          <cell r="O59">
            <v>144.948510088295</v>
          </cell>
          <cell r="P59">
            <v>153.50918081250299</v>
          </cell>
          <cell r="Q59">
            <v>197.96510821504199</v>
          </cell>
          <cell r="R59">
            <v>192.832924121259</v>
          </cell>
          <cell r="S59">
            <v>122.01567761362899</v>
          </cell>
          <cell r="T59">
            <v>136.15806331362799</v>
          </cell>
          <cell r="U59">
            <v>148.59388639683499</v>
          </cell>
          <cell r="V59">
            <v>137.74513260498799</v>
          </cell>
        </row>
        <row r="60">
          <cell r="O60">
            <v>137.57943912507099</v>
          </cell>
          <cell r="P60">
            <v>140.75085186364001</v>
          </cell>
          <cell r="Q60">
            <v>184.544205971172</v>
          </cell>
          <cell r="R60">
            <v>177.532441102749</v>
          </cell>
          <cell r="S60">
            <v>120.58287521247399</v>
          </cell>
          <cell r="T60">
            <v>133.19163448775001</v>
          </cell>
          <cell r="U60">
            <v>145.228136322539</v>
          </cell>
          <cell r="V60">
            <v>128.848443209322</v>
          </cell>
        </row>
        <row r="61">
          <cell r="O61">
            <v>128.138821768816</v>
          </cell>
          <cell r="P61">
            <v>136.59058214260099</v>
          </cell>
          <cell r="Q61">
            <v>173.42338967756899</v>
          </cell>
          <cell r="R61">
            <v>162.72664995175001</v>
          </cell>
          <cell r="S61">
            <v>122.22379315412999</v>
          </cell>
          <cell r="T61">
            <v>129.61773490143099</v>
          </cell>
          <cell r="U61">
            <v>141.31121371616601</v>
          </cell>
          <cell r="V61">
            <v>125.934311098845</v>
          </cell>
        </row>
        <row r="62">
          <cell r="O62">
            <v>143.99873651854699</v>
          </cell>
          <cell r="P62">
            <v>129.37358107470999</v>
          </cell>
          <cell r="Q62">
            <v>187.653611973305</v>
          </cell>
          <cell r="R62">
            <v>175.09110572551401</v>
          </cell>
          <cell r="S62">
            <v>118.654772290873</v>
          </cell>
          <cell r="T62">
            <v>127.59228578662</v>
          </cell>
          <cell r="U62">
            <v>137.23836308627199</v>
          </cell>
          <cell r="V62">
            <v>126.499627343098</v>
          </cell>
        </row>
        <row r="63">
          <cell r="O63">
            <v>134.473706412382</v>
          </cell>
          <cell r="P63">
            <v>138.420565091208</v>
          </cell>
          <cell r="Q63">
            <v>157.98481162383101</v>
          </cell>
          <cell r="R63">
            <v>164.77738552638101</v>
          </cell>
          <cell r="S63">
            <v>113.545423017419</v>
          </cell>
          <cell r="T63">
            <v>128.9830568978</v>
          </cell>
          <cell r="U63">
            <v>132.55311941274101</v>
          </cell>
          <cell r="V63">
            <v>125.621726596784</v>
          </cell>
        </row>
        <row r="64">
          <cell r="O64">
            <v>131.712266551201</v>
          </cell>
          <cell r="P64">
            <v>119.768526156416</v>
          </cell>
          <cell r="Q64">
            <v>168.52822943478901</v>
          </cell>
          <cell r="R64">
            <v>176.266558268697</v>
          </cell>
          <cell r="S64">
            <v>111.00933798438</v>
          </cell>
          <cell r="T64">
            <v>125.385699682039</v>
          </cell>
          <cell r="U64">
            <v>132.32575518549501</v>
          </cell>
          <cell r="V64">
            <v>125.94701682622301</v>
          </cell>
        </row>
        <row r="65">
          <cell r="O65">
            <v>137.073341083484</v>
          </cell>
          <cell r="P65">
            <v>136.445008588875</v>
          </cell>
          <cell r="Q65">
            <v>174.576399637473</v>
          </cell>
          <cell r="R65">
            <v>182.07861857385001</v>
          </cell>
          <cell r="S65">
            <v>108.888777038192</v>
          </cell>
          <cell r="T65">
            <v>118.402834132226</v>
          </cell>
          <cell r="U65">
            <v>133.863288492924</v>
          </cell>
          <cell r="V65">
            <v>128.644689689507</v>
          </cell>
        </row>
        <row r="66">
          <cell r="O66">
            <v>129.672574810253</v>
          </cell>
          <cell r="P66">
            <v>121.35398746016899</v>
          </cell>
          <cell r="Q66">
            <v>179.10571843306701</v>
          </cell>
          <cell r="R66">
            <v>173.53081297280599</v>
          </cell>
          <cell r="S66">
            <v>107.01273344903601</v>
          </cell>
          <cell r="T66">
            <v>118.13894893142</v>
          </cell>
          <cell r="U66">
            <v>131.95272603609999</v>
          </cell>
          <cell r="V66">
            <v>132.11180681138299</v>
          </cell>
        </row>
        <row r="67">
          <cell r="O67">
            <v>139.42295616379701</v>
          </cell>
          <cell r="P67">
            <v>132.33478922500001</v>
          </cell>
          <cell r="Q67">
            <v>170.02511442872799</v>
          </cell>
          <cell r="R67">
            <v>183.57302368000299</v>
          </cell>
          <cell r="S67">
            <v>108.732976611585</v>
          </cell>
          <cell r="T67">
            <v>122.91404048423399</v>
          </cell>
          <cell r="U67">
            <v>129.743777504511</v>
          </cell>
          <cell r="V67">
            <v>136.47631347807501</v>
          </cell>
        </row>
        <row r="68">
          <cell r="O68">
            <v>136.03313816214501</v>
          </cell>
          <cell r="P68">
            <v>135.63502440926001</v>
          </cell>
          <cell r="Q68">
            <v>175.78441888362499</v>
          </cell>
          <cell r="R68">
            <v>187.10210021365501</v>
          </cell>
          <cell r="S68">
            <v>110.41114041172</v>
          </cell>
          <cell r="T68">
            <v>122.748692316581</v>
          </cell>
          <cell r="U68">
            <v>130.23216874448201</v>
          </cell>
          <cell r="V68">
            <v>140.68733379990601</v>
          </cell>
        </row>
        <row r="69">
          <cell r="O69">
            <v>143.38769005221101</v>
          </cell>
          <cell r="P69">
            <v>124.792180602561</v>
          </cell>
          <cell r="Q69">
            <v>178.42323619757201</v>
          </cell>
          <cell r="R69">
            <v>193.63018192642801</v>
          </cell>
          <cell r="S69">
            <v>108.844129158957</v>
          </cell>
          <cell r="T69">
            <v>118.742390439457</v>
          </cell>
          <cell r="U69">
            <v>131.30663304309201</v>
          </cell>
          <cell r="V69">
            <v>143.345759090558</v>
          </cell>
        </row>
        <row r="70">
          <cell r="O70">
            <v>128.07755870789799</v>
          </cell>
          <cell r="P70">
            <v>134.81242153468901</v>
          </cell>
          <cell r="Q70">
            <v>179.66654508838201</v>
          </cell>
          <cell r="R70">
            <v>194.944990453179</v>
          </cell>
          <cell r="S70">
            <v>107.317140941395</v>
          </cell>
          <cell r="T70">
            <v>118.358613275419</v>
          </cell>
          <cell r="U70">
            <v>131.851789587848</v>
          </cell>
          <cell r="V70">
            <v>145.556369749075</v>
          </cell>
        </row>
        <row r="71">
          <cell r="O71">
            <v>152.89141954834</v>
          </cell>
          <cell r="P71">
            <v>124.337784959925</v>
          </cell>
          <cell r="Q71">
            <v>191.50164732699699</v>
          </cell>
          <cell r="R71">
            <v>201.32753778151499</v>
          </cell>
          <cell r="S71">
            <v>107.693868197832</v>
          </cell>
          <cell r="T71">
            <v>120.39668602855799</v>
          </cell>
          <cell r="U71">
            <v>134.13110843912199</v>
          </cell>
          <cell r="V71">
            <v>149.59182356242999</v>
          </cell>
        </row>
        <row r="72">
          <cell r="O72">
            <v>144.88985181567</v>
          </cell>
          <cell r="P72">
            <v>125.573053473408</v>
          </cell>
          <cell r="Q72">
            <v>184.40162081556599</v>
          </cell>
          <cell r="R72">
            <v>198.976604435974</v>
          </cell>
          <cell r="S72">
            <v>110.750052307006</v>
          </cell>
          <cell r="T72">
            <v>123.35211167846801</v>
          </cell>
          <cell r="U72">
            <v>136.690377164007</v>
          </cell>
          <cell r="V72">
            <v>155.33181151173801</v>
          </cell>
        </row>
        <row r="73">
          <cell r="O73">
            <v>154.64262846604899</v>
          </cell>
          <cell r="P73">
            <v>139.73840082278201</v>
          </cell>
          <cell r="Q73">
            <v>192.76976458234699</v>
          </cell>
          <cell r="R73">
            <v>208.37518391987101</v>
          </cell>
          <cell r="S73">
            <v>113.610166915344</v>
          </cell>
          <cell r="T73">
            <v>124.318424218449</v>
          </cell>
          <cell r="U73">
            <v>137.641268726448</v>
          </cell>
          <cell r="V73">
            <v>159.546734698666</v>
          </cell>
        </row>
        <row r="74">
          <cell r="O74">
            <v>150.02080480277499</v>
          </cell>
          <cell r="P74">
            <v>121.598278039569</v>
          </cell>
          <cell r="Q74">
            <v>191.21223439522899</v>
          </cell>
          <cell r="R74">
            <v>212.767169415019</v>
          </cell>
          <cell r="S74">
            <v>114.84328940265701</v>
          </cell>
          <cell r="T74">
            <v>125.05787034283</v>
          </cell>
          <cell r="U74">
            <v>140.98277761303299</v>
          </cell>
          <cell r="V74">
            <v>163.15635002468201</v>
          </cell>
        </row>
        <row r="75">
          <cell r="O75">
            <v>159.53493765626601</v>
          </cell>
          <cell r="P75">
            <v>134.77133867374201</v>
          </cell>
          <cell r="Q75">
            <v>203.156115141133</v>
          </cell>
          <cell r="R75">
            <v>225.73588097299401</v>
          </cell>
          <cell r="S75">
            <v>116.330652433379</v>
          </cell>
          <cell r="T75">
            <v>129.13045093922699</v>
          </cell>
          <cell r="U75">
            <v>149.25627702071199</v>
          </cell>
          <cell r="V75">
            <v>169.78276850267</v>
          </cell>
        </row>
        <row r="76">
          <cell r="O76">
            <v>154.33176710950201</v>
          </cell>
          <cell r="P76">
            <v>138.98034365555</v>
          </cell>
          <cell r="Q76">
            <v>215.558515738137</v>
          </cell>
          <cell r="R76">
            <v>232.03014473652101</v>
          </cell>
          <cell r="S76">
            <v>119.03523165799</v>
          </cell>
          <cell r="T76">
            <v>133.384233312307</v>
          </cell>
          <cell r="U76">
            <v>152.560067950643</v>
          </cell>
          <cell r="V76">
            <v>176.30183885721499</v>
          </cell>
        </row>
        <row r="77">
          <cell r="O77">
            <v>160.54191347855101</v>
          </cell>
          <cell r="P77">
            <v>143.22676080543499</v>
          </cell>
          <cell r="Q77">
            <v>222.673770569993</v>
          </cell>
          <cell r="R77">
            <v>243.69450851315801</v>
          </cell>
          <cell r="S77">
            <v>122.008816001005</v>
          </cell>
          <cell r="T77">
            <v>135.278295518877</v>
          </cell>
          <cell r="U77">
            <v>150.566742916712</v>
          </cell>
          <cell r="V77">
            <v>179.962575219559</v>
          </cell>
        </row>
        <row r="78">
          <cell r="O78">
            <v>168.45292267705099</v>
          </cell>
          <cell r="P78">
            <v>151.93535357743201</v>
          </cell>
          <cell r="Q78">
            <v>223.03021541103899</v>
          </cell>
          <cell r="R78">
            <v>250.828971184723</v>
          </cell>
          <cell r="S78">
            <v>125.783329833919</v>
          </cell>
          <cell r="T78">
            <v>139.438866971686</v>
          </cell>
          <cell r="U78">
            <v>153.48265558398299</v>
          </cell>
          <cell r="V78">
            <v>185.92511398047699</v>
          </cell>
        </row>
        <row r="79">
          <cell r="O79">
            <v>172.57641510125799</v>
          </cell>
          <cell r="P79">
            <v>147.23075197731399</v>
          </cell>
          <cell r="Q79">
            <v>229.319287548348</v>
          </cell>
          <cell r="R79">
            <v>259.44880327176702</v>
          </cell>
          <cell r="S79">
            <v>131.058025211245</v>
          </cell>
          <cell r="T79">
            <v>146.65906131534899</v>
          </cell>
          <cell r="U79">
            <v>160.488331437575</v>
          </cell>
          <cell r="V79">
            <v>196.31410349360499</v>
          </cell>
        </row>
        <row r="80">
          <cell r="O80">
            <v>180.593798943244</v>
          </cell>
          <cell r="P80">
            <v>164.512942369255</v>
          </cell>
          <cell r="Q80">
            <v>235.68923956626099</v>
          </cell>
          <cell r="R80">
            <v>258.907848747836</v>
          </cell>
          <cell r="S80">
            <v>133.13443701603899</v>
          </cell>
          <cell r="T80">
            <v>150.62028583102301</v>
          </cell>
          <cell r="U80">
            <v>164.74791272898401</v>
          </cell>
          <cell r="V80">
            <v>202.02793560417999</v>
          </cell>
        </row>
        <row r="81">
          <cell r="O81">
            <v>186.235494794613</v>
          </cell>
          <cell r="P81">
            <v>160.95006132776899</v>
          </cell>
          <cell r="Q81">
            <v>246.730041363391</v>
          </cell>
          <cell r="R81">
            <v>283.21851100455001</v>
          </cell>
          <cell r="S81">
            <v>133.677303691025</v>
          </cell>
          <cell r="T81">
            <v>151.362221038364</v>
          </cell>
          <cell r="U81">
            <v>165.75310775267701</v>
          </cell>
          <cell r="V81">
            <v>202.63163668483401</v>
          </cell>
        </row>
        <row r="82">
          <cell r="O82">
            <v>177.88620081629301</v>
          </cell>
          <cell r="P82">
            <v>162.33908717740499</v>
          </cell>
          <cell r="Q82">
            <v>249.0144789439</v>
          </cell>
          <cell r="R82">
            <v>285.87584511544202</v>
          </cell>
          <cell r="S82">
            <v>137.956867445749</v>
          </cell>
          <cell r="T82">
            <v>154.85919485355299</v>
          </cell>
          <cell r="U82">
            <v>168.84017330199899</v>
          </cell>
          <cell r="V82">
            <v>208.26148897611</v>
          </cell>
        </row>
        <row r="83">
          <cell r="O83">
            <v>187.37881893812499</v>
          </cell>
          <cell r="P83">
            <v>173.708190445583</v>
          </cell>
          <cell r="Q83">
            <v>247.21474950391601</v>
          </cell>
          <cell r="R83">
            <v>289.100654196802</v>
          </cell>
          <cell r="S83">
            <v>143.16345847473599</v>
          </cell>
          <cell r="T83">
            <v>161.66518783651</v>
          </cell>
          <cell r="U83">
            <v>172.73998061703901</v>
          </cell>
          <cell r="V83">
            <v>219.659818007713</v>
          </cell>
        </row>
        <row r="84">
          <cell r="O84">
            <v>193.11519717823899</v>
          </cell>
          <cell r="P84">
            <v>175.77814401901401</v>
          </cell>
          <cell r="Q84">
            <v>262.645460196633</v>
          </cell>
          <cell r="R84">
            <v>307.57880549288399</v>
          </cell>
          <cell r="S84">
            <v>143.24187212568501</v>
          </cell>
          <cell r="T84">
            <v>164.28232199262101</v>
          </cell>
          <cell r="U84">
            <v>173.86585881285001</v>
          </cell>
          <cell r="V84">
            <v>224.81324273111201</v>
          </cell>
        </row>
        <row r="85">
          <cell r="O85">
            <v>187.28285221798001</v>
          </cell>
          <cell r="P85">
            <v>174.6428668314</v>
          </cell>
          <cell r="Q85">
            <v>264.76880001747998</v>
          </cell>
          <cell r="R85">
            <v>302.22850366775299</v>
          </cell>
          <cell r="S85">
            <v>141.81729987572299</v>
          </cell>
          <cell r="T85">
            <v>163.363703746927</v>
          </cell>
          <cell r="U85">
            <v>174.78929302242301</v>
          </cell>
          <cell r="V85">
            <v>224.478089648859</v>
          </cell>
        </row>
        <row r="86">
          <cell r="O86">
            <v>199.95203805087399</v>
          </cell>
          <cell r="P86">
            <v>180.959538801007</v>
          </cell>
          <cell r="Q86">
            <v>267.78631132179999</v>
          </cell>
          <cell r="R86">
            <v>307.804640852349</v>
          </cell>
          <cell r="S86">
            <v>144.257764727226</v>
          </cell>
          <cell r="T86">
            <v>168.24773810846</v>
          </cell>
          <cell r="U86">
            <v>179.09341466155499</v>
          </cell>
          <cell r="V86">
            <v>231.79105309065099</v>
          </cell>
        </row>
        <row r="87">
          <cell r="O87">
            <v>203.50999078437201</v>
          </cell>
          <cell r="P87">
            <v>186.95457453797599</v>
          </cell>
          <cell r="Q87">
            <v>278.389963792667</v>
          </cell>
          <cell r="R87">
            <v>338.19428791299799</v>
          </cell>
          <cell r="S87">
            <v>148.45738526738799</v>
          </cell>
          <cell r="T87">
            <v>177.59473877120999</v>
          </cell>
          <cell r="U87">
            <v>184.70957880241801</v>
          </cell>
          <cell r="V87">
            <v>245.857410076809</v>
          </cell>
        </row>
        <row r="88">
          <cell r="O88">
            <v>205.599762151997</v>
          </cell>
          <cell r="P88">
            <v>191.203894324348</v>
          </cell>
          <cell r="Q88">
            <v>285.03941327297701</v>
          </cell>
          <cell r="R88">
            <v>322.80355084118997</v>
          </cell>
          <cell r="S88">
            <v>152.727835604658</v>
          </cell>
          <cell r="T88">
            <v>180.76764892095301</v>
          </cell>
          <cell r="U88">
            <v>188.77941180124299</v>
          </cell>
          <cell r="V88">
            <v>252.081328819681</v>
          </cell>
        </row>
        <row r="89">
          <cell r="O89">
            <v>206.66114929060399</v>
          </cell>
          <cell r="P89">
            <v>201.58371713526401</v>
          </cell>
          <cell r="Q89">
            <v>298.39383302263502</v>
          </cell>
          <cell r="R89">
            <v>345.371003436367</v>
          </cell>
          <cell r="S89">
            <v>156.317608120166</v>
          </cell>
          <cell r="T89">
            <v>180.591558384341</v>
          </cell>
          <cell r="U89">
            <v>192.53914937205801</v>
          </cell>
          <cell r="V89">
            <v>251.899578578091</v>
          </cell>
        </row>
        <row r="90">
          <cell r="O90">
            <v>220.67819503240801</v>
          </cell>
          <cell r="P90">
            <v>208.137421124702</v>
          </cell>
          <cell r="Q90">
            <v>302.19097663296901</v>
          </cell>
          <cell r="R90">
            <v>338.02370242966401</v>
          </cell>
          <cell r="S90">
            <v>162.010878163885</v>
          </cell>
          <cell r="T90">
            <v>190.691145804174</v>
          </cell>
          <cell r="U90">
            <v>200.00389274378301</v>
          </cell>
          <cell r="V90">
            <v>260.862304206337</v>
          </cell>
        </row>
        <row r="91">
          <cell r="O91">
            <v>210.99188885645901</v>
          </cell>
          <cell r="P91">
            <v>223.86583998125701</v>
          </cell>
          <cell r="Q91">
            <v>301.57691783586301</v>
          </cell>
          <cell r="R91">
            <v>371.72783390671498</v>
          </cell>
          <cell r="S91">
            <v>169.11642267839699</v>
          </cell>
          <cell r="T91">
            <v>207.69226074653599</v>
          </cell>
          <cell r="U91">
            <v>209.10604869835299</v>
          </cell>
          <cell r="V91">
            <v>275.19964346977901</v>
          </cell>
        </row>
        <row r="92">
          <cell r="O92">
            <v>221.54520636567801</v>
          </cell>
          <cell r="P92">
            <v>221.25692654648199</v>
          </cell>
          <cell r="Q92">
            <v>315.93500925811998</v>
          </cell>
          <cell r="R92">
            <v>359.45104863964099</v>
          </cell>
          <cell r="S92">
            <v>169.60331789706399</v>
          </cell>
          <cell r="T92">
            <v>212.160098963428</v>
          </cell>
          <cell r="U92">
            <v>211.001841309138</v>
          </cell>
          <cell r="V92">
            <v>278.380695094967</v>
          </cell>
        </row>
        <row r="93">
          <cell r="O93">
            <v>226.740061775219</v>
          </cell>
          <cell r="P93">
            <v>225.57907546214801</v>
          </cell>
          <cell r="Q93">
            <v>325.64779532381903</v>
          </cell>
          <cell r="R93">
            <v>367.720617819425</v>
          </cell>
          <cell r="S93">
            <v>167.98735052921899</v>
          </cell>
          <cell r="T93">
            <v>208.10524894830601</v>
          </cell>
          <cell r="U93">
            <v>208.569511785625</v>
          </cell>
          <cell r="V93">
            <v>275.96229408491399</v>
          </cell>
        </row>
        <row r="94">
          <cell r="O94">
            <v>216.19022281876201</v>
          </cell>
          <cell r="P94">
            <v>239.221818689938</v>
          </cell>
          <cell r="Q94">
            <v>341.80984055475699</v>
          </cell>
          <cell r="R94">
            <v>378.00147372308999</v>
          </cell>
          <cell r="S94">
            <v>172.20018858869301</v>
          </cell>
          <cell r="T94">
            <v>210.900112508864</v>
          </cell>
          <cell r="U94">
            <v>208.66301653409101</v>
          </cell>
          <cell r="V94">
            <v>284.64474602811498</v>
          </cell>
        </row>
        <row r="95">
          <cell r="O95">
            <v>239.75686685283199</v>
          </cell>
          <cell r="P95">
            <v>230.754515304085</v>
          </cell>
          <cell r="Q95">
            <v>330.07336251090902</v>
          </cell>
          <cell r="R95">
            <v>379.95393340808999</v>
          </cell>
          <cell r="S95">
            <v>178.30484407057901</v>
          </cell>
          <cell r="T95">
            <v>217.29415740766399</v>
          </cell>
          <cell r="U95">
            <v>209.736615110218</v>
          </cell>
          <cell r="V95">
            <v>299.55751842568702</v>
          </cell>
        </row>
        <row r="96">
          <cell r="O96">
            <v>239.798405399101</v>
          </cell>
          <cell r="P96">
            <v>241.33145478462299</v>
          </cell>
          <cell r="Q96">
            <v>323.14351784075501</v>
          </cell>
          <cell r="R96">
            <v>379.96984522419899</v>
          </cell>
          <cell r="S96">
            <v>179.799652372049</v>
          </cell>
          <cell r="T96">
            <v>223.19422855188401</v>
          </cell>
          <cell r="U96">
            <v>211.29696880301901</v>
          </cell>
          <cell r="V96">
            <v>304.15471163457698</v>
          </cell>
        </row>
        <row r="97">
          <cell r="O97">
            <v>233.12221040000199</v>
          </cell>
          <cell r="P97">
            <v>243.19360959267999</v>
          </cell>
          <cell r="Q97">
            <v>331.85874205184501</v>
          </cell>
          <cell r="R97">
            <v>385.92953292148002</v>
          </cell>
          <cell r="S97">
            <v>179.475426277662</v>
          </cell>
          <cell r="T97">
            <v>227.33137429312501</v>
          </cell>
          <cell r="U97">
            <v>212.53518859295301</v>
          </cell>
          <cell r="V97">
            <v>302.45468107030501</v>
          </cell>
        </row>
        <row r="98">
          <cell r="O98">
            <v>234.66496224305899</v>
          </cell>
          <cell r="P98">
            <v>266.01756633062797</v>
          </cell>
          <cell r="Q98">
            <v>337.15546589172101</v>
          </cell>
          <cell r="R98">
            <v>391.160709863455</v>
          </cell>
          <cell r="S98">
            <v>182.06347614952401</v>
          </cell>
          <cell r="T98">
            <v>230.904753577913</v>
          </cell>
          <cell r="U98">
            <v>212.55854086896201</v>
          </cell>
          <cell r="V98">
            <v>307.358180079965</v>
          </cell>
        </row>
        <row r="99">
          <cell r="O99">
            <v>246.30709781404801</v>
          </cell>
          <cell r="P99">
            <v>242.63928053995701</v>
          </cell>
          <cell r="Q99">
            <v>351.33218345563398</v>
          </cell>
          <cell r="R99">
            <v>390.211766003143</v>
          </cell>
          <cell r="S99">
            <v>185.361600151472</v>
          </cell>
          <cell r="T99">
            <v>233.95766316360201</v>
          </cell>
          <cell r="U99">
            <v>212.44288849232899</v>
          </cell>
          <cell r="V99">
            <v>317.402715692409</v>
          </cell>
        </row>
        <row r="100">
          <cell r="O100">
            <v>258.29271204979898</v>
          </cell>
          <cell r="P100">
            <v>250.61838542013001</v>
          </cell>
          <cell r="Q100">
            <v>331.86692788346699</v>
          </cell>
          <cell r="R100">
            <v>407.67751454296098</v>
          </cell>
          <cell r="S100">
            <v>186.84864970702199</v>
          </cell>
          <cell r="T100">
            <v>237.196198342587</v>
          </cell>
          <cell r="U100">
            <v>214.00534602648699</v>
          </cell>
          <cell r="V100">
            <v>327.83680452571201</v>
          </cell>
        </row>
        <row r="101">
          <cell r="O101">
            <v>240.760753368465</v>
          </cell>
          <cell r="P101">
            <v>269.55023814602498</v>
          </cell>
          <cell r="Q101">
            <v>324.31602187965501</v>
          </cell>
          <cell r="R101">
            <v>407.37096765443198</v>
          </cell>
          <cell r="S101">
            <v>186.94035813973699</v>
          </cell>
          <cell r="T101">
            <v>241.567162451337</v>
          </cell>
          <cell r="U101">
            <v>216.201235265408</v>
          </cell>
          <cell r="V101">
            <v>332.93643615085199</v>
          </cell>
        </row>
        <row r="102">
          <cell r="O102">
            <v>250.124882772815</v>
          </cell>
          <cell r="P102">
            <v>246.244445681825</v>
          </cell>
          <cell r="Q102">
            <v>331.23126093654997</v>
          </cell>
          <cell r="R102">
            <v>395.90040072574902</v>
          </cell>
          <cell r="S102">
            <v>186.01832144547399</v>
          </cell>
          <cell r="T102">
            <v>246.945326280355</v>
          </cell>
          <cell r="U102">
            <v>215.64755237785201</v>
          </cell>
          <cell r="V102">
            <v>332.60693553167198</v>
          </cell>
        </row>
        <row r="103">
          <cell r="O103">
            <v>235.312977607395</v>
          </cell>
          <cell r="P103">
            <v>277.33824033525599</v>
          </cell>
          <cell r="Q103">
            <v>332.47916772681202</v>
          </cell>
          <cell r="R103">
            <v>379.89464187382299</v>
          </cell>
          <cell r="S103">
            <v>183.856228008394</v>
          </cell>
          <cell r="T103">
            <v>251.64784748805801</v>
          </cell>
          <cell r="U103">
            <v>212.21870258573401</v>
          </cell>
          <cell r="V103">
            <v>330.90486417465002</v>
          </cell>
        </row>
        <row r="104">
          <cell r="O104">
            <v>264.71652310966101</v>
          </cell>
          <cell r="P104">
            <v>273.93742254041302</v>
          </cell>
          <cell r="Q104">
            <v>341.27777655357801</v>
          </cell>
          <cell r="R104">
            <v>398.36723134682899</v>
          </cell>
          <cell r="S104">
            <v>188.56961057836401</v>
          </cell>
          <cell r="T104">
            <v>258.06936440100202</v>
          </cell>
          <cell r="U104">
            <v>215.04661561751701</v>
          </cell>
          <cell r="V104">
            <v>343.86674594413199</v>
          </cell>
        </row>
        <row r="105">
          <cell r="O105">
            <v>275.21085701705903</v>
          </cell>
          <cell r="P105">
            <v>287.91819832408697</v>
          </cell>
          <cell r="Q105">
            <v>349.12215084057601</v>
          </cell>
          <cell r="R105">
            <v>404.30309102003702</v>
          </cell>
          <cell r="S105">
            <v>195.54721258625599</v>
          </cell>
          <cell r="T105">
            <v>266.93633623413098</v>
          </cell>
          <cell r="U105">
            <v>223.35115560427801</v>
          </cell>
          <cell r="V105">
            <v>363.45799513736699</v>
          </cell>
        </row>
        <row r="106">
          <cell r="O106">
            <v>252.51938482618601</v>
          </cell>
          <cell r="P106">
            <v>301.51795895417001</v>
          </cell>
          <cell r="Q106">
            <v>365.860144325666</v>
          </cell>
          <cell r="R106">
            <v>401.14853994984003</v>
          </cell>
          <cell r="S106">
            <v>197.22737622650899</v>
          </cell>
          <cell r="T106">
            <v>278.07787499688601</v>
          </cell>
          <cell r="U106">
            <v>231.10051132847099</v>
          </cell>
          <cell r="V106">
            <v>378.23638337902798</v>
          </cell>
        </row>
        <row r="107">
          <cell r="O107">
            <v>267.07843882672603</v>
          </cell>
          <cell r="P107">
            <v>310.65133169265499</v>
          </cell>
          <cell r="Q107">
            <v>355.53621264021001</v>
          </cell>
          <cell r="R107">
            <v>430.90688407645098</v>
          </cell>
          <cell r="S107">
            <v>202.161024012209</v>
          </cell>
          <cell r="T107">
            <v>293.78649590266201</v>
          </cell>
          <cell r="U107">
            <v>241.275107786181</v>
          </cell>
          <cell r="V107">
            <v>401.61167257977502</v>
          </cell>
        </row>
        <row r="108">
          <cell r="O108">
            <v>274.48315002080199</v>
          </cell>
          <cell r="P108">
            <v>332.40233509019799</v>
          </cell>
          <cell r="Q108">
            <v>365.28937002682801</v>
          </cell>
          <cell r="R108">
            <v>465.52777459515698</v>
          </cell>
          <cell r="S108">
            <v>211.28064832714301</v>
          </cell>
          <cell r="T108">
            <v>307.52407783594799</v>
          </cell>
          <cell r="U108">
            <v>250.815225005531</v>
          </cell>
          <cell r="V108">
            <v>424.58644279749097</v>
          </cell>
        </row>
        <row r="109">
          <cell r="O109">
            <v>281.31842780702499</v>
          </cell>
          <cell r="P109">
            <v>348.84151553677202</v>
          </cell>
          <cell r="Q109">
            <v>404.37709236140898</v>
          </cell>
          <cell r="R109">
            <v>454.689612304734</v>
          </cell>
          <cell r="S109">
            <v>216.13273144598799</v>
          </cell>
          <cell r="T109">
            <v>317.09961262130298</v>
          </cell>
          <cell r="U109">
            <v>255.93662863886101</v>
          </cell>
          <cell r="V109">
            <v>435.65236096825703</v>
          </cell>
        </row>
        <row r="110">
          <cell r="O110">
            <v>268.22379169954502</v>
          </cell>
          <cell r="P110">
            <v>356.867600885998</v>
          </cell>
          <cell r="Q110">
            <v>365.42894181745402</v>
          </cell>
          <cell r="R110">
            <v>448.16676407630302</v>
          </cell>
          <cell r="S110">
            <v>220.24278373376501</v>
          </cell>
          <cell r="T110">
            <v>335.95169787241701</v>
          </cell>
          <cell r="U110">
            <v>261.76797118394597</v>
          </cell>
          <cell r="V110">
            <v>453.86541880511999</v>
          </cell>
        </row>
        <row r="111">
          <cell r="O111">
            <v>271.278112383831</v>
          </cell>
          <cell r="P111">
            <v>375.14399615280001</v>
          </cell>
          <cell r="Q111">
            <v>392.92963315341399</v>
          </cell>
          <cell r="R111">
            <v>501.06090573839703</v>
          </cell>
          <cell r="S111">
            <v>230.99135126512999</v>
          </cell>
          <cell r="T111">
            <v>362.36684392727801</v>
          </cell>
          <cell r="U111">
            <v>269.44610487072202</v>
          </cell>
          <cell r="V111">
            <v>481.81331952237701</v>
          </cell>
        </row>
        <row r="112">
          <cell r="O112">
            <v>277.50014720890101</v>
          </cell>
          <cell r="P112">
            <v>394.948923883308</v>
          </cell>
          <cell r="Q112">
            <v>411.04834362766798</v>
          </cell>
          <cell r="R112">
            <v>445.85164924749898</v>
          </cell>
          <cell r="S112">
            <v>230.62587459189001</v>
          </cell>
          <cell r="T112">
            <v>364.62741318623699</v>
          </cell>
          <cell r="U112">
            <v>269.88486828317099</v>
          </cell>
          <cell r="V112">
            <v>468.476398026232</v>
          </cell>
        </row>
        <row r="113">
          <cell r="O113">
            <v>300.736163652708</v>
          </cell>
          <cell r="P113">
            <v>391.89969267697899</v>
          </cell>
          <cell r="Q113">
            <v>400.72496490945701</v>
          </cell>
          <cell r="R113">
            <v>459.164062975268</v>
          </cell>
          <cell r="S113">
            <v>220.368408700625</v>
          </cell>
          <cell r="T113">
            <v>355.96440705897601</v>
          </cell>
          <cell r="U113">
            <v>267.12812792676402</v>
          </cell>
          <cell r="V113">
            <v>440.14827551588701</v>
          </cell>
        </row>
        <row r="114">
          <cell r="O114">
            <v>240.442609056999</v>
          </cell>
          <cell r="P114">
            <v>408.15605474288299</v>
          </cell>
          <cell r="Q114">
            <v>408.67079144157998</v>
          </cell>
          <cell r="R114">
            <v>422.22814917639101</v>
          </cell>
          <cell r="S114">
            <v>217.67611397093299</v>
          </cell>
          <cell r="T114">
            <v>365.30864079014401</v>
          </cell>
          <cell r="U114">
            <v>268.04114339012199</v>
          </cell>
          <cell r="V114">
            <v>434.26933569955202</v>
          </cell>
        </row>
        <row r="115">
          <cell r="O115">
            <v>250.740734318976</v>
          </cell>
          <cell r="P115">
            <v>396.101013039912</v>
          </cell>
          <cell r="Q115">
            <v>395.88579888075299</v>
          </cell>
          <cell r="R115">
            <v>424.20148324671902</v>
          </cell>
          <cell r="S115">
            <v>222.95257233100401</v>
          </cell>
          <cell r="T115">
            <v>382.08859916296802</v>
          </cell>
          <cell r="U115">
            <v>273.341942244226</v>
          </cell>
          <cell r="V115">
            <v>435.95738715760098</v>
          </cell>
        </row>
        <row r="116">
          <cell r="O116">
            <v>252.25171540719299</v>
          </cell>
          <cell r="P116">
            <v>411.93574838688102</v>
          </cell>
          <cell r="Q116">
            <v>400.35005350114301</v>
          </cell>
          <cell r="R116">
            <v>419.85259299096401</v>
          </cell>
          <cell r="S116">
            <v>222.66648458709901</v>
          </cell>
          <cell r="T116">
            <v>388.54258729386902</v>
          </cell>
          <cell r="U116">
            <v>278.66632160916299</v>
          </cell>
          <cell r="V116">
            <v>436.95532539104698</v>
          </cell>
        </row>
        <row r="117">
          <cell r="O117">
            <v>217.622902640928</v>
          </cell>
          <cell r="P117">
            <v>401.452659474374</v>
          </cell>
          <cell r="Q117">
            <v>398.54165597647102</v>
          </cell>
          <cell r="R117">
            <v>447.43351480189301</v>
          </cell>
          <cell r="S117">
            <v>215.71456517045601</v>
          </cell>
          <cell r="T117">
            <v>387.73373347262498</v>
          </cell>
          <cell r="U117">
            <v>279.15635611072202</v>
          </cell>
          <cell r="V117">
            <v>432.33546130243701</v>
          </cell>
        </row>
        <row r="118">
          <cell r="O118">
            <v>247.342153886776</v>
          </cell>
          <cell r="P118">
            <v>423.527226478248</v>
          </cell>
          <cell r="Q118">
            <v>421.12613623850598</v>
          </cell>
          <cell r="R118">
            <v>403.32195793913502</v>
          </cell>
          <cell r="S118">
            <v>215.35335064832401</v>
          </cell>
          <cell r="T118">
            <v>391.89827969398698</v>
          </cell>
          <cell r="U118">
            <v>279.89780025962102</v>
          </cell>
          <cell r="V118">
            <v>427.959951351092</v>
          </cell>
        </row>
        <row r="119">
          <cell r="O119">
            <v>220.070460440136</v>
          </cell>
          <cell r="P119">
            <v>416.91285564855798</v>
          </cell>
          <cell r="Q119">
            <v>392.656620855889</v>
          </cell>
          <cell r="R119">
            <v>454.69643381851199</v>
          </cell>
          <cell r="S119">
            <v>216.694228550611</v>
          </cell>
          <cell r="T119">
            <v>399.894630497962</v>
          </cell>
          <cell r="U119">
            <v>282.595938657391</v>
          </cell>
          <cell r="V119">
            <v>423.48303209269199</v>
          </cell>
        </row>
        <row r="120">
          <cell r="O120">
            <v>218.84528617633299</v>
          </cell>
          <cell r="P120">
            <v>418.23065231732602</v>
          </cell>
          <cell r="Q120">
            <v>415.74843560115301</v>
          </cell>
          <cell r="R120">
            <v>403.22773303368001</v>
          </cell>
          <cell r="S120">
            <v>213.44313063674599</v>
          </cell>
          <cell r="T120">
            <v>406.62248037797502</v>
          </cell>
          <cell r="U120">
            <v>284.63637088607197</v>
          </cell>
          <cell r="V120">
            <v>419.22085673829798</v>
          </cell>
        </row>
        <row r="121">
          <cell r="O121">
            <v>198.83204160574201</v>
          </cell>
          <cell r="P121">
            <v>436.92848063523701</v>
          </cell>
          <cell r="Q121">
            <v>396.07510846503197</v>
          </cell>
          <cell r="R121">
            <v>430.11979430781997</v>
          </cell>
          <cell r="S121">
            <v>214.44350478597599</v>
          </cell>
          <cell r="T121">
            <v>408.65754264807998</v>
          </cell>
          <cell r="U121">
            <v>285.320209042665</v>
          </cell>
          <cell r="V121">
            <v>418.58348402198902</v>
          </cell>
        </row>
        <row r="122">
          <cell r="O122">
            <v>228.437311765635</v>
          </cell>
          <cell r="P122">
            <v>427.671002585834</v>
          </cell>
          <cell r="Q122">
            <v>404.49965366804901</v>
          </cell>
          <cell r="R122">
            <v>423.22895747632703</v>
          </cell>
          <cell r="S122">
            <v>217.020938015327</v>
          </cell>
          <cell r="T122">
            <v>408.10561758875201</v>
          </cell>
          <cell r="U122">
            <v>283.681008067618</v>
          </cell>
          <cell r="V122">
            <v>420.100274362226</v>
          </cell>
        </row>
        <row r="123">
          <cell r="O123">
            <v>222.11633166783301</v>
          </cell>
          <cell r="P123">
            <v>432.14976573751198</v>
          </cell>
          <cell r="Q123">
            <v>394.61654602147701</v>
          </cell>
          <cell r="R123">
            <v>411.89037751734497</v>
          </cell>
          <cell r="S123">
            <v>212.07159260839001</v>
          </cell>
          <cell r="T123">
            <v>410.19439324799202</v>
          </cell>
          <cell r="U123">
            <v>278.08231611973099</v>
          </cell>
          <cell r="V123">
            <v>420.44458782811301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20</v>
          </cell>
          <cell r="Q2">
            <v>175</v>
          </cell>
          <cell r="S2">
            <v>239138456</v>
          </cell>
          <cell r="T2">
            <v>249717787</v>
          </cell>
        </row>
        <row r="3">
          <cell r="P3">
            <v>24</v>
          </cell>
          <cell r="Q3">
            <v>128</v>
          </cell>
          <cell r="S3">
            <v>382350256</v>
          </cell>
          <cell r="T3">
            <v>180246342</v>
          </cell>
        </row>
        <row r="4">
          <cell r="P4">
            <v>34</v>
          </cell>
          <cell r="Q4">
            <v>196</v>
          </cell>
          <cell r="S4">
            <v>392187934</v>
          </cell>
          <cell r="T4">
            <v>273855000</v>
          </cell>
        </row>
        <row r="5">
          <cell r="P5">
            <v>26</v>
          </cell>
          <cell r="Q5">
            <v>157</v>
          </cell>
          <cell r="S5">
            <v>253238500</v>
          </cell>
          <cell r="T5">
            <v>234629742</v>
          </cell>
        </row>
        <row r="6">
          <cell r="P6">
            <v>36</v>
          </cell>
          <cell r="Q6">
            <v>175</v>
          </cell>
          <cell r="S6">
            <v>796690240</v>
          </cell>
          <cell r="T6">
            <v>257719389</v>
          </cell>
        </row>
        <row r="7">
          <cell r="P7">
            <v>42</v>
          </cell>
          <cell r="Q7">
            <v>202</v>
          </cell>
          <cell r="S7">
            <v>476888017</v>
          </cell>
          <cell r="T7">
            <v>338371924</v>
          </cell>
        </row>
        <row r="8">
          <cell r="P8">
            <v>28</v>
          </cell>
          <cell r="Q8">
            <v>177</v>
          </cell>
          <cell r="S8">
            <v>460727450</v>
          </cell>
          <cell r="T8">
            <v>270686509</v>
          </cell>
        </row>
        <row r="9">
          <cell r="P9">
            <v>41</v>
          </cell>
          <cell r="Q9">
            <v>198</v>
          </cell>
          <cell r="S9">
            <v>724463506</v>
          </cell>
          <cell r="T9">
            <v>320409032</v>
          </cell>
        </row>
        <row r="10">
          <cell r="P10">
            <v>45</v>
          </cell>
          <cell r="Q10">
            <v>181</v>
          </cell>
          <cell r="S10">
            <v>974752614</v>
          </cell>
          <cell r="T10">
            <v>269204009</v>
          </cell>
        </row>
        <row r="11">
          <cell r="P11">
            <v>44</v>
          </cell>
          <cell r="Q11">
            <v>170</v>
          </cell>
          <cell r="S11">
            <v>507163420</v>
          </cell>
          <cell r="T11">
            <v>258085231</v>
          </cell>
        </row>
        <row r="12">
          <cell r="P12">
            <v>50</v>
          </cell>
          <cell r="Q12">
            <v>157</v>
          </cell>
          <cell r="S12">
            <v>1319838612</v>
          </cell>
          <cell r="T12">
            <v>239636971</v>
          </cell>
        </row>
        <row r="13">
          <cell r="P13">
            <v>95</v>
          </cell>
          <cell r="Q13">
            <v>237</v>
          </cell>
          <cell r="S13">
            <v>1710158089</v>
          </cell>
          <cell r="T13">
            <v>369879341</v>
          </cell>
        </row>
        <row r="14">
          <cell r="P14">
            <v>43</v>
          </cell>
          <cell r="Q14">
            <v>205</v>
          </cell>
          <cell r="S14">
            <v>838779465</v>
          </cell>
          <cell r="T14">
            <v>376350990</v>
          </cell>
        </row>
        <row r="15">
          <cell r="P15">
            <v>34</v>
          </cell>
          <cell r="Q15">
            <v>185</v>
          </cell>
          <cell r="S15">
            <v>506527265</v>
          </cell>
          <cell r="T15">
            <v>273195791</v>
          </cell>
        </row>
        <row r="16">
          <cell r="P16">
            <v>49</v>
          </cell>
          <cell r="Q16">
            <v>233</v>
          </cell>
          <cell r="S16">
            <v>539034040</v>
          </cell>
          <cell r="T16">
            <v>367893423</v>
          </cell>
        </row>
        <row r="17">
          <cell r="P17">
            <v>39</v>
          </cell>
          <cell r="Q17">
            <v>216</v>
          </cell>
          <cell r="S17">
            <v>808624604</v>
          </cell>
          <cell r="T17">
            <v>325658257</v>
          </cell>
        </row>
        <row r="18">
          <cell r="P18">
            <v>60</v>
          </cell>
          <cell r="Q18">
            <v>264</v>
          </cell>
          <cell r="S18">
            <v>652455557</v>
          </cell>
          <cell r="T18">
            <v>465222671</v>
          </cell>
        </row>
        <row r="19">
          <cell r="P19">
            <v>56</v>
          </cell>
          <cell r="Q19">
            <v>310</v>
          </cell>
          <cell r="S19">
            <v>755139395</v>
          </cell>
          <cell r="T19">
            <v>464439572</v>
          </cell>
        </row>
        <row r="20">
          <cell r="P20">
            <v>43</v>
          </cell>
          <cell r="Q20">
            <v>262</v>
          </cell>
          <cell r="S20">
            <v>519752992</v>
          </cell>
          <cell r="T20">
            <v>394268453</v>
          </cell>
        </row>
        <row r="21">
          <cell r="P21">
            <v>49</v>
          </cell>
          <cell r="Q21">
            <v>343</v>
          </cell>
          <cell r="S21">
            <v>616812241</v>
          </cell>
          <cell r="T21">
            <v>506178591</v>
          </cell>
        </row>
        <row r="22">
          <cell r="P22">
            <v>43</v>
          </cell>
          <cell r="Q22">
            <v>250</v>
          </cell>
          <cell r="S22">
            <v>512522617</v>
          </cell>
          <cell r="T22">
            <v>400382842</v>
          </cell>
        </row>
        <row r="23">
          <cell r="P23">
            <v>43</v>
          </cell>
          <cell r="Q23">
            <v>280</v>
          </cell>
          <cell r="S23">
            <v>426807500</v>
          </cell>
          <cell r="T23">
            <v>401918143</v>
          </cell>
        </row>
        <row r="24">
          <cell r="P24">
            <v>41</v>
          </cell>
          <cell r="Q24">
            <v>268</v>
          </cell>
          <cell r="S24">
            <v>467538930</v>
          </cell>
          <cell r="T24">
            <v>405903547</v>
          </cell>
        </row>
        <row r="25">
          <cell r="P25">
            <v>59</v>
          </cell>
          <cell r="Q25">
            <v>315</v>
          </cell>
          <cell r="S25">
            <v>1107852874</v>
          </cell>
          <cell r="T25">
            <v>470171706</v>
          </cell>
        </row>
        <row r="26">
          <cell r="P26">
            <v>41</v>
          </cell>
          <cell r="Q26">
            <v>292</v>
          </cell>
          <cell r="S26">
            <v>455633099</v>
          </cell>
          <cell r="T26">
            <v>390330500</v>
          </cell>
        </row>
        <row r="27">
          <cell r="P27">
            <v>26</v>
          </cell>
          <cell r="Q27">
            <v>253</v>
          </cell>
          <cell r="S27">
            <v>353632020</v>
          </cell>
          <cell r="T27">
            <v>370467539</v>
          </cell>
        </row>
        <row r="28">
          <cell r="P28">
            <v>62</v>
          </cell>
          <cell r="Q28">
            <v>304</v>
          </cell>
          <cell r="S28">
            <v>671112256</v>
          </cell>
          <cell r="T28">
            <v>474012484</v>
          </cell>
        </row>
        <row r="29">
          <cell r="P29">
            <v>37</v>
          </cell>
          <cell r="Q29">
            <v>329</v>
          </cell>
          <cell r="S29">
            <v>380774125</v>
          </cell>
          <cell r="T29">
            <v>504726667</v>
          </cell>
        </row>
        <row r="30">
          <cell r="P30">
            <v>61</v>
          </cell>
          <cell r="Q30">
            <v>412</v>
          </cell>
          <cell r="S30">
            <v>828738933</v>
          </cell>
          <cell r="T30">
            <v>600543413</v>
          </cell>
        </row>
        <row r="31">
          <cell r="P31">
            <v>72</v>
          </cell>
          <cell r="Q31">
            <v>359</v>
          </cell>
          <cell r="S31">
            <v>1067716117</v>
          </cell>
          <cell r="T31">
            <v>595791995</v>
          </cell>
        </row>
        <row r="32">
          <cell r="P32">
            <v>50</v>
          </cell>
          <cell r="Q32">
            <v>386</v>
          </cell>
          <cell r="S32">
            <v>587620855</v>
          </cell>
          <cell r="T32">
            <v>616965717</v>
          </cell>
        </row>
        <row r="33">
          <cell r="P33">
            <v>65</v>
          </cell>
          <cell r="Q33">
            <v>427</v>
          </cell>
          <cell r="S33">
            <v>912610993</v>
          </cell>
          <cell r="T33">
            <v>684869160</v>
          </cell>
        </row>
        <row r="34">
          <cell r="P34">
            <v>67</v>
          </cell>
          <cell r="Q34">
            <v>365</v>
          </cell>
          <cell r="S34">
            <v>1013434907</v>
          </cell>
          <cell r="T34">
            <v>586522537</v>
          </cell>
        </row>
        <row r="35">
          <cell r="P35">
            <v>68</v>
          </cell>
          <cell r="Q35">
            <v>393</v>
          </cell>
          <cell r="S35">
            <v>914270033</v>
          </cell>
          <cell r="T35">
            <v>573270458</v>
          </cell>
        </row>
        <row r="36">
          <cell r="P36">
            <v>69</v>
          </cell>
          <cell r="Q36">
            <v>330</v>
          </cell>
          <cell r="S36">
            <v>912314728</v>
          </cell>
          <cell r="T36">
            <v>550118583</v>
          </cell>
        </row>
        <row r="37">
          <cell r="P37">
            <v>112</v>
          </cell>
          <cell r="Q37">
            <v>475</v>
          </cell>
          <cell r="S37">
            <v>1845088576</v>
          </cell>
          <cell r="T37">
            <v>774142662</v>
          </cell>
        </row>
        <row r="38">
          <cell r="P38">
            <v>67</v>
          </cell>
          <cell r="Q38">
            <v>380</v>
          </cell>
          <cell r="S38">
            <v>901439945</v>
          </cell>
          <cell r="T38">
            <v>669193255</v>
          </cell>
        </row>
        <row r="39">
          <cell r="P39">
            <v>70</v>
          </cell>
          <cell r="Q39">
            <v>358</v>
          </cell>
          <cell r="S39">
            <v>1326807500</v>
          </cell>
          <cell r="T39">
            <v>611944016</v>
          </cell>
        </row>
        <row r="40">
          <cell r="P40">
            <v>72</v>
          </cell>
          <cell r="Q40">
            <v>399</v>
          </cell>
          <cell r="S40">
            <v>922576277</v>
          </cell>
          <cell r="T40">
            <v>715709773</v>
          </cell>
        </row>
        <row r="41">
          <cell r="P41">
            <v>77</v>
          </cell>
          <cell r="Q41">
            <v>467</v>
          </cell>
          <cell r="S41">
            <v>1231098374</v>
          </cell>
          <cell r="T41">
            <v>786838061</v>
          </cell>
        </row>
        <row r="42">
          <cell r="P42">
            <v>85</v>
          </cell>
          <cell r="Q42">
            <v>455</v>
          </cell>
          <cell r="S42">
            <v>1503403933</v>
          </cell>
          <cell r="T42">
            <v>728359829</v>
          </cell>
        </row>
        <row r="43">
          <cell r="P43">
            <v>75</v>
          </cell>
          <cell r="Q43">
            <v>482</v>
          </cell>
          <cell r="S43">
            <v>1224246520</v>
          </cell>
          <cell r="T43">
            <v>876673788</v>
          </cell>
        </row>
        <row r="44">
          <cell r="P44">
            <v>102</v>
          </cell>
          <cell r="Q44">
            <v>486</v>
          </cell>
          <cell r="S44">
            <v>1560107380</v>
          </cell>
          <cell r="T44">
            <v>860105520</v>
          </cell>
        </row>
        <row r="45">
          <cell r="P45">
            <v>91</v>
          </cell>
          <cell r="Q45">
            <v>508</v>
          </cell>
          <cell r="S45">
            <v>1662277943</v>
          </cell>
          <cell r="T45">
            <v>831072062</v>
          </cell>
        </row>
        <row r="46">
          <cell r="P46">
            <v>101</v>
          </cell>
          <cell r="Q46">
            <v>483</v>
          </cell>
          <cell r="S46">
            <v>1505831707</v>
          </cell>
          <cell r="T46">
            <v>852469403</v>
          </cell>
        </row>
        <row r="47">
          <cell r="P47">
            <v>106</v>
          </cell>
          <cell r="Q47">
            <v>554</v>
          </cell>
          <cell r="S47">
            <v>1479953541</v>
          </cell>
          <cell r="T47">
            <v>938690741</v>
          </cell>
        </row>
        <row r="48">
          <cell r="P48">
            <v>74</v>
          </cell>
          <cell r="Q48">
            <v>442</v>
          </cell>
          <cell r="S48">
            <v>1008206043</v>
          </cell>
          <cell r="T48">
            <v>776824608</v>
          </cell>
        </row>
        <row r="49">
          <cell r="P49">
            <v>174</v>
          </cell>
          <cell r="Q49">
            <v>632</v>
          </cell>
          <cell r="S49">
            <v>4153040397</v>
          </cell>
          <cell r="T49">
            <v>1084887950</v>
          </cell>
        </row>
        <row r="50">
          <cell r="P50">
            <v>102</v>
          </cell>
          <cell r="Q50">
            <v>529</v>
          </cell>
          <cell r="S50">
            <v>1210907158</v>
          </cell>
          <cell r="T50">
            <v>1080169687</v>
          </cell>
        </row>
        <row r="51">
          <cell r="P51">
            <v>84</v>
          </cell>
          <cell r="Q51">
            <v>439</v>
          </cell>
          <cell r="S51">
            <v>1600887596</v>
          </cell>
          <cell r="T51">
            <v>838335272</v>
          </cell>
        </row>
        <row r="52">
          <cell r="P52">
            <v>137</v>
          </cell>
          <cell r="Q52">
            <v>632</v>
          </cell>
          <cell r="S52">
            <v>1764620414</v>
          </cell>
          <cell r="T52">
            <v>1211198325</v>
          </cell>
        </row>
        <row r="53">
          <cell r="P53">
            <v>104</v>
          </cell>
          <cell r="Q53">
            <v>599</v>
          </cell>
          <cell r="S53">
            <v>2755853185</v>
          </cell>
          <cell r="T53">
            <v>1069752156</v>
          </cell>
        </row>
        <row r="54">
          <cell r="P54">
            <v>117</v>
          </cell>
          <cell r="Q54">
            <v>571</v>
          </cell>
          <cell r="S54">
            <v>1672906277</v>
          </cell>
          <cell r="T54">
            <v>1028785959</v>
          </cell>
        </row>
        <row r="55">
          <cell r="P55">
            <v>134</v>
          </cell>
          <cell r="Q55">
            <v>676</v>
          </cell>
          <cell r="S55">
            <v>2300133197</v>
          </cell>
          <cell r="T55">
            <v>1286760226</v>
          </cell>
        </row>
        <row r="56">
          <cell r="P56">
            <v>142</v>
          </cell>
          <cell r="Q56">
            <v>683</v>
          </cell>
          <cell r="S56">
            <v>2341077407</v>
          </cell>
          <cell r="T56">
            <v>1360530397</v>
          </cell>
        </row>
        <row r="57">
          <cell r="P57">
            <v>123</v>
          </cell>
          <cell r="Q57">
            <v>630</v>
          </cell>
          <cell r="S57">
            <v>3405245540</v>
          </cell>
          <cell r="T57">
            <v>1302750365</v>
          </cell>
        </row>
        <row r="58">
          <cell r="P58">
            <v>127</v>
          </cell>
          <cell r="Q58">
            <v>614</v>
          </cell>
          <cell r="S58">
            <v>3039758248</v>
          </cell>
          <cell r="T58">
            <v>1146979756</v>
          </cell>
        </row>
        <row r="59">
          <cell r="P59">
            <v>160</v>
          </cell>
          <cell r="Q59">
            <v>590</v>
          </cell>
          <cell r="S59">
            <v>2814528966</v>
          </cell>
          <cell r="T59">
            <v>1179149633</v>
          </cell>
        </row>
        <row r="60">
          <cell r="P60">
            <v>143</v>
          </cell>
          <cell r="Q60">
            <v>625</v>
          </cell>
          <cell r="S60">
            <v>2543656911</v>
          </cell>
          <cell r="T60">
            <v>1424290431</v>
          </cell>
        </row>
        <row r="61">
          <cell r="P61">
            <v>215</v>
          </cell>
          <cell r="Q61">
            <v>710</v>
          </cell>
          <cell r="S61">
            <v>4675736767</v>
          </cell>
          <cell r="T61">
            <v>1336158121</v>
          </cell>
        </row>
        <row r="62">
          <cell r="P62">
            <v>130</v>
          </cell>
          <cell r="Q62">
            <v>614</v>
          </cell>
          <cell r="S62">
            <v>2669660902</v>
          </cell>
          <cell r="T62">
            <v>1338000616</v>
          </cell>
        </row>
        <row r="63">
          <cell r="P63">
            <v>127</v>
          </cell>
          <cell r="Q63">
            <v>529</v>
          </cell>
          <cell r="S63">
            <v>2221027353</v>
          </cell>
          <cell r="T63">
            <v>1205906685</v>
          </cell>
        </row>
        <row r="64">
          <cell r="P64">
            <v>140</v>
          </cell>
          <cell r="Q64">
            <v>691</v>
          </cell>
          <cell r="S64">
            <v>3054543046</v>
          </cell>
          <cell r="T64">
            <v>1693500466</v>
          </cell>
        </row>
        <row r="65">
          <cell r="P65">
            <v>155</v>
          </cell>
          <cell r="Q65">
            <v>613</v>
          </cell>
          <cell r="S65">
            <v>3627210323</v>
          </cell>
          <cell r="T65">
            <v>1361010940</v>
          </cell>
        </row>
        <row r="66">
          <cell r="P66">
            <v>174</v>
          </cell>
          <cell r="Q66">
            <v>601</v>
          </cell>
          <cell r="S66">
            <v>3938192545</v>
          </cell>
          <cell r="T66">
            <v>1270394847</v>
          </cell>
        </row>
        <row r="67">
          <cell r="P67">
            <v>207</v>
          </cell>
          <cell r="Q67">
            <v>814</v>
          </cell>
          <cell r="S67">
            <v>3711938598</v>
          </cell>
          <cell r="T67">
            <v>2073761657</v>
          </cell>
        </row>
        <row r="68">
          <cell r="P68">
            <v>191</v>
          </cell>
          <cell r="Q68">
            <v>570</v>
          </cell>
          <cell r="S68">
            <v>4345413235</v>
          </cell>
          <cell r="T68">
            <v>1439716679</v>
          </cell>
        </row>
        <row r="69">
          <cell r="P69">
            <v>204</v>
          </cell>
          <cell r="Q69">
            <v>613</v>
          </cell>
          <cell r="S69">
            <v>4124736191</v>
          </cell>
          <cell r="T69">
            <v>1522693979</v>
          </cell>
        </row>
        <row r="70">
          <cell r="P70">
            <v>241</v>
          </cell>
          <cell r="Q70">
            <v>712</v>
          </cell>
          <cell r="S70">
            <v>6481495095</v>
          </cell>
          <cell r="T70">
            <v>1858348817</v>
          </cell>
        </row>
        <row r="71">
          <cell r="P71">
            <v>169</v>
          </cell>
          <cell r="Q71">
            <v>592</v>
          </cell>
          <cell r="S71">
            <v>3925940651</v>
          </cell>
          <cell r="T71">
            <v>1433128299</v>
          </cell>
        </row>
        <row r="72">
          <cell r="P72">
            <v>179</v>
          </cell>
          <cell r="Q72">
            <v>600</v>
          </cell>
          <cell r="S72">
            <v>5178484716</v>
          </cell>
          <cell r="T72">
            <v>1832719735</v>
          </cell>
        </row>
        <row r="73">
          <cell r="P73">
            <v>241</v>
          </cell>
          <cell r="Q73">
            <v>646</v>
          </cell>
          <cell r="S73">
            <v>5983470407</v>
          </cell>
          <cell r="T73">
            <v>1643699748</v>
          </cell>
        </row>
        <row r="74">
          <cell r="P74">
            <v>178</v>
          </cell>
          <cell r="Q74">
            <v>601</v>
          </cell>
          <cell r="S74">
            <v>3965509726</v>
          </cell>
          <cell r="T74">
            <v>1575066545</v>
          </cell>
        </row>
        <row r="75">
          <cell r="P75">
            <v>128</v>
          </cell>
          <cell r="Q75">
            <v>529</v>
          </cell>
          <cell r="S75">
            <v>3383891287</v>
          </cell>
          <cell r="T75">
            <v>1344337947</v>
          </cell>
        </row>
        <row r="76">
          <cell r="P76">
            <v>196</v>
          </cell>
          <cell r="Q76">
            <v>680</v>
          </cell>
          <cell r="S76">
            <v>4704290328</v>
          </cell>
          <cell r="T76">
            <v>1922837459</v>
          </cell>
        </row>
        <row r="77">
          <cell r="P77">
            <v>147</v>
          </cell>
          <cell r="Q77">
            <v>561</v>
          </cell>
          <cell r="S77">
            <v>4671284824</v>
          </cell>
          <cell r="T77">
            <v>1404186384</v>
          </cell>
        </row>
        <row r="78">
          <cell r="P78">
            <v>156</v>
          </cell>
          <cell r="Q78">
            <v>678</v>
          </cell>
          <cell r="S78">
            <v>3561077567</v>
          </cell>
          <cell r="T78">
            <v>2022299870</v>
          </cell>
        </row>
        <row r="79">
          <cell r="P79">
            <v>195</v>
          </cell>
          <cell r="Q79">
            <v>751</v>
          </cell>
          <cell r="S79">
            <v>5348455525</v>
          </cell>
          <cell r="T79">
            <v>2084044413</v>
          </cell>
        </row>
        <row r="80">
          <cell r="P80">
            <v>167</v>
          </cell>
          <cell r="Q80">
            <v>606</v>
          </cell>
          <cell r="S80">
            <v>3692254718</v>
          </cell>
          <cell r="T80">
            <v>1511933632</v>
          </cell>
        </row>
        <row r="81">
          <cell r="P81">
            <v>180</v>
          </cell>
          <cell r="Q81">
            <v>601</v>
          </cell>
          <cell r="S81">
            <v>5333608114</v>
          </cell>
          <cell r="T81">
            <v>1630820385</v>
          </cell>
        </row>
        <row r="82">
          <cell r="P82">
            <v>169</v>
          </cell>
          <cell r="Q82">
            <v>580</v>
          </cell>
          <cell r="S82">
            <v>6083651079</v>
          </cell>
          <cell r="T82">
            <v>1413756439</v>
          </cell>
        </row>
        <row r="83">
          <cell r="P83">
            <v>148</v>
          </cell>
          <cell r="Q83">
            <v>606</v>
          </cell>
          <cell r="S83">
            <v>3084116999</v>
          </cell>
          <cell r="T83">
            <v>1667064636</v>
          </cell>
        </row>
        <row r="84">
          <cell r="P84">
            <v>155</v>
          </cell>
          <cell r="Q84">
            <v>590</v>
          </cell>
          <cell r="S84">
            <v>3788719098</v>
          </cell>
          <cell r="T84">
            <v>1470160664</v>
          </cell>
        </row>
        <row r="85">
          <cell r="P85">
            <v>225</v>
          </cell>
          <cell r="Q85">
            <v>743</v>
          </cell>
          <cell r="S85">
            <v>7462056733</v>
          </cell>
          <cell r="T85">
            <v>1878759226</v>
          </cell>
        </row>
        <row r="86">
          <cell r="P86">
            <v>167</v>
          </cell>
          <cell r="Q86">
            <v>661</v>
          </cell>
          <cell r="S86">
            <v>6152612271</v>
          </cell>
          <cell r="T86">
            <v>1603550525</v>
          </cell>
        </row>
        <row r="87">
          <cell r="P87">
            <v>146</v>
          </cell>
          <cell r="Q87">
            <v>587</v>
          </cell>
          <cell r="S87">
            <v>3620877717</v>
          </cell>
          <cell r="T87">
            <v>1662510605</v>
          </cell>
        </row>
        <row r="88">
          <cell r="P88">
            <v>173</v>
          </cell>
          <cell r="Q88">
            <v>735</v>
          </cell>
          <cell r="S88">
            <v>5016634754</v>
          </cell>
          <cell r="T88">
            <v>1828693610</v>
          </cell>
        </row>
        <row r="89">
          <cell r="P89">
            <v>167</v>
          </cell>
          <cell r="Q89">
            <v>709</v>
          </cell>
          <cell r="S89">
            <v>4473294915</v>
          </cell>
          <cell r="T89">
            <v>1812660287</v>
          </cell>
        </row>
        <row r="90">
          <cell r="P90">
            <v>193</v>
          </cell>
          <cell r="Q90">
            <v>809</v>
          </cell>
          <cell r="S90">
            <v>5411911967</v>
          </cell>
          <cell r="T90">
            <v>2248825869</v>
          </cell>
        </row>
        <row r="91">
          <cell r="P91">
            <v>212</v>
          </cell>
          <cell r="Q91">
            <v>765</v>
          </cell>
          <cell r="S91">
            <v>6290414252</v>
          </cell>
          <cell r="T91">
            <v>1963776242</v>
          </cell>
        </row>
        <row r="92">
          <cell r="P92">
            <v>179</v>
          </cell>
          <cell r="Q92">
            <v>737</v>
          </cell>
          <cell r="S92">
            <v>5593955103</v>
          </cell>
          <cell r="T92">
            <v>1946758782</v>
          </cell>
        </row>
        <row r="93">
          <cell r="P93">
            <v>196</v>
          </cell>
          <cell r="Q93">
            <v>789</v>
          </cell>
          <cell r="S93">
            <v>5481054080</v>
          </cell>
          <cell r="T93">
            <v>2108069702</v>
          </cell>
        </row>
        <row r="94">
          <cell r="P94">
            <v>151</v>
          </cell>
          <cell r="Q94">
            <v>641</v>
          </cell>
          <cell r="S94">
            <v>3844215947</v>
          </cell>
          <cell r="T94">
            <v>1546041872</v>
          </cell>
        </row>
        <row r="95">
          <cell r="P95">
            <v>129</v>
          </cell>
          <cell r="Q95">
            <v>666</v>
          </cell>
          <cell r="S95">
            <v>3201910775</v>
          </cell>
          <cell r="T95">
            <v>1720574159</v>
          </cell>
        </row>
        <row r="96">
          <cell r="P96">
            <v>130</v>
          </cell>
          <cell r="Q96">
            <v>621</v>
          </cell>
          <cell r="S96">
            <v>3141790980</v>
          </cell>
          <cell r="T96">
            <v>1594816037</v>
          </cell>
        </row>
        <row r="97">
          <cell r="P97">
            <v>152</v>
          </cell>
          <cell r="Q97">
            <v>695</v>
          </cell>
          <cell r="S97">
            <v>5672350063</v>
          </cell>
          <cell r="T97">
            <v>1605524861</v>
          </cell>
        </row>
        <row r="98">
          <cell r="P98">
            <v>107</v>
          </cell>
          <cell r="Q98">
            <v>606</v>
          </cell>
          <cell r="S98">
            <v>2023723538</v>
          </cell>
          <cell r="T98">
            <v>1603569456</v>
          </cell>
          <cell r="W98">
            <v>1.4025245441795231E-2</v>
          </cell>
          <cell r="X98">
            <v>2.8050490883590462E-3</v>
          </cell>
        </row>
        <row r="99">
          <cell r="P99">
            <v>90</v>
          </cell>
          <cell r="Q99">
            <v>534</v>
          </cell>
          <cell r="S99">
            <v>2091491203</v>
          </cell>
          <cell r="T99">
            <v>1329042731</v>
          </cell>
          <cell r="W99">
            <v>2.403846153846154E-2</v>
          </cell>
          <cell r="X99">
            <v>4.807692307692308E-3</v>
          </cell>
        </row>
        <row r="100">
          <cell r="P100">
            <v>80</v>
          </cell>
          <cell r="Q100">
            <v>582</v>
          </cell>
          <cell r="S100">
            <v>1838646820</v>
          </cell>
          <cell r="T100">
            <v>1342958173</v>
          </cell>
          <cell r="W100">
            <v>3.0211480362537766E-2</v>
          </cell>
          <cell r="X100">
            <v>4.5317220543806651E-3</v>
          </cell>
        </row>
        <row r="101">
          <cell r="P101">
            <v>96</v>
          </cell>
          <cell r="Q101">
            <v>533</v>
          </cell>
          <cell r="S101">
            <v>1972692927</v>
          </cell>
          <cell r="T101">
            <v>1335976236</v>
          </cell>
          <cell r="W101">
            <v>2.2257551669316374E-2</v>
          </cell>
          <cell r="X101">
            <v>6.3593004769475362E-3</v>
          </cell>
        </row>
        <row r="102">
          <cell r="P102">
            <v>94</v>
          </cell>
          <cell r="Q102">
            <v>600</v>
          </cell>
          <cell r="S102">
            <v>1921288187</v>
          </cell>
          <cell r="T102">
            <v>1301493610</v>
          </cell>
          <cell r="W102">
            <v>1.7291066282420751E-2</v>
          </cell>
          <cell r="X102">
            <v>8.6455331412103754E-3</v>
          </cell>
        </row>
        <row r="103">
          <cell r="P103">
            <v>97</v>
          </cell>
          <cell r="Q103">
            <v>655</v>
          </cell>
          <cell r="S103">
            <v>5177322363</v>
          </cell>
          <cell r="T103">
            <v>1411502691</v>
          </cell>
          <cell r="W103">
            <v>3.1914893617021274E-2</v>
          </cell>
          <cell r="X103">
            <v>2.6595744680851063E-3</v>
          </cell>
        </row>
        <row r="104">
          <cell r="P104">
            <v>99</v>
          </cell>
          <cell r="Q104">
            <v>599</v>
          </cell>
          <cell r="S104">
            <v>1844059667</v>
          </cell>
          <cell r="T104">
            <v>1266140957</v>
          </cell>
          <cell r="W104">
            <v>2.4355300859598854E-2</v>
          </cell>
          <cell r="X104">
            <v>5.7306590257879654E-3</v>
          </cell>
        </row>
        <row r="105">
          <cell r="P105">
            <v>82</v>
          </cell>
          <cell r="Q105">
            <v>552</v>
          </cell>
          <cell r="S105">
            <v>1732268915</v>
          </cell>
          <cell r="T105">
            <v>1146737691</v>
          </cell>
          <cell r="W105">
            <v>4.5741324921135647E-2</v>
          </cell>
          <cell r="X105">
            <v>1.1041009463722398E-2</v>
          </cell>
        </row>
        <row r="106">
          <cell r="P106">
            <v>84</v>
          </cell>
          <cell r="Q106">
            <v>527</v>
          </cell>
          <cell r="S106">
            <v>2151659317</v>
          </cell>
          <cell r="T106">
            <v>1228418645</v>
          </cell>
          <cell r="W106">
            <v>6.3829787234042548E-2</v>
          </cell>
          <cell r="X106">
            <v>8.1833060556464818E-3</v>
          </cell>
        </row>
        <row r="107">
          <cell r="P107">
            <v>68</v>
          </cell>
          <cell r="Q107">
            <v>499</v>
          </cell>
          <cell r="S107">
            <v>1632693223</v>
          </cell>
          <cell r="T107">
            <v>1075495799</v>
          </cell>
          <cell r="W107">
            <v>7.0546737213403876E-2</v>
          </cell>
          <cell r="X107">
            <v>8.8183421516754845E-3</v>
          </cell>
        </row>
        <row r="108">
          <cell r="P108">
            <v>45</v>
          </cell>
          <cell r="Q108">
            <v>379</v>
          </cell>
          <cell r="S108">
            <v>459894996</v>
          </cell>
          <cell r="T108">
            <v>814688633</v>
          </cell>
          <cell r="W108">
            <v>6.3679245283018868E-2</v>
          </cell>
          <cell r="X108">
            <v>1.6509433962264151E-2</v>
          </cell>
        </row>
        <row r="109">
          <cell r="P109">
            <v>88</v>
          </cell>
          <cell r="Q109">
            <v>572</v>
          </cell>
          <cell r="S109">
            <v>1472714543</v>
          </cell>
          <cell r="T109">
            <v>1170429830</v>
          </cell>
          <cell r="W109">
            <v>6.6666666666666666E-2</v>
          </cell>
          <cell r="X109">
            <v>1.6666666666666666E-2</v>
          </cell>
        </row>
        <row r="110">
          <cell r="P110">
            <v>46</v>
          </cell>
          <cell r="Q110">
            <v>317</v>
          </cell>
          <cell r="S110">
            <v>645937110</v>
          </cell>
          <cell r="T110">
            <v>551238995</v>
          </cell>
          <cell r="W110">
            <v>0.13498622589531681</v>
          </cell>
          <cell r="X110">
            <v>2.7548209366391185E-2</v>
          </cell>
        </row>
        <row r="111">
          <cell r="P111">
            <v>34</v>
          </cell>
          <cell r="Q111">
            <v>330</v>
          </cell>
          <cell r="S111">
            <v>719442371</v>
          </cell>
          <cell r="T111">
            <v>564251148</v>
          </cell>
          <cell r="W111">
            <v>0.12087912087912088</v>
          </cell>
          <cell r="X111">
            <v>1.3736263736263736E-2</v>
          </cell>
        </row>
        <row r="112">
          <cell r="P112">
            <v>51</v>
          </cell>
          <cell r="Q112">
            <v>376</v>
          </cell>
          <cell r="S112">
            <v>806098045</v>
          </cell>
          <cell r="T112">
            <v>1041659340</v>
          </cell>
          <cell r="W112">
            <v>0.20374707259953162</v>
          </cell>
          <cell r="X112">
            <v>4.2154566744730677E-2</v>
          </cell>
        </row>
        <row r="113">
          <cell r="P113">
            <v>49</v>
          </cell>
          <cell r="Q113">
            <v>368</v>
          </cell>
          <cell r="S113">
            <v>633495751</v>
          </cell>
          <cell r="T113">
            <v>539646436</v>
          </cell>
          <cell r="W113">
            <v>0.19904076738609114</v>
          </cell>
          <cell r="X113">
            <v>2.8776978417266189E-2</v>
          </cell>
        </row>
        <row r="114">
          <cell r="P114">
            <v>34</v>
          </cell>
          <cell r="Q114">
            <v>406</v>
          </cell>
          <cell r="S114">
            <v>444031042</v>
          </cell>
          <cell r="T114">
            <v>616718847</v>
          </cell>
          <cell r="W114">
            <v>0.17499999999999999</v>
          </cell>
          <cell r="X114">
            <v>2.5000000000000001E-2</v>
          </cell>
        </row>
        <row r="115">
          <cell r="P115">
            <v>61</v>
          </cell>
          <cell r="Q115">
            <v>492</v>
          </cell>
          <cell r="S115">
            <v>1124624577</v>
          </cell>
          <cell r="T115">
            <v>780882002</v>
          </cell>
          <cell r="W115">
            <v>0.17540687160940324</v>
          </cell>
          <cell r="X115">
            <v>2.7124773960216998E-2</v>
          </cell>
        </row>
        <row r="116">
          <cell r="P116">
            <v>49</v>
          </cell>
          <cell r="Q116">
            <v>450</v>
          </cell>
          <cell r="S116">
            <v>1127062868</v>
          </cell>
          <cell r="T116">
            <v>767657869</v>
          </cell>
          <cell r="W116">
            <v>0.18837675350701402</v>
          </cell>
          <cell r="X116">
            <v>2.8056112224448898E-2</v>
          </cell>
        </row>
        <row r="117">
          <cell r="P117">
            <v>56</v>
          </cell>
          <cell r="Q117">
            <v>404</v>
          </cell>
          <cell r="S117">
            <v>466095776</v>
          </cell>
          <cell r="T117">
            <v>735205523</v>
          </cell>
          <cell r="W117">
            <v>0.22173913043478261</v>
          </cell>
          <cell r="X117">
            <v>3.6956521739130437E-2</v>
          </cell>
        </row>
        <row r="118">
          <cell r="P118">
            <v>70</v>
          </cell>
          <cell r="Q118">
            <v>452</v>
          </cell>
          <cell r="S118">
            <v>823433849</v>
          </cell>
          <cell r="T118">
            <v>728332113</v>
          </cell>
          <cell r="W118">
            <v>0.2049808429118774</v>
          </cell>
          <cell r="X118">
            <v>6.1302681992337162E-2</v>
          </cell>
        </row>
        <row r="119">
          <cell r="P119">
            <v>78</v>
          </cell>
          <cell r="Q119">
            <v>428</v>
          </cell>
          <cell r="S119">
            <v>1000161217</v>
          </cell>
          <cell r="T119">
            <v>696376265</v>
          </cell>
          <cell r="W119">
            <v>0.20948616600790515</v>
          </cell>
          <cell r="X119">
            <v>7.1146245059288543E-2</v>
          </cell>
        </row>
        <row r="120">
          <cell r="P120">
            <v>68</v>
          </cell>
          <cell r="Q120">
            <v>399</v>
          </cell>
          <cell r="S120">
            <v>760258677</v>
          </cell>
          <cell r="T120">
            <v>689892329</v>
          </cell>
          <cell r="W120">
            <v>0.23126338329764454</v>
          </cell>
          <cell r="X120">
            <v>5.9957173447537475E-2</v>
          </cell>
        </row>
        <row r="121">
          <cell r="P121">
            <v>140</v>
          </cell>
          <cell r="Q121">
            <v>672</v>
          </cell>
          <cell r="S121">
            <v>1938957810</v>
          </cell>
          <cell r="T121">
            <v>1362511929</v>
          </cell>
          <cell r="W121">
            <v>0.20443349753694581</v>
          </cell>
          <cell r="X121">
            <v>6.0344827586206899E-2</v>
          </cell>
        </row>
        <row r="122">
          <cell r="P122">
            <v>55</v>
          </cell>
          <cell r="Q122">
            <v>434</v>
          </cell>
          <cell r="S122">
            <v>885192254</v>
          </cell>
          <cell r="T122">
            <v>740965530</v>
          </cell>
          <cell r="W122">
            <v>0.2474437627811861</v>
          </cell>
          <cell r="X122">
            <v>3.8854805725971372E-2</v>
          </cell>
        </row>
        <row r="123">
          <cell r="P123">
            <v>52</v>
          </cell>
          <cell r="Q123">
            <v>430</v>
          </cell>
          <cell r="S123">
            <v>1194182649</v>
          </cell>
          <cell r="T123">
            <v>773630534</v>
          </cell>
          <cell r="W123">
            <v>0.23651452282157676</v>
          </cell>
          <cell r="X123">
            <v>4.1493775933609957E-2</v>
          </cell>
        </row>
        <row r="124">
          <cell r="P124">
            <v>78</v>
          </cell>
          <cell r="Q124">
            <v>582</v>
          </cell>
          <cell r="S124">
            <v>1297420764</v>
          </cell>
          <cell r="T124">
            <v>980064679</v>
          </cell>
          <cell r="W124">
            <v>0.28030303030303028</v>
          </cell>
          <cell r="X124">
            <v>5.3030303030303032E-2</v>
          </cell>
        </row>
        <row r="125">
          <cell r="P125">
            <v>81</v>
          </cell>
          <cell r="Q125">
            <v>587</v>
          </cell>
          <cell r="S125">
            <v>953391503</v>
          </cell>
          <cell r="T125">
            <v>855536303</v>
          </cell>
          <cell r="W125">
            <v>0.28592814371257486</v>
          </cell>
          <cell r="X125">
            <v>5.089820359281437E-2</v>
          </cell>
        </row>
        <row r="126">
          <cell r="P126">
            <v>92</v>
          </cell>
          <cell r="Q126">
            <v>486</v>
          </cell>
          <cell r="S126">
            <v>1525371833</v>
          </cell>
          <cell r="T126">
            <v>698109178</v>
          </cell>
          <cell r="W126">
            <v>0.25951557093425603</v>
          </cell>
          <cell r="X126">
            <v>4.8442906574394463E-2</v>
          </cell>
        </row>
        <row r="127">
          <cell r="P127">
            <v>125</v>
          </cell>
          <cell r="Q127">
            <v>649</v>
          </cell>
          <cell r="S127">
            <v>2352553003</v>
          </cell>
          <cell r="T127">
            <v>996168881</v>
          </cell>
          <cell r="W127">
            <v>0.25710594315245477</v>
          </cell>
          <cell r="X127">
            <v>5.4263565891472867E-2</v>
          </cell>
        </row>
        <row r="128">
          <cell r="P128">
            <v>104</v>
          </cell>
          <cell r="Q128">
            <v>575</v>
          </cell>
          <cell r="S128">
            <v>1369562137</v>
          </cell>
          <cell r="T128">
            <v>1057490791</v>
          </cell>
          <cell r="W128">
            <v>0.25625920471281294</v>
          </cell>
          <cell r="X128">
            <v>6.0382916053019146E-2</v>
          </cell>
        </row>
        <row r="129">
          <cell r="P129">
            <v>99</v>
          </cell>
          <cell r="Q129">
            <v>589</v>
          </cell>
          <cell r="S129">
            <v>1848619651</v>
          </cell>
          <cell r="T129">
            <v>929754786</v>
          </cell>
          <cell r="W129">
            <v>0.27906976744186046</v>
          </cell>
          <cell r="X129">
            <v>4.7965116279069769E-2</v>
          </cell>
        </row>
        <row r="130">
          <cell r="P130">
            <v>138</v>
          </cell>
          <cell r="Q130">
            <v>618</v>
          </cell>
          <cell r="S130">
            <v>3202378535</v>
          </cell>
          <cell r="T130">
            <v>978371270</v>
          </cell>
          <cell r="W130">
            <v>0.27116402116402116</v>
          </cell>
          <cell r="X130">
            <v>5.1587301587301584E-2</v>
          </cell>
        </row>
        <row r="131">
          <cell r="P131">
            <v>102</v>
          </cell>
          <cell r="Q131">
            <v>559</v>
          </cell>
          <cell r="S131">
            <v>2370289275</v>
          </cell>
          <cell r="T131">
            <v>954733367</v>
          </cell>
          <cell r="W131">
            <v>0.28139183055975792</v>
          </cell>
          <cell r="X131">
            <v>6.5052950075642962E-2</v>
          </cell>
        </row>
        <row r="132">
          <cell r="P132">
            <v>135</v>
          </cell>
          <cell r="Q132">
            <v>592</v>
          </cell>
          <cell r="S132">
            <v>2454919267</v>
          </cell>
          <cell r="T132">
            <v>1278649270</v>
          </cell>
          <cell r="W132">
            <v>0.25997248968363135</v>
          </cell>
          <cell r="X132">
            <v>7.0151306740027508E-2</v>
          </cell>
        </row>
        <row r="133">
          <cell r="P133">
            <v>224</v>
          </cell>
          <cell r="Q133">
            <v>988</v>
          </cell>
          <cell r="S133">
            <v>4295937521</v>
          </cell>
          <cell r="T133">
            <v>1911652262</v>
          </cell>
          <cell r="W133">
            <v>0.23762376237623761</v>
          </cell>
          <cell r="X133">
            <v>5.5280528052805283E-2</v>
          </cell>
        </row>
        <row r="134">
          <cell r="P134">
            <v>111</v>
          </cell>
          <cell r="Q134">
            <v>523</v>
          </cell>
          <cell r="S134">
            <v>1722818837</v>
          </cell>
          <cell r="T134">
            <v>849333347</v>
          </cell>
          <cell r="W134">
            <v>0.24447949526813881</v>
          </cell>
          <cell r="X134">
            <v>6.1514195583596214E-2</v>
          </cell>
        </row>
        <row r="135">
          <cell r="P135">
            <v>108</v>
          </cell>
          <cell r="Q135">
            <v>509</v>
          </cell>
          <cell r="S135">
            <v>2804671579</v>
          </cell>
          <cell r="T135">
            <v>736013104</v>
          </cell>
          <cell r="W135">
            <v>0.25283630470016205</v>
          </cell>
          <cell r="X135">
            <v>6.4829821717990274E-2</v>
          </cell>
        </row>
        <row r="136">
          <cell r="P136">
            <v>132</v>
          </cell>
          <cell r="Q136">
            <v>803</v>
          </cell>
          <cell r="S136">
            <v>2031651715</v>
          </cell>
          <cell r="T136">
            <v>1277899651</v>
          </cell>
          <cell r="W136">
            <v>0.29411764705882354</v>
          </cell>
          <cell r="X136">
            <v>7.4866310160427801E-2</v>
          </cell>
        </row>
        <row r="137">
          <cell r="P137">
            <v>143</v>
          </cell>
          <cell r="Q137">
            <v>736</v>
          </cell>
          <cell r="S137">
            <v>2387534104</v>
          </cell>
          <cell r="T137">
            <v>1171687147</v>
          </cell>
          <cell r="W137">
            <v>0.25483503981797495</v>
          </cell>
          <cell r="X137">
            <v>6.9397042093287828E-2</v>
          </cell>
        </row>
        <row r="138">
          <cell r="P138">
            <v>160</v>
          </cell>
          <cell r="Q138">
            <v>789</v>
          </cell>
          <cell r="S138">
            <v>3936746075</v>
          </cell>
          <cell r="T138">
            <v>1267981105</v>
          </cell>
          <cell r="W138">
            <v>0.24552160168598525</v>
          </cell>
          <cell r="X138">
            <v>6.2170706006322442E-2</v>
          </cell>
        </row>
        <row r="139">
          <cell r="P139">
            <v>201</v>
          </cell>
          <cell r="Q139">
            <v>872</v>
          </cell>
          <cell r="S139">
            <v>4201883074</v>
          </cell>
          <cell r="T139">
            <v>1455217339</v>
          </cell>
          <cell r="W139">
            <v>0.21062441752096925</v>
          </cell>
          <cell r="X139">
            <v>6.7101584342963649E-2</v>
          </cell>
        </row>
        <row r="140">
          <cell r="P140">
            <v>162</v>
          </cell>
          <cell r="Q140">
            <v>711</v>
          </cell>
          <cell r="S140">
            <v>3028131781</v>
          </cell>
          <cell r="T140">
            <v>1182015815</v>
          </cell>
          <cell r="W140">
            <v>0.22565864833906071</v>
          </cell>
          <cell r="X140">
            <v>6.0710194730813287E-2</v>
          </cell>
        </row>
        <row r="141">
          <cell r="P141">
            <v>150</v>
          </cell>
          <cell r="Q141">
            <v>773</v>
          </cell>
          <cell r="S141">
            <v>3456393649</v>
          </cell>
          <cell r="T141">
            <v>1364661558</v>
          </cell>
          <cell r="W141">
            <v>0.22968580715059589</v>
          </cell>
          <cell r="X141">
            <v>5.6338028169014086E-2</v>
          </cell>
        </row>
        <row r="142">
          <cell r="P142">
            <v>161</v>
          </cell>
          <cell r="Q142">
            <v>755</v>
          </cell>
          <cell r="S142">
            <v>3532858161</v>
          </cell>
          <cell r="T142">
            <v>1304543373</v>
          </cell>
          <cell r="W142">
            <v>0.2205240174672489</v>
          </cell>
          <cell r="X142">
            <v>5.6768558951965066E-2</v>
          </cell>
        </row>
        <row r="143">
          <cell r="P143">
            <v>155</v>
          </cell>
          <cell r="Q143">
            <v>670</v>
          </cell>
          <cell r="S143">
            <v>3595650790</v>
          </cell>
          <cell r="T143">
            <v>1227742383</v>
          </cell>
          <cell r="W143">
            <v>0.2012121212121212</v>
          </cell>
          <cell r="X143">
            <v>6.0606060606060608E-2</v>
          </cell>
        </row>
        <row r="144">
          <cell r="P144">
            <v>126</v>
          </cell>
          <cell r="Q144">
            <v>708</v>
          </cell>
          <cell r="S144">
            <v>2718290837</v>
          </cell>
          <cell r="T144">
            <v>1255881739</v>
          </cell>
          <cell r="W144">
            <v>0.23980815347721823</v>
          </cell>
          <cell r="X144">
            <v>3.8369304556354913E-2</v>
          </cell>
        </row>
        <row r="145">
          <cell r="P145">
            <v>231</v>
          </cell>
          <cell r="Q145">
            <v>1089</v>
          </cell>
          <cell r="S145">
            <v>5484223393</v>
          </cell>
          <cell r="T145">
            <v>1877275121</v>
          </cell>
          <cell r="W145">
            <v>0.22348484848484848</v>
          </cell>
          <cell r="X145">
            <v>4.6212121212121211E-2</v>
          </cell>
        </row>
        <row r="146">
          <cell r="P146">
            <v>121</v>
          </cell>
          <cell r="Q146">
            <v>604</v>
          </cell>
          <cell r="S146">
            <v>2617024237</v>
          </cell>
          <cell r="T146">
            <v>1022188618</v>
          </cell>
          <cell r="W146">
            <v>0.2</v>
          </cell>
          <cell r="X146">
            <v>3.5862068965517239E-2</v>
          </cell>
        </row>
        <row r="147">
          <cell r="P147">
            <v>143</v>
          </cell>
          <cell r="Q147">
            <v>703</v>
          </cell>
          <cell r="S147">
            <v>2628914978</v>
          </cell>
          <cell r="T147">
            <v>1212646223</v>
          </cell>
          <cell r="W147">
            <v>0.22340425531914893</v>
          </cell>
          <cell r="X147">
            <v>5.5555555555555552E-2</v>
          </cell>
        </row>
        <row r="148">
          <cell r="P148">
            <v>177</v>
          </cell>
          <cell r="Q148">
            <v>904</v>
          </cell>
          <cell r="S148">
            <v>3667782844</v>
          </cell>
          <cell r="T148">
            <v>1595696962</v>
          </cell>
          <cell r="W148">
            <v>0.21646623496762257</v>
          </cell>
          <cell r="X148">
            <v>4.1628122109158186E-2</v>
          </cell>
        </row>
        <row r="149">
          <cell r="P149">
            <v>145</v>
          </cell>
          <cell r="Q149">
            <v>798</v>
          </cell>
          <cell r="S149">
            <v>2730017831</v>
          </cell>
          <cell r="T149">
            <v>1269190233</v>
          </cell>
          <cell r="W149">
            <v>0.22375397667020147</v>
          </cell>
          <cell r="X149">
            <v>5.4082714740190878E-2</v>
          </cell>
        </row>
        <row r="150">
          <cell r="P150">
            <v>174</v>
          </cell>
          <cell r="Q150">
            <v>944</v>
          </cell>
          <cell r="S150">
            <v>3149638443</v>
          </cell>
          <cell r="T150">
            <v>1846486693</v>
          </cell>
          <cell r="W150">
            <v>0.20214669051878353</v>
          </cell>
          <cell r="X150">
            <v>4.8300536672629693E-2</v>
          </cell>
        </row>
        <row r="151">
          <cell r="P151">
            <v>192</v>
          </cell>
          <cell r="Q151">
            <v>995</v>
          </cell>
          <cell r="S151">
            <v>4111073202</v>
          </cell>
          <cell r="T151">
            <v>1734826128</v>
          </cell>
          <cell r="W151">
            <v>0.19797809604043809</v>
          </cell>
          <cell r="X151">
            <v>4.4650379106992419E-2</v>
          </cell>
        </row>
        <row r="152">
          <cell r="P152">
            <v>168</v>
          </cell>
          <cell r="Q152">
            <v>835</v>
          </cell>
          <cell r="S152">
            <v>3872445416</v>
          </cell>
          <cell r="T152">
            <v>1599321176</v>
          </cell>
          <cell r="W152">
            <v>0.20039880358923232</v>
          </cell>
          <cell r="X152">
            <v>5.6829511465603187E-2</v>
          </cell>
        </row>
        <row r="153">
          <cell r="P153">
            <v>188</v>
          </cell>
          <cell r="Q153">
            <v>998</v>
          </cell>
          <cell r="S153">
            <v>4231388288</v>
          </cell>
          <cell r="T153">
            <v>1734766691</v>
          </cell>
          <cell r="W153">
            <v>0.17453625632377739</v>
          </cell>
          <cell r="X153">
            <v>3.4569983136593589E-2</v>
          </cell>
        </row>
        <row r="154">
          <cell r="P154">
            <v>154</v>
          </cell>
          <cell r="Q154">
            <v>872</v>
          </cell>
          <cell r="S154">
            <v>3424444723</v>
          </cell>
          <cell r="T154">
            <v>1493082866</v>
          </cell>
          <cell r="W154">
            <v>0.20370370370370369</v>
          </cell>
          <cell r="X154">
            <v>3.8986354775828458E-2</v>
          </cell>
        </row>
        <row r="155">
          <cell r="P155">
            <v>166</v>
          </cell>
          <cell r="Q155">
            <v>963</v>
          </cell>
          <cell r="S155">
            <v>3257484568</v>
          </cell>
          <cell r="T155">
            <v>1807519758</v>
          </cell>
          <cell r="W155">
            <v>0.15234720992028344</v>
          </cell>
          <cell r="X155">
            <v>3.7201062887511072E-2</v>
          </cell>
        </row>
        <row r="156">
          <cell r="P156">
            <v>218</v>
          </cell>
          <cell r="Q156">
            <v>972</v>
          </cell>
          <cell r="S156">
            <v>4211238677</v>
          </cell>
          <cell r="T156">
            <v>1921776979</v>
          </cell>
          <cell r="W156">
            <v>0.14789915966386555</v>
          </cell>
          <cell r="X156">
            <v>4.8739495798319328E-2</v>
          </cell>
        </row>
        <row r="157">
          <cell r="P157">
            <v>370</v>
          </cell>
          <cell r="Q157">
            <v>1648</v>
          </cell>
          <cell r="S157">
            <v>7631406192</v>
          </cell>
          <cell r="T157">
            <v>3700602732</v>
          </cell>
          <cell r="W157">
            <v>0.12933597621407333</v>
          </cell>
          <cell r="X157">
            <v>3.5678889990089196E-2</v>
          </cell>
        </row>
        <row r="158">
          <cell r="P158">
            <v>130</v>
          </cell>
          <cell r="Q158">
            <v>738</v>
          </cell>
          <cell r="S158">
            <v>2475455728</v>
          </cell>
          <cell r="T158">
            <v>1090462859</v>
          </cell>
          <cell r="W158">
            <v>0.16129032258064516</v>
          </cell>
          <cell r="X158">
            <v>4.8387096774193547E-2</v>
          </cell>
        </row>
        <row r="159">
          <cell r="P159">
            <v>116</v>
          </cell>
          <cell r="Q159">
            <v>722</v>
          </cell>
          <cell r="S159">
            <v>1996276470</v>
          </cell>
          <cell r="T159">
            <v>1232356211</v>
          </cell>
          <cell r="W159">
            <v>0.16587112171837709</v>
          </cell>
          <cell r="X159">
            <v>3.5799522673031027E-2</v>
          </cell>
        </row>
        <row r="160">
          <cell r="P160">
            <v>175</v>
          </cell>
          <cell r="Q160">
            <v>1034</v>
          </cell>
          <cell r="S160">
            <v>3830099939</v>
          </cell>
          <cell r="T160">
            <v>1781233118</v>
          </cell>
          <cell r="W160">
            <v>0.16956162117452439</v>
          </cell>
          <cell r="X160">
            <v>3.0603804797353185E-2</v>
          </cell>
        </row>
        <row r="161">
          <cell r="P161">
            <v>186</v>
          </cell>
          <cell r="Q161">
            <v>1025</v>
          </cell>
          <cell r="S161">
            <v>4259995763</v>
          </cell>
          <cell r="T161">
            <v>1790306333</v>
          </cell>
          <cell r="W161">
            <v>0.14203137902559868</v>
          </cell>
          <cell r="X161">
            <v>3.1379025598678778E-2</v>
          </cell>
        </row>
        <row r="162">
          <cell r="P162">
            <v>196</v>
          </cell>
          <cell r="Q162">
            <v>1215</v>
          </cell>
          <cell r="S162">
            <v>4341957375</v>
          </cell>
          <cell r="T162">
            <v>2170953604</v>
          </cell>
          <cell r="W162">
            <v>0.14457831325301204</v>
          </cell>
          <cell r="X162">
            <v>3.4727143869596029E-2</v>
          </cell>
        </row>
        <row r="163">
          <cell r="P163">
            <v>251</v>
          </cell>
          <cell r="Q163">
            <v>1194</v>
          </cell>
          <cell r="S163">
            <v>6606616446</v>
          </cell>
          <cell r="T163">
            <v>2557201907</v>
          </cell>
          <cell r="W163">
            <v>0.14256055363321798</v>
          </cell>
          <cell r="X163">
            <v>3.3217993079584777E-2</v>
          </cell>
        </row>
        <row r="164">
          <cell r="P164">
            <v>193</v>
          </cell>
          <cell r="Q164">
            <v>1156</v>
          </cell>
          <cell r="S164">
            <v>3945973458</v>
          </cell>
          <cell r="T164">
            <v>2085771234</v>
          </cell>
          <cell r="W164">
            <v>0.11267605633802817</v>
          </cell>
          <cell r="X164">
            <v>3.2616753150481841E-2</v>
          </cell>
        </row>
        <row r="165">
          <cell r="P165">
            <v>242</v>
          </cell>
          <cell r="Q165">
            <v>1178</v>
          </cell>
          <cell r="S165">
            <v>5004964656</v>
          </cell>
          <cell r="T165">
            <v>2379055690</v>
          </cell>
          <cell r="W165">
            <v>0.14225352112676057</v>
          </cell>
          <cell r="X165">
            <v>2.9577464788732393E-2</v>
          </cell>
        </row>
        <row r="166">
          <cell r="P166">
            <v>200</v>
          </cell>
          <cell r="Q166">
            <v>1100</v>
          </cell>
          <cell r="S166">
            <v>4906418303</v>
          </cell>
          <cell r="T166">
            <v>2123022542</v>
          </cell>
          <cell r="W166">
            <v>0.11769230769230769</v>
          </cell>
          <cell r="X166">
            <v>2.6153846153846153E-2</v>
          </cell>
        </row>
        <row r="167">
          <cell r="P167">
            <v>224</v>
          </cell>
          <cell r="Q167">
            <v>1187</v>
          </cell>
          <cell r="S167">
            <v>6898407929</v>
          </cell>
          <cell r="T167">
            <v>2144935727</v>
          </cell>
          <cell r="W167">
            <v>0.10985116938341602</v>
          </cell>
          <cell r="X167">
            <v>2.4096385542168676E-2</v>
          </cell>
        </row>
        <row r="168">
          <cell r="P168">
            <v>195</v>
          </cell>
          <cell r="Q168">
            <v>940</v>
          </cell>
          <cell r="S168">
            <v>4361843265</v>
          </cell>
          <cell r="T168">
            <v>1887511248</v>
          </cell>
          <cell r="W168">
            <v>0.14273127753303966</v>
          </cell>
          <cell r="X168">
            <v>3.8766519823788544E-2</v>
          </cell>
        </row>
        <row r="169">
          <cell r="P169">
            <v>369</v>
          </cell>
          <cell r="Q169">
            <v>1489</v>
          </cell>
          <cell r="S169">
            <v>8336114505</v>
          </cell>
          <cell r="T169">
            <v>3212963820</v>
          </cell>
          <cell r="W169">
            <v>0.10602798708288483</v>
          </cell>
          <cell r="X169">
            <v>4.0904198062432721E-2</v>
          </cell>
        </row>
        <row r="170">
          <cell r="P170">
            <v>188</v>
          </cell>
          <cell r="Q170">
            <v>1030</v>
          </cell>
          <cell r="S170">
            <v>2877049647</v>
          </cell>
          <cell r="T170">
            <v>2318948720</v>
          </cell>
          <cell r="W170">
            <v>9.7701149425287362E-2</v>
          </cell>
          <cell r="X170">
            <v>2.7914614121510674E-2</v>
          </cell>
        </row>
        <row r="171">
          <cell r="P171">
            <v>166</v>
          </cell>
          <cell r="Q171">
            <v>961</v>
          </cell>
          <cell r="S171">
            <v>3207190061</v>
          </cell>
          <cell r="T171">
            <v>1745934618</v>
          </cell>
          <cell r="W171">
            <v>8.0745341614906832E-2</v>
          </cell>
          <cell r="X171">
            <v>2.3957409050576754E-2</v>
          </cell>
        </row>
        <row r="172">
          <cell r="P172">
            <v>218</v>
          </cell>
          <cell r="Q172">
            <v>1060</v>
          </cell>
          <cell r="S172">
            <v>4595968638</v>
          </cell>
          <cell r="T172">
            <v>2190544583</v>
          </cell>
          <cell r="W172">
            <v>0.10406885758998435</v>
          </cell>
          <cell r="X172">
            <v>2.5821596244131457E-2</v>
          </cell>
        </row>
        <row r="173">
          <cell r="P173">
            <v>198</v>
          </cell>
          <cell r="Q173">
            <v>1085</v>
          </cell>
          <cell r="S173">
            <v>4180834502</v>
          </cell>
          <cell r="T173">
            <v>2257659423</v>
          </cell>
          <cell r="W173">
            <v>0.12003117692907249</v>
          </cell>
          <cell r="X173">
            <v>1.9485580670303974E-2</v>
          </cell>
        </row>
        <row r="174">
          <cell r="P174">
            <v>233</v>
          </cell>
          <cell r="Q174">
            <v>1198</v>
          </cell>
          <cell r="S174">
            <v>5584114615</v>
          </cell>
          <cell r="T174">
            <v>2373567927</v>
          </cell>
          <cell r="W174">
            <v>9.1544374563242492E-2</v>
          </cell>
          <cell r="X174">
            <v>3.4241788958770093E-2</v>
          </cell>
        </row>
        <row r="175">
          <cell r="P175">
            <v>276</v>
          </cell>
          <cell r="Q175">
            <v>1344</v>
          </cell>
          <cell r="S175">
            <v>10237317068</v>
          </cell>
          <cell r="T175">
            <v>2913423445</v>
          </cell>
          <cell r="W175">
            <v>9.0740740740740747E-2</v>
          </cell>
          <cell r="X175">
            <v>2.0370370370370372E-2</v>
          </cell>
        </row>
        <row r="176">
          <cell r="P176">
            <v>275</v>
          </cell>
          <cell r="Q176">
            <v>1222</v>
          </cell>
          <cell r="S176">
            <v>7233652696</v>
          </cell>
          <cell r="T176">
            <v>2900626969</v>
          </cell>
          <cell r="W176">
            <v>8.082832331329326E-2</v>
          </cell>
          <cell r="X176">
            <v>2.0708082832331328E-2</v>
          </cell>
        </row>
        <row r="177">
          <cell r="P177">
            <v>242</v>
          </cell>
          <cell r="Q177">
            <v>1194</v>
          </cell>
          <cell r="S177">
            <v>6088268069</v>
          </cell>
          <cell r="T177">
            <v>2573354180</v>
          </cell>
          <cell r="W177">
            <v>7.4512534818941503E-2</v>
          </cell>
          <cell r="X177">
            <v>1.1838440111420613E-2</v>
          </cell>
        </row>
        <row r="178">
          <cell r="P178">
            <v>267</v>
          </cell>
          <cell r="Q178">
            <v>1173</v>
          </cell>
          <cell r="S178">
            <v>6347594492</v>
          </cell>
          <cell r="T178">
            <v>2545074170</v>
          </cell>
          <cell r="W178">
            <v>7.6388888888888895E-2</v>
          </cell>
          <cell r="X178">
            <v>1.7361111111111112E-2</v>
          </cell>
        </row>
        <row r="179">
          <cell r="P179">
            <v>292</v>
          </cell>
          <cell r="Q179">
            <v>1280</v>
          </cell>
          <cell r="S179">
            <v>7789022291</v>
          </cell>
          <cell r="T179">
            <v>2915267601</v>
          </cell>
          <cell r="W179">
            <v>6.3613231552162849E-2</v>
          </cell>
          <cell r="X179">
            <v>1.653944020356234E-2</v>
          </cell>
        </row>
        <row r="180">
          <cell r="P180">
            <v>237</v>
          </cell>
          <cell r="Q180">
            <v>1059</v>
          </cell>
          <cell r="S180">
            <v>6141561392</v>
          </cell>
          <cell r="T180">
            <v>2285589425</v>
          </cell>
          <cell r="W180">
            <v>7.5617283950617287E-2</v>
          </cell>
          <cell r="X180">
            <v>1.2345679012345678E-2</v>
          </cell>
        </row>
        <row r="181">
          <cell r="P181">
            <v>395</v>
          </cell>
          <cell r="Q181">
            <v>1568</v>
          </cell>
          <cell r="S181">
            <v>10558411185</v>
          </cell>
          <cell r="T181">
            <v>3548889986</v>
          </cell>
          <cell r="W181">
            <v>6.4696892511462045E-2</v>
          </cell>
          <cell r="X181">
            <v>1.9358125318390221E-2</v>
          </cell>
        </row>
        <row r="182">
          <cell r="P182">
            <v>234</v>
          </cell>
          <cell r="Q182">
            <v>1031</v>
          </cell>
          <cell r="S182">
            <v>7019603943</v>
          </cell>
          <cell r="T182">
            <v>4575056292</v>
          </cell>
          <cell r="W182">
            <v>5.7707509881422925E-2</v>
          </cell>
          <cell r="X182">
            <v>1.5810276679841896E-2</v>
          </cell>
        </row>
        <row r="183">
          <cell r="P183">
            <v>198</v>
          </cell>
          <cell r="Q183">
            <v>1047</v>
          </cell>
          <cell r="S183">
            <v>5382773769</v>
          </cell>
          <cell r="T183">
            <v>2619568885</v>
          </cell>
          <cell r="W183">
            <v>5.7831325301204821E-2</v>
          </cell>
          <cell r="X183">
            <v>1.0441767068273093E-2</v>
          </cell>
        </row>
        <row r="184">
          <cell r="P184">
            <v>241</v>
          </cell>
          <cell r="Q184">
            <v>1249</v>
          </cell>
          <cell r="S184">
            <v>6088960866</v>
          </cell>
          <cell r="T184">
            <v>2858242494</v>
          </cell>
          <cell r="W184">
            <v>6.4429530201342289E-2</v>
          </cell>
          <cell r="X184">
            <v>1.4093959731543624E-2</v>
          </cell>
        </row>
        <row r="185">
          <cell r="P185">
            <v>231</v>
          </cell>
          <cell r="Q185">
            <v>1221</v>
          </cell>
          <cell r="S185">
            <v>4909385333</v>
          </cell>
          <cell r="T185">
            <v>2755156949</v>
          </cell>
          <cell r="W185">
            <v>6.1294765840220387E-2</v>
          </cell>
          <cell r="X185">
            <v>1.4462809917355372E-2</v>
          </cell>
        </row>
        <row r="186">
          <cell r="P186">
            <v>248</v>
          </cell>
          <cell r="Q186">
            <v>1181</v>
          </cell>
          <cell r="S186">
            <v>8774923008</v>
          </cell>
          <cell r="T186">
            <v>3067335649</v>
          </cell>
          <cell r="W186">
            <v>6.3680895731280621E-2</v>
          </cell>
          <cell r="X186">
            <v>1.3995801259622114E-2</v>
          </cell>
        </row>
        <row r="187">
          <cell r="P187">
            <v>299</v>
          </cell>
          <cell r="Q187">
            <v>1455</v>
          </cell>
          <cell r="S187">
            <v>8720361548</v>
          </cell>
          <cell r="T187">
            <v>3814758483</v>
          </cell>
          <cell r="W187">
            <v>5.8152793614595209E-2</v>
          </cell>
          <cell r="X187">
            <v>1.3683010262257697E-2</v>
          </cell>
        </row>
        <row r="188">
          <cell r="P188">
            <v>300</v>
          </cell>
          <cell r="Q188">
            <v>1397</v>
          </cell>
          <cell r="S188">
            <v>6455250121</v>
          </cell>
          <cell r="T188">
            <v>3491813879</v>
          </cell>
          <cell r="W188">
            <v>5.5981143193871541E-2</v>
          </cell>
          <cell r="X188">
            <v>1.3553329404832056E-2</v>
          </cell>
        </row>
        <row r="189">
          <cell r="P189">
            <v>259</v>
          </cell>
          <cell r="Q189">
            <v>1214</v>
          </cell>
          <cell r="S189">
            <v>8094250783</v>
          </cell>
          <cell r="T189">
            <v>2900830957</v>
          </cell>
          <cell r="W189">
            <v>5.2953156822810592E-2</v>
          </cell>
          <cell r="X189">
            <v>1.4256619144602852E-2</v>
          </cell>
        </row>
        <row r="190">
          <cell r="P190">
            <v>292</v>
          </cell>
          <cell r="Q190">
            <v>1259</v>
          </cell>
          <cell r="S190">
            <v>7071976826</v>
          </cell>
          <cell r="T190">
            <v>2973765974</v>
          </cell>
          <cell r="W190">
            <v>4.8355899419729204E-2</v>
          </cell>
          <cell r="X190">
            <v>1.3539651837524178E-2</v>
          </cell>
        </row>
        <row r="191">
          <cell r="P191">
            <v>310</v>
          </cell>
          <cell r="Q191">
            <v>1334</v>
          </cell>
          <cell r="S191">
            <v>7860488825</v>
          </cell>
          <cell r="T191">
            <v>3085698924</v>
          </cell>
          <cell r="W191">
            <v>4.3795620437956206E-2</v>
          </cell>
          <cell r="X191">
            <v>1.2165450121654502E-2</v>
          </cell>
        </row>
        <row r="192">
          <cell r="P192">
            <v>245</v>
          </cell>
          <cell r="Q192">
            <v>1232</v>
          </cell>
          <cell r="S192">
            <v>5887564167</v>
          </cell>
          <cell r="T192">
            <v>2859195302</v>
          </cell>
          <cell r="W192">
            <v>4.4685172647257958E-2</v>
          </cell>
          <cell r="X192">
            <v>1.5572105619498984E-2</v>
          </cell>
        </row>
        <row r="193">
          <cell r="P193">
            <v>419</v>
          </cell>
          <cell r="Q193">
            <v>1701</v>
          </cell>
          <cell r="S193">
            <v>16178442078</v>
          </cell>
          <cell r="T193">
            <v>4172023936</v>
          </cell>
          <cell r="W193">
            <v>5.4716981132075473E-2</v>
          </cell>
          <cell r="X193">
            <v>1.4150943396226415E-2</v>
          </cell>
        </row>
        <row r="194">
          <cell r="P194">
            <v>234</v>
          </cell>
          <cell r="Q194">
            <v>1128</v>
          </cell>
          <cell r="S194">
            <v>5810709751</v>
          </cell>
          <cell r="T194">
            <v>2860757897</v>
          </cell>
          <cell r="W194">
            <v>4.6255506607929514E-2</v>
          </cell>
          <cell r="X194">
            <v>9.544787077826725E-3</v>
          </cell>
        </row>
        <row r="195">
          <cell r="P195">
            <v>230</v>
          </cell>
          <cell r="Q195">
            <v>1112</v>
          </cell>
          <cell r="S195">
            <v>5505963082</v>
          </cell>
          <cell r="T195">
            <v>2627068918</v>
          </cell>
          <cell r="W195">
            <v>4.2473919523099854E-2</v>
          </cell>
          <cell r="X195">
            <v>8.1967213114754103E-3</v>
          </cell>
        </row>
        <row r="196">
          <cell r="P196">
            <v>294</v>
          </cell>
          <cell r="Q196">
            <v>1489</v>
          </cell>
          <cell r="S196">
            <v>6394341451</v>
          </cell>
          <cell r="T196">
            <v>3436506124</v>
          </cell>
          <cell r="W196">
            <v>4.5989904655075714E-2</v>
          </cell>
          <cell r="X196">
            <v>1.2338754907459339E-2</v>
          </cell>
        </row>
        <row r="197">
          <cell r="P197">
            <v>218</v>
          </cell>
          <cell r="Q197">
            <v>1361</v>
          </cell>
          <cell r="S197">
            <v>4582320130</v>
          </cell>
          <cell r="T197">
            <v>3022766597</v>
          </cell>
          <cell r="W197">
            <v>5.0031665611146296E-2</v>
          </cell>
          <cell r="X197">
            <v>6.9664344521849272E-3</v>
          </cell>
        </row>
        <row r="198">
          <cell r="P198">
            <v>270</v>
          </cell>
          <cell r="Q198">
            <v>1397</v>
          </cell>
          <cell r="S198">
            <v>5895355263</v>
          </cell>
          <cell r="T198">
            <v>3104458261</v>
          </cell>
          <cell r="W198">
            <v>4.3191361727654469E-2</v>
          </cell>
          <cell r="X198">
            <v>1.3797240551889621E-2</v>
          </cell>
        </row>
        <row r="199">
          <cell r="P199">
            <v>366</v>
          </cell>
          <cell r="Q199">
            <v>1529</v>
          </cell>
          <cell r="S199">
            <v>12844084832</v>
          </cell>
          <cell r="T199">
            <v>3613041711</v>
          </cell>
          <cell r="W199">
            <v>3.8522427440633243E-2</v>
          </cell>
          <cell r="X199">
            <v>1.2137203166226913E-2</v>
          </cell>
        </row>
        <row r="200">
          <cell r="P200">
            <v>275</v>
          </cell>
          <cell r="Q200">
            <v>1253</v>
          </cell>
          <cell r="S200">
            <v>7983402440</v>
          </cell>
          <cell r="T200">
            <v>2836558657</v>
          </cell>
          <cell r="W200">
            <v>2.6178010471204188E-2</v>
          </cell>
          <cell r="X200">
            <v>1.112565445026178E-2</v>
          </cell>
        </row>
        <row r="201">
          <cell r="P201">
            <v>294</v>
          </cell>
          <cell r="Q201">
            <v>1342</v>
          </cell>
          <cell r="S201">
            <v>8239059598</v>
          </cell>
          <cell r="T201">
            <v>2919782832</v>
          </cell>
          <cell r="W201">
            <v>3.6063569682151589E-2</v>
          </cell>
          <cell r="X201">
            <v>8.557457212713936E-3</v>
          </cell>
        </row>
        <row r="202">
          <cell r="P202">
            <v>328</v>
          </cell>
          <cell r="Q202">
            <v>1321</v>
          </cell>
          <cell r="S202">
            <v>9161663555</v>
          </cell>
          <cell r="T202">
            <v>3251419808</v>
          </cell>
          <cell r="W202">
            <v>2.9108550636749546E-2</v>
          </cell>
          <cell r="X202">
            <v>1.4554275318374773E-2</v>
          </cell>
        </row>
        <row r="203">
          <cell r="P203">
            <v>282</v>
          </cell>
          <cell r="Q203">
            <v>1212</v>
          </cell>
          <cell r="S203">
            <v>8391767886</v>
          </cell>
          <cell r="T203">
            <v>2769232039</v>
          </cell>
          <cell r="W203">
            <v>2.2088353413654619E-2</v>
          </cell>
          <cell r="X203">
            <v>1.4056224899598393E-2</v>
          </cell>
        </row>
        <row r="204">
          <cell r="P204">
            <v>311</v>
          </cell>
          <cell r="Q204">
            <v>1196</v>
          </cell>
          <cell r="S204">
            <v>9442741931</v>
          </cell>
          <cell r="T204">
            <v>3000534538</v>
          </cell>
          <cell r="W204">
            <v>3.1187790311877902E-2</v>
          </cell>
          <cell r="X204">
            <v>1.0617120106171201E-2</v>
          </cell>
        </row>
        <row r="205">
          <cell r="P205">
            <v>379</v>
          </cell>
          <cell r="Q205">
            <v>1414</v>
          </cell>
          <cell r="S205">
            <v>11506068287</v>
          </cell>
          <cell r="T205">
            <v>3307466528</v>
          </cell>
          <cell r="W205">
            <v>3.4021193530395982E-2</v>
          </cell>
          <cell r="X205">
            <v>1.0596765197992191E-2</v>
          </cell>
        </row>
        <row r="206">
          <cell r="P206">
            <v>285</v>
          </cell>
          <cell r="Q206">
            <v>1136</v>
          </cell>
          <cell r="S206">
            <v>7998761336</v>
          </cell>
          <cell r="T206">
            <v>3069488077</v>
          </cell>
          <cell r="W206">
            <v>2.0408163265306121E-2</v>
          </cell>
          <cell r="X206">
            <v>1.055594651653765E-2</v>
          </cell>
        </row>
        <row r="207">
          <cell r="P207">
            <v>209</v>
          </cell>
          <cell r="Q207">
            <v>860</v>
          </cell>
          <cell r="S207">
            <v>5825433618</v>
          </cell>
          <cell r="T207">
            <v>2148073041</v>
          </cell>
          <cell r="W207">
            <v>1.9644527595884004E-2</v>
          </cell>
          <cell r="X207">
            <v>7.4836295603367634E-3</v>
          </cell>
        </row>
        <row r="208">
          <cell r="P208">
            <v>272</v>
          </cell>
          <cell r="Q208">
            <v>1115</v>
          </cell>
          <cell r="S208">
            <v>7353003234</v>
          </cell>
          <cell r="T208">
            <v>2871449070</v>
          </cell>
          <cell r="W208">
            <v>2.5955299206921412E-2</v>
          </cell>
          <cell r="X208">
            <v>9.372746935832732E-3</v>
          </cell>
        </row>
        <row r="209">
          <cell r="P209">
            <v>238</v>
          </cell>
          <cell r="Q209">
            <v>719</v>
          </cell>
          <cell r="S209">
            <v>7092633008</v>
          </cell>
          <cell r="T209">
            <v>2166615150</v>
          </cell>
          <cell r="W209">
            <v>1.5673981191222569E-2</v>
          </cell>
          <cell r="X209">
            <v>9.4043887147335428E-3</v>
          </cell>
        </row>
        <row r="210">
          <cell r="P210">
            <v>282</v>
          </cell>
          <cell r="Q210">
            <v>848</v>
          </cell>
          <cell r="S210">
            <v>6108914750</v>
          </cell>
          <cell r="T210">
            <v>2950121247</v>
          </cell>
          <cell r="W210">
            <v>1.5044247787610619E-2</v>
          </cell>
          <cell r="X210">
            <v>1.3274336283185841E-2</v>
          </cell>
        </row>
        <row r="211">
          <cell r="P211">
            <v>371</v>
          </cell>
          <cell r="Q211">
            <v>1026</v>
          </cell>
          <cell r="S211">
            <v>9602687619</v>
          </cell>
          <cell r="T211">
            <v>3678941402</v>
          </cell>
          <cell r="W211">
            <v>7.874015748031496E-3</v>
          </cell>
          <cell r="X211">
            <v>1.8611309949892626E-2</v>
          </cell>
        </row>
        <row r="212">
          <cell r="P212">
            <v>268</v>
          </cell>
          <cell r="Q212">
            <v>848</v>
          </cell>
          <cell r="S212">
            <v>7346961999</v>
          </cell>
          <cell r="T212">
            <v>2866899584</v>
          </cell>
          <cell r="W212">
            <v>1.3440860215053764E-2</v>
          </cell>
          <cell r="X212">
            <v>1.0752688172043012E-2</v>
          </cell>
        </row>
        <row r="213">
          <cell r="P213">
            <v>297</v>
          </cell>
          <cell r="Q213">
            <v>966</v>
          </cell>
          <cell r="S213">
            <v>7673993673</v>
          </cell>
          <cell r="T213">
            <v>3466584301</v>
          </cell>
          <cell r="W213">
            <v>1.1876484560570071E-2</v>
          </cell>
          <cell r="X213">
            <v>1.4251781472684086E-2</v>
          </cell>
        </row>
        <row r="214">
          <cell r="P214">
            <v>294</v>
          </cell>
          <cell r="Q214">
            <v>870</v>
          </cell>
          <cell r="S214">
            <v>8275227793</v>
          </cell>
          <cell r="T214">
            <v>2905345748</v>
          </cell>
          <cell r="W214">
            <v>1.3745704467353952E-2</v>
          </cell>
          <cell r="X214">
            <v>1.1168384879725086E-2</v>
          </cell>
        </row>
        <row r="215">
          <cell r="P215">
            <v>307</v>
          </cell>
          <cell r="Q215">
            <v>979</v>
          </cell>
          <cell r="S215">
            <v>9234007558</v>
          </cell>
          <cell r="T215">
            <v>3002701706</v>
          </cell>
          <cell r="W215">
            <v>1.6329704510108865E-2</v>
          </cell>
          <cell r="X215">
            <v>1.088646967340591E-2</v>
          </cell>
        </row>
        <row r="216">
          <cell r="P216">
            <v>277</v>
          </cell>
          <cell r="Q216">
            <v>919</v>
          </cell>
          <cell r="S216">
            <v>8345208921</v>
          </cell>
          <cell r="T216">
            <v>3301745208</v>
          </cell>
          <cell r="W216">
            <v>1.9230769230769232E-2</v>
          </cell>
          <cell r="X216">
            <v>1.588628762541806E-2</v>
          </cell>
        </row>
        <row r="217">
          <cell r="P217">
            <v>350</v>
          </cell>
          <cell r="Q217">
            <v>991</v>
          </cell>
          <cell r="S217">
            <v>10603818951</v>
          </cell>
          <cell r="T217">
            <v>3600108019</v>
          </cell>
          <cell r="W217">
            <v>1.7897091722595078E-2</v>
          </cell>
          <cell r="X217">
            <v>1.1931394481730051E-2</v>
          </cell>
        </row>
        <row r="218">
          <cell r="P218">
            <v>273</v>
          </cell>
          <cell r="Q218">
            <v>924</v>
          </cell>
          <cell r="S218">
            <v>8197769545</v>
          </cell>
          <cell r="T218">
            <v>3152515097</v>
          </cell>
          <cell r="W218">
            <v>1.5873015873015872E-2</v>
          </cell>
          <cell r="X218">
            <v>1.086048454469507E-2</v>
          </cell>
        </row>
        <row r="219">
          <cell r="P219">
            <v>237</v>
          </cell>
          <cell r="Q219">
            <v>754</v>
          </cell>
          <cell r="S219">
            <v>6627203925</v>
          </cell>
          <cell r="T219">
            <v>2698244747</v>
          </cell>
          <cell r="W219">
            <v>1.1099899091826439E-2</v>
          </cell>
          <cell r="X219">
            <v>1.0090817356205853E-2</v>
          </cell>
        </row>
        <row r="220">
          <cell r="P220">
            <v>271</v>
          </cell>
          <cell r="Q220">
            <v>1090</v>
          </cell>
          <cell r="S220">
            <v>9609346903</v>
          </cell>
          <cell r="T220">
            <v>3545948622</v>
          </cell>
          <cell r="W220">
            <v>1.6164584864070537E-2</v>
          </cell>
          <cell r="X220">
            <v>8.0822924320352683E-3</v>
          </cell>
        </row>
        <row r="221">
          <cell r="P221">
            <v>247</v>
          </cell>
          <cell r="Q221">
            <v>1216</v>
          </cell>
          <cell r="S221">
            <v>6293860608</v>
          </cell>
          <cell r="T221">
            <v>3328987689</v>
          </cell>
          <cell r="W221">
            <v>1.6404647983595352E-2</v>
          </cell>
          <cell r="X221">
            <v>9.5693779904306216E-3</v>
          </cell>
        </row>
        <row r="222">
          <cell r="P222">
            <v>272</v>
          </cell>
          <cell r="Q222">
            <v>1289</v>
          </cell>
          <cell r="S222">
            <v>7703884512</v>
          </cell>
          <cell r="T222">
            <v>3472037571</v>
          </cell>
          <cell r="W222">
            <v>1.2812299807815503E-2</v>
          </cell>
          <cell r="X222">
            <v>1.0249839846252402E-2</v>
          </cell>
        </row>
        <row r="223">
          <cell r="P223">
            <v>308</v>
          </cell>
          <cell r="Q223">
            <v>1244</v>
          </cell>
          <cell r="S223">
            <v>9819681612</v>
          </cell>
          <cell r="T223">
            <v>3971262422</v>
          </cell>
          <cell r="W223">
            <v>1.6108247422680411E-2</v>
          </cell>
          <cell r="X223">
            <v>1.2886597938144329E-2</v>
          </cell>
        </row>
        <row r="224">
          <cell r="P224">
            <v>302</v>
          </cell>
          <cell r="Q224">
            <v>1106</v>
          </cell>
          <cell r="S224">
            <v>7973456879</v>
          </cell>
          <cell r="T224">
            <v>3435717439</v>
          </cell>
          <cell r="W224">
            <v>1.4204545454545454E-2</v>
          </cell>
          <cell r="X224">
            <v>8.5227272727272721E-3</v>
          </cell>
        </row>
        <row r="225">
          <cell r="P225">
            <v>347</v>
          </cell>
          <cell r="Q225">
            <v>1167</v>
          </cell>
          <cell r="S225">
            <v>9995807480</v>
          </cell>
          <cell r="T225">
            <v>3661270940</v>
          </cell>
          <cell r="W225">
            <v>1.0568031704095112E-2</v>
          </cell>
          <cell r="X225">
            <v>1.1889035667107001E-2</v>
          </cell>
        </row>
        <row r="226">
          <cell r="P226">
            <v>247</v>
          </cell>
          <cell r="Q226">
            <v>982</v>
          </cell>
          <cell r="S226">
            <v>8261921817</v>
          </cell>
          <cell r="T226">
            <v>2948467885</v>
          </cell>
          <cell r="W226">
            <v>1.3018714401952807E-2</v>
          </cell>
          <cell r="X226">
            <v>8.9503661513425543E-3</v>
          </cell>
        </row>
        <row r="227">
          <cell r="P227">
            <v>326</v>
          </cell>
          <cell r="Q227">
            <v>1153</v>
          </cell>
          <cell r="S227">
            <v>10444163488</v>
          </cell>
          <cell r="T227">
            <v>3750169901</v>
          </cell>
          <cell r="W227">
            <v>9.4658553076402974E-3</v>
          </cell>
          <cell r="X227">
            <v>1.0141987829614604E-2</v>
          </cell>
        </row>
        <row r="228">
          <cell r="P228">
            <v>325</v>
          </cell>
          <cell r="Q228">
            <v>1023</v>
          </cell>
          <cell r="S228">
            <v>10011006816</v>
          </cell>
          <cell r="T228">
            <v>3599523235</v>
          </cell>
          <cell r="W228">
            <v>1.0385756676557863E-2</v>
          </cell>
          <cell r="X228">
            <v>1.4094955489614243E-2</v>
          </cell>
        </row>
        <row r="229">
          <cell r="P229">
            <v>394</v>
          </cell>
          <cell r="Q229">
            <v>1248</v>
          </cell>
          <cell r="S229">
            <v>13288258677</v>
          </cell>
          <cell r="T229">
            <v>3876703553</v>
          </cell>
          <cell r="W229">
            <v>1.1571254567600487E-2</v>
          </cell>
          <cell r="X229">
            <v>7.3081607795371494E-3</v>
          </cell>
        </row>
        <row r="230">
          <cell r="P230">
            <v>243</v>
          </cell>
          <cell r="Q230">
            <v>1014</v>
          </cell>
          <cell r="S230">
            <v>6315025875</v>
          </cell>
          <cell r="T230">
            <v>3117496282</v>
          </cell>
          <cell r="W230">
            <v>1.3524264120922832E-2</v>
          </cell>
          <cell r="X230">
            <v>1.0342084327764518E-2</v>
          </cell>
        </row>
        <row r="231">
          <cell r="P231">
            <v>231</v>
          </cell>
          <cell r="Q231">
            <v>863</v>
          </cell>
          <cell r="S231">
            <v>6801132901</v>
          </cell>
          <cell r="T231">
            <v>2733765044</v>
          </cell>
          <cell r="W231">
            <v>1.4625228519195612E-2</v>
          </cell>
          <cell r="X231">
            <v>7.3126142595978062E-3</v>
          </cell>
        </row>
        <row r="232">
          <cell r="P232">
            <v>262</v>
          </cell>
          <cell r="Q232">
            <v>1037</v>
          </cell>
          <cell r="S232">
            <v>6799453539</v>
          </cell>
          <cell r="T232">
            <v>3531036097</v>
          </cell>
          <cell r="W232">
            <v>1.4626635873749037E-2</v>
          </cell>
          <cell r="X232">
            <v>7.6982294072363358E-3</v>
          </cell>
        </row>
        <row r="233">
          <cell r="P233">
            <v>247</v>
          </cell>
          <cell r="Q233">
            <v>1076</v>
          </cell>
          <cell r="S233">
            <v>5532417133</v>
          </cell>
          <cell r="T233">
            <v>3244844856</v>
          </cell>
          <cell r="W233">
            <v>1.436130007558579E-2</v>
          </cell>
          <cell r="X233">
            <v>6.8027210884353739E-3</v>
          </cell>
        </row>
        <row r="234">
          <cell r="P234">
            <v>320</v>
          </cell>
          <cell r="Q234">
            <v>1196</v>
          </cell>
          <cell r="S234">
            <v>9044868869</v>
          </cell>
          <cell r="T234">
            <v>4013641708</v>
          </cell>
          <cell r="W234">
            <v>1.4511873350923483E-2</v>
          </cell>
          <cell r="X234">
            <v>1.0554089709762533E-2</v>
          </cell>
        </row>
        <row r="235">
          <cell r="P235">
            <v>336</v>
          </cell>
          <cell r="Q235">
            <v>1125</v>
          </cell>
          <cell r="S235">
            <v>11985919376</v>
          </cell>
          <cell r="T235">
            <v>3842814846</v>
          </cell>
          <cell r="W235">
            <v>1.1635865845311431E-2</v>
          </cell>
          <cell r="X235">
            <v>4.7912388774811769E-3</v>
          </cell>
        </row>
        <row r="236">
          <cell r="P236">
            <v>316</v>
          </cell>
          <cell r="Q236">
            <v>1146</v>
          </cell>
          <cell r="S236">
            <v>10189867108</v>
          </cell>
          <cell r="T236">
            <v>3852241367</v>
          </cell>
          <cell r="W236">
            <v>1.573187414500684E-2</v>
          </cell>
          <cell r="X236">
            <v>6.8399452804377564E-3</v>
          </cell>
        </row>
        <row r="237">
          <cell r="P237">
            <v>340</v>
          </cell>
          <cell r="Q237">
            <v>1203</v>
          </cell>
          <cell r="S237">
            <v>9858327806</v>
          </cell>
          <cell r="T237">
            <v>3840061407</v>
          </cell>
          <cell r="W237">
            <v>9.7213220998055728E-3</v>
          </cell>
          <cell r="X237">
            <v>5.8327932598833442E-3</v>
          </cell>
        </row>
        <row r="238">
          <cell r="P238">
            <v>345</v>
          </cell>
          <cell r="Q238">
            <v>1254</v>
          </cell>
          <cell r="S238">
            <v>11224620364</v>
          </cell>
          <cell r="T238">
            <v>4188159906</v>
          </cell>
          <cell r="W238">
            <v>1.1882426516572859E-2</v>
          </cell>
          <cell r="X238">
            <v>6.2539086929330832E-3</v>
          </cell>
        </row>
        <row r="239">
          <cell r="P239">
            <v>313</v>
          </cell>
          <cell r="Q239">
            <v>1351</v>
          </cell>
          <cell r="S239">
            <v>9605246313</v>
          </cell>
          <cell r="T239">
            <v>4067565187</v>
          </cell>
          <cell r="W239">
            <v>9.6153846153846159E-3</v>
          </cell>
          <cell r="X239">
            <v>3.605769230769231E-3</v>
          </cell>
        </row>
        <row r="240">
          <cell r="P240">
            <v>287</v>
          </cell>
          <cell r="Q240">
            <v>1126</v>
          </cell>
          <cell r="S240">
            <v>9274126017</v>
          </cell>
          <cell r="T240">
            <v>3709300771</v>
          </cell>
          <cell r="W240">
            <v>1.4154281670205236E-2</v>
          </cell>
          <cell r="X240">
            <v>4.246284501061571E-3</v>
          </cell>
        </row>
        <row r="241">
          <cell r="P241">
            <v>432</v>
          </cell>
          <cell r="Q241">
            <v>1517</v>
          </cell>
          <cell r="S241">
            <v>15294487779</v>
          </cell>
          <cell r="T241">
            <v>4903301350</v>
          </cell>
          <cell r="W241">
            <v>1.3340174448435094E-2</v>
          </cell>
          <cell r="X241">
            <v>6.1570035915854285E-3</v>
          </cell>
        </row>
        <row r="242">
          <cell r="P242">
            <v>274</v>
          </cell>
          <cell r="Q242">
            <v>1259</v>
          </cell>
          <cell r="S242">
            <v>7948955964</v>
          </cell>
          <cell r="T242">
            <v>3854237643</v>
          </cell>
          <cell r="W242">
            <v>1.1741682974559686E-2</v>
          </cell>
          <cell r="X242">
            <v>3.2615786040443573E-3</v>
          </cell>
        </row>
        <row r="243">
          <cell r="P243">
            <v>243</v>
          </cell>
          <cell r="Q243">
            <v>1037</v>
          </cell>
          <cell r="S243">
            <v>7708908169</v>
          </cell>
          <cell r="T243">
            <v>3202581567</v>
          </cell>
          <cell r="W243">
            <v>1.0937499999999999E-2</v>
          </cell>
          <cell r="X243">
            <v>6.2500000000000003E-3</v>
          </cell>
        </row>
        <row r="244">
          <cell r="P244">
            <v>216</v>
          </cell>
          <cell r="Q244">
            <v>972</v>
          </cell>
          <cell r="S244">
            <v>6407835801</v>
          </cell>
          <cell r="T244">
            <v>2957878497</v>
          </cell>
          <cell r="W244">
            <v>1.5993265993265993E-2</v>
          </cell>
          <cell r="X244">
            <v>4.2087542087542087E-3</v>
          </cell>
        </row>
        <row r="245">
          <cell r="P245">
            <v>125</v>
          </cell>
          <cell r="Q245">
            <v>641</v>
          </cell>
          <cell r="S245">
            <v>3671100834</v>
          </cell>
          <cell r="T245">
            <v>1786028880</v>
          </cell>
          <cell r="W245">
            <v>9.138381201044387E-3</v>
          </cell>
          <cell r="X245">
            <v>3.9164490861618795E-3</v>
          </cell>
        </row>
        <row r="246">
          <cell r="P246">
            <v>107</v>
          </cell>
          <cell r="Q246">
            <v>599</v>
          </cell>
          <cell r="S246">
            <v>2307731738</v>
          </cell>
          <cell r="T246">
            <v>1730487284</v>
          </cell>
          <cell r="W246">
            <v>1.1331444759206799E-2</v>
          </cell>
          <cell r="X246">
            <v>8.4985835694051E-3</v>
          </cell>
        </row>
        <row r="247">
          <cell r="P247">
            <v>143</v>
          </cell>
          <cell r="Q247">
            <v>747</v>
          </cell>
          <cell r="S247">
            <v>2817316233</v>
          </cell>
          <cell r="T247">
            <v>2078376622</v>
          </cell>
          <cell r="W247">
            <v>1.5730337078651686E-2</v>
          </cell>
          <cell r="X247">
            <v>8.988764044943821E-3</v>
          </cell>
        </row>
        <row r="248">
          <cell r="P248">
            <v>159</v>
          </cell>
          <cell r="Q248">
            <v>912</v>
          </cell>
          <cell r="S248">
            <v>3214986649</v>
          </cell>
          <cell r="T248">
            <v>2441285192</v>
          </cell>
          <cell r="W248">
            <v>1.5873015873015872E-2</v>
          </cell>
          <cell r="X248">
            <v>7.4696545284780582E-3</v>
          </cell>
        </row>
        <row r="249">
          <cell r="P249">
            <v>152</v>
          </cell>
          <cell r="Q249">
            <v>929</v>
          </cell>
          <cell r="S249">
            <v>2960794273</v>
          </cell>
          <cell r="T249">
            <v>2366134836</v>
          </cell>
          <cell r="W249">
            <v>1.2950971322849213E-2</v>
          </cell>
          <cell r="X249">
            <v>4.6253469010175763E-3</v>
          </cell>
        </row>
        <row r="250">
          <cell r="P250">
            <v>229</v>
          </cell>
          <cell r="Q250">
            <v>1095</v>
          </cell>
          <cell r="S250">
            <v>7180572577</v>
          </cell>
          <cell r="T250">
            <v>2979836350</v>
          </cell>
          <cell r="W250">
            <v>1.283987915407855E-2</v>
          </cell>
          <cell r="X250">
            <v>5.287009063444109E-3</v>
          </cell>
        </row>
        <row r="251">
          <cell r="P251">
            <v>257</v>
          </cell>
          <cell r="Q251">
            <v>1144</v>
          </cell>
          <cell r="S251">
            <v>7469479305</v>
          </cell>
          <cell r="T251">
            <v>3521560217</v>
          </cell>
          <cell r="W251">
            <v>1.284796573875803E-2</v>
          </cell>
          <cell r="X251">
            <v>6.4239828693790149E-3</v>
          </cell>
        </row>
        <row r="252">
          <cell r="P252">
            <v>227</v>
          </cell>
          <cell r="Q252">
            <v>1110</v>
          </cell>
          <cell r="S252">
            <v>6518803196</v>
          </cell>
          <cell r="T252">
            <v>3351508303</v>
          </cell>
          <cell r="W252">
            <v>2.3186237845923711E-2</v>
          </cell>
          <cell r="X252">
            <v>3.7397157816005983E-3</v>
          </cell>
        </row>
        <row r="253">
          <cell r="P253">
            <v>485</v>
          </cell>
          <cell r="Q253">
            <v>1943</v>
          </cell>
          <cell r="S253">
            <v>14519407708</v>
          </cell>
          <cell r="T253">
            <v>6150879455</v>
          </cell>
          <cell r="W253">
            <v>1.4827018121911038E-2</v>
          </cell>
          <cell r="X253">
            <v>6.5897858319604614E-3</v>
          </cell>
        </row>
        <row r="254">
          <cell r="P254">
            <v>235</v>
          </cell>
          <cell r="Q254">
            <v>1098</v>
          </cell>
          <cell r="S254">
            <v>6554914082</v>
          </cell>
          <cell r="T254">
            <v>3035896398</v>
          </cell>
          <cell r="W254">
            <v>2.1005251312828207E-2</v>
          </cell>
          <cell r="X254">
            <v>5.2513128282070517E-3</v>
          </cell>
        </row>
        <row r="255">
          <cell r="P255">
            <v>192</v>
          </cell>
          <cell r="Q255">
            <v>1125</v>
          </cell>
          <cell r="S255">
            <v>4439722545</v>
          </cell>
          <cell r="T255">
            <v>3218729824</v>
          </cell>
          <cell r="W255">
            <v>1.4426727410782081E-2</v>
          </cell>
          <cell r="X255">
            <v>1.5186028853454822E-3</v>
          </cell>
        </row>
        <row r="256">
          <cell r="P256">
            <v>263</v>
          </cell>
          <cell r="Q256">
            <v>1573</v>
          </cell>
          <cell r="S256">
            <v>6840982465</v>
          </cell>
          <cell r="T256">
            <v>4479660853</v>
          </cell>
          <cell r="W256">
            <v>1.3616557734204794E-2</v>
          </cell>
          <cell r="X256">
            <v>5.9912854030501088E-3</v>
          </cell>
        </row>
        <row r="257">
          <cell r="P257">
            <v>332</v>
          </cell>
          <cell r="Q257">
            <v>1571</v>
          </cell>
          <cell r="S257">
            <v>9032589792</v>
          </cell>
          <cell r="T257">
            <v>4961300236</v>
          </cell>
          <cell r="W257">
            <v>1.0509721492380452E-2</v>
          </cell>
          <cell r="X257">
            <v>5.254860746190226E-3</v>
          </cell>
        </row>
        <row r="258">
          <cell r="P258">
            <v>305</v>
          </cell>
          <cell r="Q258">
            <v>1643</v>
          </cell>
          <cell r="S258">
            <v>7802237720</v>
          </cell>
          <cell r="T258">
            <v>4681318384</v>
          </cell>
          <cell r="W258">
            <v>1.3860369609856264E-2</v>
          </cell>
          <cell r="X258">
            <v>3.5934291581108829E-3</v>
          </cell>
        </row>
        <row r="259">
          <cell r="P259">
            <v>387</v>
          </cell>
          <cell r="Q259">
            <v>1931</v>
          </cell>
          <cell r="S259">
            <v>11151741042</v>
          </cell>
          <cell r="T259">
            <v>6352236534</v>
          </cell>
          <cell r="W259">
            <v>1.8119068162208801E-2</v>
          </cell>
          <cell r="X259">
            <v>3.0198446937014668E-3</v>
          </cell>
        </row>
        <row r="260">
          <cell r="P260">
            <v>367</v>
          </cell>
          <cell r="Q260">
            <v>1761</v>
          </cell>
          <cell r="S260">
            <v>12239760269</v>
          </cell>
          <cell r="T260">
            <v>5875712485</v>
          </cell>
          <cell r="W260">
            <v>1.456766917293233E-2</v>
          </cell>
          <cell r="X260">
            <v>5.6390977443609019E-3</v>
          </cell>
        </row>
        <row r="261">
          <cell r="P261">
            <v>404</v>
          </cell>
          <cell r="Q261">
            <v>1846</v>
          </cell>
          <cell r="S261">
            <v>14007474773</v>
          </cell>
          <cell r="T261">
            <v>6060005119</v>
          </cell>
          <cell r="W261">
            <v>1.2888888888888889E-2</v>
          </cell>
          <cell r="X261">
            <v>4.4444444444444444E-3</v>
          </cell>
        </row>
        <row r="262">
          <cell r="P262">
            <v>417</v>
          </cell>
          <cell r="Q262">
            <v>1866</v>
          </cell>
          <cell r="S262">
            <v>14161862491</v>
          </cell>
          <cell r="T262">
            <v>6736652552</v>
          </cell>
          <cell r="W262">
            <v>1.2264564169951819E-2</v>
          </cell>
          <cell r="X262">
            <v>3.9421813403416554E-3</v>
          </cell>
        </row>
        <row r="263">
          <cell r="P263">
            <v>415</v>
          </cell>
          <cell r="Q263">
            <v>1885</v>
          </cell>
          <cell r="S263">
            <v>14296372589</v>
          </cell>
          <cell r="T263">
            <v>6467339943</v>
          </cell>
          <cell r="W263">
            <v>1.1739130434782608E-2</v>
          </cell>
          <cell r="X263">
            <v>3.4782608695652175E-3</v>
          </cell>
        </row>
        <row r="264">
          <cell r="P264">
            <v>411</v>
          </cell>
          <cell r="Q264">
            <v>1895</v>
          </cell>
          <cell r="S264">
            <v>13920220495</v>
          </cell>
          <cell r="T264">
            <v>6466918903</v>
          </cell>
          <cell r="W264">
            <v>1.0841283607979185E-2</v>
          </cell>
          <cell r="X264">
            <v>2.6019080659150044E-3</v>
          </cell>
        </row>
        <row r="265">
          <cell r="P265">
            <v>803</v>
          </cell>
          <cell r="Q265">
            <v>3030</v>
          </cell>
          <cell r="S265">
            <v>27096646669</v>
          </cell>
          <cell r="T265">
            <v>11848547242</v>
          </cell>
          <cell r="W265">
            <v>7.8267675450039136E-3</v>
          </cell>
          <cell r="X265">
            <v>5.2178450300026085E-3</v>
          </cell>
        </row>
        <row r="266">
          <cell r="P266">
            <v>277</v>
          </cell>
          <cell r="Q266">
            <v>1474</v>
          </cell>
          <cell r="S266">
            <v>8848548594</v>
          </cell>
          <cell r="T266">
            <v>5355371320</v>
          </cell>
          <cell r="W266">
            <v>1.0279840091376356E-2</v>
          </cell>
          <cell r="X266">
            <v>4.5688178183894918E-3</v>
          </cell>
        </row>
        <row r="267">
          <cell r="P267">
            <v>277</v>
          </cell>
          <cell r="Q267">
            <v>1472</v>
          </cell>
          <cell r="S267">
            <v>8902712199</v>
          </cell>
          <cell r="T267">
            <v>5233395209</v>
          </cell>
          <cell r="W267">
            <v>1.1435105774728416E-2</v>
          </cell>
          <cell r="X267">
            <v>4.0022870211549461E-3</v>
          </cell>
        </row>
        <row r="268">
          <cell r="P268">
            <v>375</v>
          </cell>
          <cell r="Q268">
            <v>1942</v>
          </cell>
          <cell r="S268">
            <v>13228494262</v>
          </cell>
          <cell r="T268">
            <v>6591190646</v>
          </cell>
          <cell r="W268">
            <v>1.2084592145015106E-2</v>
          </cell>
          <cell r="X268">
            <v>6.0422960725075529E-3</v>
          </cell>
        </row>
        <row r="269">
          <cell r="P269">
            <v>351</v>
          </cell>
          <cell r="Q269">
            <v>1879</v>
          </cell>
          <cell r="S269">
            <v>12090929192</v>
          </cell>
          <cell r="T269">
            <v>6982803432</v>
          </cell>
          <cell r="W269">
            <v>1.2107623318385651E-2</v>
          </cell>
          <cell r="X269">
            <v>4.4843049327354259E-3</v>
          </cell>
        </row>
        <row r="270">
          <cell r="P270">
            <v>353</v>
          </cell>
          <cell r="Q270">
            <v>1800</v>
          </cell>
          <cell r="S270">
            <v>11964067530</v>
          </cell>
          <cell r="T270">
            <v>7039382274</v>
          </cell>
          <cell r="W270">
            <v>1.2076172782164421E-2</v>
          </cell>
          <cell r="X270">
            <v>4.6446818392940088E-3</v>
          </cell>
        </row>
        <row r="271">
          <cell r="P271">
            <v>434</v>
          </cell>
          <cell r="Q271">
            <v>2013</v>
          </cell>
          <cell r="S271">
            <v>15996436015</v>
          </cell>
          <cell r="T271">
            <v>7792352543</v>
          </cell>
          <cell r="W271">
            <v>9.3992644053943596E-3</v>
          </cell>
          <cell r="X271">
            <v>4.4953003677973028E-3</v>
          </cell>
        </row>
        <row r="272">
          <cell r="P272">
            <v>334</v>
          </cell>
          <cell r="Q272">
            <v>1580</v>
          </cell>
          <cell r="S272">
            <v>11154011746</v>
          </cell>
          <cell r="T272">
            <v>5832572218</v>
          </cell>
          <cell r="W272">
            <v>1.4106583072100314E-2</v>
          </cell>
          <cell r="X272">
            <v>4.1797283176593526E-3</v>
          </cell>
        </row>
        <row r="273">
          <cell r="P273">
            <v>315</v>
          </cell>
          <cell r="Q273">
            <v>1601</v>
          </cell>
          <cell r="S273">
            <v>10073728860</v>
          </cell>
          <cell r="T273">
            <v>5729907197</v>
          </cell>
          <cell r="W273">
            <v>1.2004175365344467E-2</v>
          </cell>
          <cell r="X273">
            <v>4.1753653444676405E-3</v>
          </cell>
        </row>
        <row r="274">
          <cell r="P274">
            <v>305</v>
          </cell>
          <cell r="Q274">
            <v>1506</v>
          </cell>
          <cell r="S274">
            <v>10893234567</v>
          </cell>
          <cell r="T274">
            <v>5725577048</v>
          </cell>
          <cell r="W274">
            <v>1.6565433462175594E-2</v>
          </cell>
          <cell r="X274">
            <v>7.730535615681944E-3</v>
          </cell>
        </row>
        <row r="275">
          <cell r="P275">
            <v>260</v>
          </cell>
          <cell r="Q275">
            <v>1347</v>
          </cell>
          <cell r="S275">
            <v>8128489291</v>
          </cell>
          <cell r="T275">
            <v>5221675643</v>
          </cell>
          <cell r="W275">
            <v>1.5556938394523958E-2</v>
          </cell>
          <cell r="X275">
            <v>7.4673304293714996E-3</v>
          </cell>
        </row>
        <row r="276">
          <cell r="P276">
            <v>257</v>
          </cell>
          <cell r="Q276">
            <v>1227</v>
          </cell>
          <cell r="S276">
            <v>8012695041</v>
          </cell>
          <cell r="T276">
            <v>4150919955</v>
          </cell>
          <cell r="W276">
            <v>1.3477088948787063E-2</v>
          </cell>
          <cell r="X276">
            <v>8.7601078167115903E-3</v>
          </cell>
        </row>
        <row r="277">
          <cell r="P277">
            <v>290</v>
          </cell>
          <cell r="Q277">
            <v>1455</v>
          </cell>
          <cell r="S277">
            <v>7677757913</v>
          </cell>
          <cell r="T277">
            <v>5209860674</v>
          </cell>
          <cell r="W277">
            <v>1.4899713467048711E-2</v>
          </cell>
          <cell r="X277">
            <v>8.5959885386819486E-3</v>
          </cell>
        </row>
        <row r="278">
          <cell r="P278">
            <v>143</v>
          </cell>
          <cell r="Q278">
            <v>1057</v>
          </cell>
          <cell r="S278">
            <v>3396091730</v>
          </cell>
          <cell r="T278">
            <v>3436879789</v>
          </cell>
          <cell r="W278">
            <v>1.4166666666666666E-2</v>
          </cell>
          <cell r="X278">
            <v>7.4999999999999997E-3</v>
          </cell>
        </row>
        <row r="279">
          <cell r="P279">
            <v>141</v>
          </cell>
          <cell r="Q279">
            <v>907</v>
          </cell>
          <cell r="S279">
            <v>2970311942</v>
          </cell>
          <cell r="T279">
            <v>3051783625</v>
          </cell>
          <cell r="W279">
            <v>1.4312977099236641E-2</v>
          </cell>
          <cell r="X279">
            <v>6.6793893129770991E-3</v>
          </cell>
        </row>
        <row r="280">
          <cell r="P280">
            <v>175</v>
          </cell>
          <cell r="Q280">
            <v>1205</v>
          </cell>
          <cell r="S280">
            <v>5475621596</v>
          </cell>
          <cell r="T280">
            <v>4322611698</v>
          </cell>
          <cell r="W280">
            <v>1.7391304347826087E-2</v>
          </cell>
          <cell r="X280">
            <v>7.246376811594203E-3</v>
          </cell>
        </row>
        <row r="281">
          <cell r="P281">
            <v>132</v>
          </cell>
          <cell r="Q281">
            <v>974</v>
          </cell>
          <cell r="S281">
            <v>3001835657</v>
          </cell>
          <cell r="T281">
            <v>2858296221</v>
          </cell>
          <cell r="W281">
            <v>2.1699819168173599E-2</v>
          </cell>
          <cell r="X281">
            <v>4.5207956600361665E-3</v>
          </cell>
        </row>
        <row r="282">
          <cell r="P282">
            <v>156</v>
          </cell>
          <cell r="Q282">
            <v>1212</v>
          </cell>
          <cell r="S282">
            <v>3837456585</v>
          </cell>
          <cell r="T282">
            <v>3936425733</v>
          </cell>
          <cell r="W282">
            <v>1.6081871345029239E-2</v>
          </cell>
          <cell r="X282">
            <v>2.1929824561403508E-3</v>
          </cell>
        </row>
        <row r="283">
          <cell r="P283">
            <v>206</v>
          </cell>
          <cell r="Q283">
            <v>1247</v>
          </cell>
          <cell r="S283">
            <v>5452589184</v>
          </cell>
          <cell r="T283">
            <v>4447550913</v>
          </cell>
          <cell r="W283">
            <v>1.2388162422573986E-2</v>
          </cell>
          <cell r="X283">
            <v>1.1011699931176875E-2</v>
          </cell>
        </row>
        <row r="284">
          <cell r="P284">
            <v>156</v>
          </cell>
          <cell r="Q284">
            <v>989</v>
          </cell>
          <cell r="S284">
            <v>4818100781</v>
          </cell>
          <cell r="T284">
            <v>3029957062</v>
          </cell>
          <cell r="W284">
            <v>1.9213973799126639E-2</v>
          </cell>
          <cell r="X284">
            <v>8.7336244541484712E-3</v>
          </cell>
        </row>
        <row r="285">
          <cell r="P285">
            <v>197</v>
          </cell>
          <cell r="Q285">
            <v>1139</v>
          </cell>
          <cell r="S285">
            <v>6134351398</v>
          </cell>
          <cell r="T285">
            <v>3693234815</v>
          </cell>
          <cell r="W285">
            <v>1.7215568862275449E-2</v>
          </cell>
          <cell r="X285">
            <v>5.239520958083832E-3</v>
          </cell>
        </row>
        <row r="286">
          <cell r="P286">
            <v>204</v>
          </cell>
          <cell r="Q286">
            <v>1110</v>
          </cell>
          <cell r="S286">
            <v>5519639530</v>
          </cell>
          <cell r="T286">
            <v>3637987625</v>
          </cell>
          <cell r="W286">
            <v>1.3698630136986301E-2</v>
          </cell>
          <cell r="X286">
            <v>9.1324200913242004E-3</v>
          </cell>
        </row>
        <row r="287">
          <cell r="P287">
            <v>195</v>
          </cell>
          <cell r="Q287">
            <v>1201</v>
          </cell>
          <cell r="S287">
            <v>5519017293</v>
          </cell>
          <cell r="T287">
            <v>4042693620</v>
          </cell>
          <cell r="W287">
            <v>1.6475644699140399E-2</v>
          </cell>
          <cell r="X287">
            <v>1.1461318051575931E-2</v>
          </cell>
        </row>
        <row r="288">
          <cell r="P288">
            <v>153</v>
          </cell>
          <cell r="Q288">
            <v>1078</v>
          </cell>
          <cell r="S288">
            <v>3201828315</v>
          </cell>
          <cell r="T288">
            <v>3376013294</v>
          </cell>
          <cell r="W288">
            <v>2.6807473598700244E-2</v>
          </cell>
          <cell r="X288">
            <v>8.9358245329000819E-3</v>
          </cell>
        </row>
        <row r="289">
          <cell r="P289">
            <v>241</v>
          </cell>
          <cell r="Q289">
            <v>1239</v>
          </cell>
          <cell r="S289">
            <v>5808842999</v>
          </cell>
          <cell r="T289">
            <v>4673109299</v>
          </cell>
          <cell r="W289">
            <v>2.364864864864865E-2</v>
          </cell>
          <cell r="X289">
            <v>1.6216216216216217E-2</v>
          </cell>
        </row>
        <row r="290">
          <cell r="P290">
            <v>147</v>
          </cell>
          <cell r="Q290">
            <v>1015</v>
          </cell>
          <cell r="S290">
            <v>3360649738</v>
          </cell>
          <cell r="T290">
            <v>3513381685</v>
          </cell>
          <cell r="W290">
            <v>1.9793459552495698E-2</v>
          </cell>
          <cell r="X290">
            <v>1.0327022375215147E-2</v>
          </cell>
        </row>
        <row r="291">
          <cell r="P291">
            <v>147</v>
          </cell>
          <cell r="Q291">
            <v>852</v>
          </cell>
          <cell r="S291">
            <v>3401213591</v>
          </cell>
          <cell r="T291">
            <v>2659293517</v>
          </cell>
          <cell r="W291">
            <v>1.5015015015015015E-2</v>
          </cell>
          <cell r="X291">
            <v>9.0090090090090089E-3</v>
          </cell>
        </row>
        <row r="292">
          <cell r="P292">
            <v>162</v>
          </cell>
          <cell r="Q292">
            <v>976</v>
          </cell>
          <cell r="S292">
            <v>4006849762</v>
          </cell>
          <cell r="T292">
            <v>3025459625</v>
          </cell>
          <cell r="W292">
            <v>2.3725834797891036E-2</v>
          </cell>
          <cell r="X292">
            <v>1.4938488576449912E-2</v>
          </cell>
        </row>
        <row r="293">
          <cell r="P293">
            <v>190</v>
          </cell>
          <cell r="Q293">
            <v>1135</v>
          </cell>
          <cell r="S293">
            <v>5250000427</v>
          </cell>
          <cell r="T293">
            <v>3765058082</v>
          </cell>
          <cell r="W293">
            <v>2.4905660377358491E-2</v>
          </cell>
          <cell r="X293">
            <v>1.509433962264151E-2</v>
          </cell>
        </row>
        <row r="294">
          <cell r="P294">
            <v>194</v>
          </cell>
          <cell r="Q294">
            <v>1288</v>
          </cell>
          <cell r="S294">
            <v>5459836260</v>
          </cell>
          <cell r="T294">
            <v>4392972717</v>
          </cell>
          <cell r="W294">
            <v>1.4844804318488529E-2</v>
          </cell>
          <cell r="X294">
            <v>9.4466936572199737E-3</v>
          </cell>
        </row>
        <row r="295">
          <cell r="P295">
            <v>189</v>
          </cell>
          <cell r="Q295">
            <v>1134</v>
          </cell>
          <cell r="S295">
            <v>6062692742</v>
          </cell>
          <cell r="T295">
            <v>3801026912</v>
          </cell>
          <cell r="W295">
            <v>1.436130007558579E-2</v>
          </cell>
          <cell r="X295">
            <v>1.7384731670445956E-2</v>
          </cell>
        </row>
        <row r="296">
          <cell r="P296">
            <v>200</v>
          </cell>
          <cell r="Q296">
            <v>1284</v>
          </cell>
          <cell r="S296">
            <v>5719067846</v>
          </cell>
          <cell r="T296">
            <v>4086971841</v>
          </cell>
          <cell r="W296">
            <v>2.0889487870619946E-2</v>
          </cell>
          <cell r="X296">
            <v>1.0107816711590296E-2</v>
          </cell>
        </row>
        <row r="297">
          <cell r="P297">
            <v>238</v>
          </cell>
          <cell r="Q297">
            <v>1245</v>
          </cell>
          <cell r="S297">
            <v>6278835192</v>
          </cell>
          <cell r="T297">
            <v>4009232681</v>
          </cell>
          <cell r="W297">
            <v>2.3600809170600135E-2</v>
          </cell>
          <cell r="X297">
            <v>6.7430883344571811E-3</v>
          </cell>
        </row>
        <row r="298">
          <cell r="P298">
            <v>238</v>
          </cell>
          <cell r="Q298">
            <v>1207</v>
          </cell>
          <cell r="S298">
            <v>7587059758</v>
          </cell>
          <cell r="T298">
            <v>3997664772</v>
          </cell>
          <cell r="W298">
            <v>2.0761245674740483E-2</v>
          </cell>
          <cell r="X298">
            <v>1.7993079584775088E-2</v>
          </cell>
        </row>
        <row r="299">
          <cell r="P299">
            <v>232</v>
          </cell>
          <cell r="Q299">
            <v>1334</v>
          </cell>
          <cell r="S299">
            <v>7345882358</v>
          </cell>
          <cell r="T299">
            <v>4276956706</v>
          </cell>
          <cell r="W299">
            <v>1.7241379310344827E-2</v>
          </cell>
          <cell r="X299">
            <v>1.2132822477650063E-2</v>
          </cell>
        </row>
        <row r="300">
          <cell r="P300">
            <v>234</v>
          </cell>
          <cell r="Q300">
            <v>1154</v>
          </cell>
          <cell r="S300">
            <v>6760871831</v>
          </cell>
          <cell r="T300">
            <v>4080917451</v>
          </cell>
          <cell r="W300">
            <v>2.5936599423631124E-2</v>
          </cell>
          <cell r="X300">
            <v>1.2247838616714697E-2</v>
          </cell>
        </row>
        <row r="301">
          <cell r="P301">
            <v>371</v>
          </cell>
          <cell r="Q301">
            <v>1718</v>
          </cell>
          <cell r="S301">
            <v>10013583177</v>
          </cell>
          <cell r="T301">
            <v>6331355905</v>
          </cell>
          <cell r="W301">
            <v>2.0105313547151747E-2</v>
          </cell>
          <cell r="X301">
            <v>1.3882240306366683E-2</v>
          </cell>
        </row>
        <row r="302">
          <cell r="P302">
            <v>227</v>
          </cell>
          <cell r="Q302">
            <v>1196</v>
          </cell>
          <cell r="S302">
            <v>6070054878</v>
          </cell>
          <cell r="T302">
            <v>3943639832</v>
          </cell>
          <cell r="W302">
            <v>1.7568517217146872E-2</v>
          </cell>
          <cell r="X302">
            <v>7.7301475755446238E-3</v>
          </cell>
        </row>
        <row r="303">
          <cell r="P303">
            <v>180</v>
          </cell>
          <cell r="Q303">
            <v>1131</v>
          </cell>
          <cell r="S303">
            <v>4913849879</v>
          </cell>
          <cell r="T303">
            <v>4098505050</v>
          </cell>
          <cell r="W303">
            <v>1.7543859649122806E-2</v>
          </cell>
          <cell r="X303">
            <v>1.2967200610221205E-2</v>
          </cell>
        </row>
        <row r="304">
          <cell r="P304">
            <v>220</v>
          </cell>
          <cell r="Q304">
            <v>1247</v>
          </cell>
          <cell r="S304">
            <v>5901747282</v>
          </cell>
          <cell r="T304">
            <v>4135950103</v>
          </cell>
          <cell r="W304">
            <v>2.2494887525562373E-2</v>
          </cell>
          <cell r="X304">
            <v>1.5678254942058625E-2</v>
          </cell>
        </row>
        <row r="305">
          <cell r="P305">
            <v>226</v>
          </cell>
          <cell r="Q305">
            <v>1344</v>
          </cell>
          <cell r="S305">
            <v>5658924613</v>
          </cell>
          <cell r="T305">
            <v>4448867630</v>
          </cell>
          <cell r="W305">
            <v>2.3566878980891721E-2</v>
          </cell>
          <cell r="X305">
            <v>1.4649681528662421E-2</v>
          </cell>
        </row>
        <row r="306">
          <cell r="P306">
            <v>241</v>
          </cell>
          <cell r="Q306">
            <v>1371</v>
          </cell>
          <cell r="S306">
            <v>5965024978</v>
          </cell>
          <cell r="T306">
            <v>4692870001</v>
          </cell>
          <cell r="W306">
            <v>1.4267990074441687E-2</v>
          </cell>
          <cell r="X306">
            <v>1.3027295285359801E-2</v>
          </cell>
        </row>
        <row r="307">
          <cell r="P307">
            <v>208</v>
          </cell>
          <cell r="Q307">
            <v>1162</v>
          </cell>
          <cell r="S307">
            <v>5862633817</v>
          </cell>
          <cell r="T307">
            <v>3915038310</v>
          </cell>
          <cell r="W307">
            <v>2.2627737226277374E-2</v>
          </cell>
          <cell r="X307">
            <v>1.4598540145985401E-2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78.281524536128899</v>
          </cell>
          <cell r="R6">
            <v>84.123610532923195</v>
          </cell>
          <cell r="U6">
            <v>63.8226967173022</v>
          </cell>
          <cell r="V6">
            <v>64.370495067381</v>
          </cell>
        </row>
        <row r="7">
          <cell r="Q7">
            <v>78.028667641942505</v>
          </cell>
          <cell r="R7">
            <v>83.494545217916297</v>
          </cell>
          <cell r="U7">
            <v>64.285766534444804</v>
          </cell>
          <cell r="V7">
            <v>63.606681401554397</v>
          </cell>
        </row>
        <row r="8">
          <cell r="Q8">
            <v>77.9041240786717</v>
          </cell>
          <cell r="R8">
            <v>83.766851165676798</v>
          </cell>
          <cell r="U8">
            <v>66.369320092383305</v>
          </cell>
          <cell r="V8">
            <v>70.984652478214997</v>
          </cell>
        </row>
        <row r="9">
          <cell r="Q9">
            <v>78.773937489763995</v>
          </cell>
          <cell r="R9">
            <v>85.509662515010803</v>
          </cell>
          <cell r="U9">
            <v>68.740956163590496</v>
          </cell>
          <cell r="V9">
            <v>72.287867895051903</v>
          </cell>
        </row>
        <row r="10">
          <cell r="Q10">
            <v>79.904740890784595</v>
          </cell>
          <cell r="R10">
            <v>86.969495625524502</v>
          </cell>
          <cell r="U10">
            <v>68.863615831145793</v>
          </cell>
          <cell r="V10">
            <v>72.083987835424594</v>
          </cell>
        </row>
        <row r="11">
          <cell r="Q11">
            <v>80.996862050300507</v>
          </cell>
          <cell r="R11">
            <v>86.558436586776295</v>
          </cell>
          <cell r="U11">
            <v>71.470324248624806</v>
          </cell>
          <cell r="V11">
            <v>74.252982826476796</v>
          </cell>
        </row>
        <row r="12">
          <cell r="Q12">
            <v>80.682797356450095</v>
          </cell>
          <cell r="R12">
            <v>85.4838154243741</v>
          </cell>
          <cell r="U12">
            <v>73.346576458643199</v>
          </cell>
          <cell r="V12">
            <v>80.0661756311857</v>
          </cell>
        </row>
        <row r="13">
          <cell r="Q13">
            <v>79.943777255881898</v>
          </cell>
          <cell r="R13">
            <v>83.740137485668598</v>
          </cell>
          <cell r="U13">
            <v>78.152231126870703</v>
          </cell>
          <cell r="V13">
            <v>83.966983120338796</v>
          </cell>
        </row>
        <row r="14">
          <cell r="Q14">
            <v>79.6725710650759</v>
          </cell>
          <cell r="R14">
            <v>85.102066504331503</v>
          </cell>
          <cell r="U14">
            <v>77.397113535409304</v>
          </cell>
          <cell r="V14">
            <v>83.424403595916203</v>
          </cell>
        </row>
        <row r="15">
          <cell r="Q15">
            <v>80.685888518059699</v>
          </cell>
          <cell r="R15">
            <v>86.304388530265896</v>
          </cell>
          <cell r="U15">
            <v>80.644622830804295</v>
          </cell>
          <cell r="V15">
            <v>86.558118950445106</v>
          </cell>
        </row>
        <row r="16">
          <cell r="Q16">
            <v>82.5378986226102</v>
          </cell>
          <cell r="R16">
            <v>90.249329190406797</v>
          </cell>
          <cell r="U16">
            <v>79.558828559792204</v>
          </cell>
          <cell r="V16">
            <v>84.603995036845603</v>
          </cell>
        </row>
        <row r="17">
          <cell r="Q17">
            <v>83.851661558043503</v>
          </cell>
          <cell r="R17">
            <v>91.346632426979298</v>
          </cell>
          <cell r="U17">
            <v>84.077690517011206</v>
          </cell>
          <cell r="V17">
            <v>91.832198877519801</v>
          </cell>
        </row>
        <row r="18">
          <cell r="Q18">
            <v>84.098997533497993</v>
          </cell>
          <cell r="R18">
            <v>91.728412197374496</v>
          </cell>
          <cell r="U18">
            <v>83.395212888585604</v>
          </cell>
          <cell r="V18">
            <v>86.473879101102199</v>
          </cell>
        </row>
        <row r="19">
          <cell r="Q19">
            <v>83.743316157311298</v>
          </cell>
          <cell r="R19">
            <v>88.225522263234296</v>
          </cell>
          <cell r="U19">
            <v>87.384753956732496</v>
          </cell>
          <cell r="V19">
            <v>93.787350482434803</v>
          </cell>
        </row>
        <row r="20">
          <cell r="Q20">
            <v>83.937850700843597</v>
          </cell>
          <cell r="R20">
            <v>86.973823395892097</v>
          </cell>
          <cell r="U20">
            <v>88.878951023599896</v>
          </cell>
          <cell r="V20">
            <v>95.655528417281801</v>
          </cell>
        </row>
        <row r="21">
          <cell r="Q21">
            <v>85.118721703621006</v>
          </cell>
          <cell r="R21">
            <v>87.410004184556897</v>
          </cell>
          <cell r="U21">
            <v>90.780653342524502</v>
          </cell>
          <cell r="V21">
            <v>95.238698671106206</v>
          </cell>
        </row>
        <row r="22">
          <cell r="Q22">
            <v>86.631010709786295</v>
          </cell>
          <cell r="R22">
            <v>92.283294658734704</v>
          </cell>
          <cell r="U22">
            <v>92.721429264018198</v>
          </cell>
          <cell r="V22">
            <v>97.139425412943197</v>
          </cell>
        </row>
        <row r="23">
          <cell r="Q23">
            <v>87.874489492100693</v>
          </cell>
          <cell r="R23">
            <v>94.588679231840402</v>
          </cell>
          <cell r="U23">
            <v>96.908331390448893</v>
          </cell>
          <cell r="V23">
            <v>101.482023257845</v>
          </cell>
        </row>
        <row r="24">
          <cell r="Q24">
            <v>88.318853976789697</v>
          </cell>
          <cell r="R24">
            <v>97.2129182472097</v>
          </cell>
          <cell r="U24">
            <v>96.834534832653205</v>
          </cell>
          <cell r="V24">
            <v>104.018501080604</v>
          </cell>
        </row>
        <row r="25">
          <cell r="Q25">
            <v>88.624270281152107</v>
          </cell>
          <cell r="R25">
            <v>95.653421732477995</v>
          </cell>
          <cell r="U25">
            <v>100</v>
          </cell>
          <cell r="V25">
            <v>100</v>
          </cell>
        </row>
        <row r="26">
          <cell r="Q26">
            <v>89.077493549167201</v>
          </cell>
          <cell r="R26">
            <v>95.761406338251703</v>
          </cell>
          <cell r="U26">
            <v>99.9387966790771</v>
          </cell>
          <cell r="V26">
            <v>104.872732118252</v>
          </cell>
        </row>
        <row r="27">
          <cell r="Q27">
            <v>89.762687823708802</v>
          </cell>
          <cell r="R27">
            <v>94.290352244606197</v>
          </cell>
          <cell r="U27">
            <v>101.60626109932301</v>
          </cell>
          <cell r="V27">
            <v>102.463451254662</v>
          </cell>
        </row>
        <row r="28">
          <cell r="Q28">
            <v>90.827938139178698</v>
          </cell>
          <cell r="R28">
            <v>96.216611448752204</v>
          </cell>
          <cell r="U28">
            <v>106.48902622347001</v>
          </cell>
          <cell r="V28">
            <v>107.476946727464</v>
          </cell>
        </row>
        <row r="29">
          <cell r="Q29">
            <v>91.3240404400443</v>
          </cell>
          <cell r="R29">
            <v>95.941869296236106</v>
          </cell>
          <cell r="U29">
            <v>103.19384042113199</v>
          </cell>
          <cell r="V29">
            <v>101.99781936692401</v>
          </cell>
        </row>
        <row r="30">
          <cell r="Q30">
            <v>92.265132119537498</v>
          </cell>
          <cell r="R30">
            <v>97.953232481797997</v>
          </cell>
          <cell r="U30">
            <v>107.131417050509</v>
          </cell>
          <cell r="V30">
            <v>102.00427551628501</v>
          </cell>
        </row>
        <row r="31">
          <cell r="Q31">
            <v>92.614216451204101</v>
          </cell>
          <cell r="R31">
            <v>97.710841613774406</v>
          </cell>
          <cell r="U31">
            <v>109.202732598693</v>
          </cell>
          <cell r="V31">
            <v>100.982489524843</v>
          </cell>
        </row>
        <row r="32">
          <cell r="Q32">
            <v>93.275660550268398</v>
          </cell>
          <cell r="R32">
            <v>98.622647974383199</v>
          </cell>
          <cell r="U32">
            <v>112.795356259268</v>
          </cell>
          <cell r="V32">
            <v>107.289108670358</v>
          </cell>
        </row>
        <row r="33">
          <cell r="Q33">
            <v>93.901555996928394</v>
          </cell>
          <cell r="R33">
            <v>97.216553002206197</v>
          </cell>
          <cell r="U33">
            <v>116.812730857472</v>
          </cell>
          <cell r="V33">
            <v>108.86635807671701</v>
          </cell>
        </row>
        <row r="34">
          <cell r="Q34">
            <v>95.690381849658294</v>
          </cell>
          <cell r="R34">
            <v>98.992954749590695</v>
          </cell>
          <cell r="U34">
            <v>118.11530465346</v>
          </cell>
          <cell r="V34">
            <v>111.513335356163</v>
          </cell>
        </row>
        <row r="35">
          <cell r="Q35">
            <v>97.611188518840805</v>
          </cell>
          <cell r="R35">
            <v>101.723673145481</v>
          </cell>
          <cell r="U35">
            <v>122.025833946275</v>
          </cell>
          <cell r="V35">
            <v>113.89694687883301</v>
          </cell>
        </row>
        <row r="36">
          <cell r="Q36">
            <v>98.135810370297904</v>
          </cell>
          <cell r="R36">
            <v>106.041263203442</v>
          </cell>
          <cell r="U36">
            <v>125.87124632528599</v>
          </cell>
          <cell r="V36">
            <v>113.87565784596799</v>
          </cell>
        </row>
        <row r="37">
          <cell r="Q37">
            <v>97.738824647955497</v>
          </cell>
          <cell r="R37">
            <v>107.17626367702999</v>
          </cell>
          <cell r="U37">
            <v>128.35532955502401</v>
          </cell>
          <cell r="V37">
            <v>116.80979212789499</v>
          </cell>
        </row>
        <row r="38">
          <cell r="Q38">
            <v>97.235782309476903</v>
          </cell>
          <cell r="R38">
            <v>105.161630728608</v>
          </cell>
          <cell r="U38">
            <v>133.58673748321101</v>
          </cell>
          <cell r="V38">
            <v>121.775623191161</v>
          </cell>
        </row>
        <row r="39">
          <cell r="Q39">
            <v>98.1838562448864</v>
          </cell>
          <cell r="R39">
            <v>102.102008044299</v>
          </cell>
          <cell r="U39">
            <v>140.41956461394699</v>
          </cell>
          <cell r="V39">
            <v>125.045545648578</v>
          </cell>
        </row>
        <row r="40">
          <cell r="Q40">
            <v>99.319618734136299</v>
          </cell>
          <cell r="R40">
            <v>100.312210966026</v>
          </cell>
          <cell r="U40">
            <v>144.64848314039199</v>
          </cell>
          <cell r="V40">
            <v>129.42607700002799</v>
          </cell>
        </row>
        <row r="41">
          <cell r="Q41">
            <v>100</v>
          </cell>
          <cell r="R41">
            <v>100</v>
          </cell>
          <cell r="U41">
            <v>145.16852698147801</v>
          </cell>
          <cell r="V41">
            <v>130.30852048712899</v>
          </cell>
        </row>
        <row r="42">
          <cell r="Q42">
            <v>100.129432214465</v>
          </cell>
          <cell r="R42">
            <v>101.545345533727</v>
          </cell>
          <cell r="U42">
            <v>155.540192514897</v>
          </cell>
          <cell r="V42">
            <v>135.790634263817</v>
          </cell>
        </row>
        <row r="43">
          <cell r="Q43">
            <v>100.331854263189</v>
          </cell>
          <cell r="R43">
            <v>104.229886613707</v>
          </cell>
          <cell r="U43">
            <v>160.552613746102</v>
          </cell>
          <cell r="V43">
            <v>139.39910310200301</v>
          </cell>
        </row>
        <row r="44">
          <cell r="Q44">
            <v>100.447976031756</v>
          </cell>
          <cell r="R44">
            <v>105.33694259561901</v>
          </cell>
          <cell r="U44">
            <v>164.80100584303099</v>
          </cell>
          <cell r="V44">
            <v>150.36020547673701</v>
          </cell>
        </row>
        <row r="45">
          <cell r="Q45">
            <v>100.48752313828599</v>
          </cell>
          <cell r="R45">
            <v>104.188902100145</v>
          </cell>
          <cell r="U45">
            <v>167.420225984837</v>
          </cell>
          <cell r="V45">
            <v>149.121371291933</v>
          </cell>
        </row>
        <row r="46">
          <cell r="Q46">
            <v>100.848535872024</v>
          </cell>
          <cell r="R46">
            <v>103.246833348615</v>
          </cell>
          <cell r="U46">
            <v>171.78171603360201</v>
          </cell>
          <cell r="V46">
            <v>151.63604110972901</v>
          </cell>
        </row>
        <row r="47">
          <cell r="Q47">
            <v>102.242279328499</v>
          </cell>
          <cell r="R47">
            <v>103.548059844294</v>
          </cell>
          <cell r="U47">
            <v>176.056518571189</v>
          </cell>
          <cell r="V47">
            <v>154.34962201425699</v>
          </cell>
        </row>
        <row r="48">
          <cell r="Q48">
            <v>103.96178927834499</v>
          </cell>
          <cell r="R48">
            <v>105.895647724694</v>
          </cell>
          <cell r="U48">
            <v>175.524932620501</v>
          </cell>
          <cell r="V48">
            <v>157.68424984114401</v>
          </cell>
        </row>
        <row r="49">
          <cell r="Q49">
            <v>105.980767371631</v>
          </cell>
          <cell r="R49">
            <v>108.156174527647</v>
          </cell>
          <cell r="U49">
            <v>175.08933452994199</v>
          </cell>
          <cell r="V49">
            <v>161.08120475773899</v>
          </cell>
        </row>
        <row r="50">
          <cell r="Q50">
            <v>106.94903569262701</v>
          </cell>
          <cell r="R50">
            <v>108.058303413866</v>
          </cell>
          <cell r="U50">
            <v>181.23004684008501</v>
          </cell>
          <cell r="V50">
            <v>166.62294091717499</v>
          </cell>
        </row>
        <row r="51">
          <cell r="Q51">
            <v>106.54161225886899</v>
          </cell>
          <cell r="R51">
            <v>104.87398246150801</v>
          </cell>
          <cell r="U51">
            <v>184.37438871540701</v>
          </cell>
          <cell r="V51">
            <v>171.286767084334</v>
          </cell>
        </row>
        <row r="52">
          <cell r="Q52">
            <v>105.430834165064</v>
          </cell>
          <cell r="R52">
            <v>103.578820249458</v>
          </cell>
          <cell r="U52">
            <v>184.86668998459601</v>
          </cell>
          <cell r="V52">
            <v>167.65669385931201</v>
          </cell>
        </row>
        <row r="53">
          <cell r="Q53">
            <v>104.085544896188</v>
          </cell>
          <cell r="R53">
            <v>103.13197626670301</v>
          </cell>
          <cell r="U53">
            <v>178.46934826073101</v>
          </cell>
          <cell r="V53">
            <v>158.30572142869499</v>
          </cell>
        </row>
        <row r="54">
          <cell r="Q54">
            <v>104.354783495345</v>
          </cell>
          <cell r="R54">
            <v>104.547636788368</v>
          </cell>
          <cell r="U54">
            <v>179.64419757671001</v>
          </cell>
          <cell r="V54">
            <v>163.14279358248299</v>
          </cell>
        </row>
        <row r="55">
          <cell r="Q55">
            <v>105.58055709444901</v>
          </cell>
          <cell r="R55">
            <v>103.50888923175501</v>
          </cell>
          <cell r="U55">
            <v>175.038262733842</v>
          </cell>
          <cell r="V55">
            <v>159.14868308082799</v>
          </cell>
        </row>
        <row r="56">
          <cell r="Q56">
            <v>107.56781444553199</v>
          </cell>
          <cell r="R56">
            <v>102.334715230147</v>
          </cell>
          <cell r="U56">
            <v>172.13919147362199</v>
          </cell>
          <cell r="V56">
            <v>164.011770614135</v>
          </cell>
        </row>
        <row r="57">
          <cell r="Q57">
            <v>108.555348710624</v>
          </cell>
          <cell r="R57">
            <v>101.326422834238</v>
          </cell>
          <cell r="U57">
            <v>159.71940680478301</v>
          </cell>
          <cell r="V57">
            <v>136.369989902393</v>
          </cell>
        </row>
        <row r="58">
          <cell r="Q58">
            <v>109.271945134101</v>
          </cell>
          <cell r="R58">
            <v>101.20847160442</v>
          </cell>
          <cell r="U58">
            <v>147.167648128709</v>
          </cell>
          <cell r="V58">
            <v>118.643226904988</v>
          </cell>
        </row>
        <row r="59">
          <cell r="Q59">
            <v>109.706230278033</v>
          </cell>
          <cell r="R59">
            <v>101.640470038263</v>
          </cell>
          <cell r="U59">
            <v>145.563657090752</v>
          </cell>
          <cell r="V59">
            <v>116.648844246046</v>
          </cell>
        </row>
        <row r="60">
          <cell r="Q60">
            <v>110.627705532067</v>
          </cell>
          <cell r="R60">
            <v>102.374603240889</v>
          </cell>
          <cell r="U60">
            <v>138.85231777230601</v>
          </cell>
          <cell r="V60">
            <v>103.987475283815</v>
          </cell>
        </row>
        <row r="61">
          <cell r="Q61">
            <v>111.797508286731</v>
          </cell>
          <cell r="R61">
            <v>105.25629546366601</v>
          </cell>
          <cell r="U61">
            <v>134.84070768583999</v>
          </cell>
          <cell r="V61">
            <v>108.67554469635</v>
          </cell>
        </row>
        <row r="62">
          <cell r="Q62">
            <v>113.29297847808201</v>
          </cell>
          <cell r="R62">
            <v>107.54555216791201</v>
          </cell>
          <cell r="U62">
            <v>136.783433404883</v>
          </cell>
          <cell r="V62">
            <v>106.960823585762</v>
          </cell>
        </row>
        <row r="63">
          <cell r="Q63">
            <v>115.058248304884</v>
          </cell>
          <cell r="R63">
            <v>110.51097520882</v>
          </cell>
          <cell r="U63">
            <v>129.822288174806</v>
          </cell>
          <cell r="V63">
            <v>116.080739596667</v>
          </cell>
        </row>
        <row r="64">
          <cell r="Q64">
            <v>116.840451671027</v>
          </cell>
          <cell r="R64">
            <v>110.51561016766399</v>
          </cell>
          <cell r="U64">
            <v>130.44064090566701</v>
          </cell>
          <cell r="V64">
            <v>110.374781107335</v>
          </cell>
        </row>
        <row r="65">
          <cell r="Q65">
            <v>117.792424892223</v>
          </cell>
          <cell r="R65">
            <v>109.874632674184</v>
          </cell>
          <cell r="U65">
            <v>130.75260199498601</v>
          </cell>
          <cell r="V65">
            <v>124.807518304322</v>
          </cell>
        </row>
        <row r="66">
          <cell r="Q66">
            <v>117.60841922912</v>
          </cell>
          <cell r="R66">
            <v>108.278574718816</v>
          </cell>
          <cell r="U66">
            <v>126.319270285106</v>
          </cell>
          <cell r="V66">
            <v>109.92145333161901</v>
          </cell>
        </row>
        <row r="67">
          <cell r="Q67">
            <v>117.51166976433301</v>
          </cell>
          <cell r="R67">
            <v>108.951851613889</v>
          </cell>
          <cell r="U67">
            <v>128.60266555071399</v>
          </cell>
          <cell r="V67">
            <v>116.68776341798799</v>
          </cell>
        </row>
        <row r="68">
          <cell r="Q68">
            <v>118.489957374235</v>
          </cell>
          <cell r="R68">
            <v>111.243348810182</v>
          </cell>
          <cell r="U68">
            <v>130.58723665508299</v>
          </cell>
          <cell r="V68">
            <v>121.159188080696</v>
          </cell>
        </row>
        <row r="69">
          <cell r="Q69">
            <v>120.244256591743</v>
          </cell>
          <cell r="R69">
            <v>113.80708837973999</v>
          </cell>
          <cell r="U69">
            <v>131.841563513549</v>
          </cell>
          <cell r="V69">
            <v>123.63464727140401</v>
          </cell>
        </row>
        <row r="70">
          <cell r="Q70">
            <v>121.824849950391</v>
          </cell>
          <cell r="R70">
            <v>115.022290697408</v>
          </cell>
          <cell r="U70">
            <v>128.479995491919</v>
          </cell>
          <cell r="V70">
            <v>117.13139461610901</v>
          </cell>
        </row>
        <row r="71">
          <cell r="Q71">
            <v>122.606611104343</v>
          </cell>
          <cell r="R71">
            <v>114.282413452152</v>
          </cell>
          <cell r="U71">
            <v>132.508614823203</v>
          </cell>
          <cell r="V71">
            <v>124.190598879959</v>
          </cell>
        </row>
        <row r="72">
          <cell r="Q72">
            <v>123.535882550873</v>
          </cell>
          <cell r="R72">
            <v>113.351535920269</v>
          </cell>
          <cell r="U72">
            <v>135.111267232833</v>
          </cell>
          <cell r="V72">
            <v>127.471192530952</v>
          </cell>
        </row>
        <row r="73">
          <cell r="Q73">
            <v>124.855298912474</v>
          </cell>
          <cell r="R73">
            <v>112.925933990395</v>
          </cell>
          <cell r="U73">
            <v>140.26952948258401</v>
          </cell>
          <cell r="V73">
            <v>130.54058999814001</v>
          </cell>
        </row>
        <row r="74">
          <cell r="Q74">
            <v>126.55905248558901</v>
          </cell>
          <cell r="R74">
            <v>113.737743916336</v>
          </cell>
          <cell r="U74">
            <v>134.35051355006601</v>
          </cell>
          <cell r="V74">
            <v>129.26813084058099</v>
          </cell>
        </row>
        <row r="75">
          <cell r="Q75">
            <v>127.597972311639</v>
          </cell>
          <cell r="R75">
            <v>115.251356462367</v>
          </cell>
          <cell r="U75">
            <v>144.726241541175</v>
          </cell>
          <cell r="V75">
            <v>136.28559349139999</v>
          </cell>
        </row>
        <row r="76">
          <cell r="Q76">
            <v>128.00559090541799</v>
          </cell>
          <cell r="R76">
            <v>116.53556710933699</v>
          </cell>
          <cell r="U76">
            <v>146.03196978598601</v>
          </cell>
          <cell r="V76">
            <v>136.77129395756799</v>
          </cell>
        </row>
        <row r="77">
          <cell r="Q77">
            <v>128.46963845695299</v>
          </cell>
          <cell r="R77">
            <v>117.055032933058</v>
          </cell>
          <cell r="U77">
            <v>151.13654560513001</v>
          </cell>
          <cell r="V77">
            <v>142.30690055601499</v>
          </cell>
        </row>
        <row r="78">
          <cell r="Q78">
            <v>129.59336898213201</v>
          </cell>
          <cell r="R78">
            <v>117.534846141557</v>
          </cell>
          <cell r="U78">
            <v>153.59359421047799</v>
          </cell>
          <cell r="V78">
            <v>145.10183284209799</v>
          </cell>
        </row>
        <row r="79">
          <cell r="Q79">
            <v>132.15905223561501</v>
          </cell>
          <cell r="R79">
            <v>119.73670075389001</v>
          </cell>
          <cell r="U79">
            <v>158.13935662850699</v>
          </cell>
          <cell r="V79">
            <v>150.501997399716</v>
          </cell>
        </row>
        <row r="80">
          <cell r="Q80">
            <v>134.72316765688501</v>
          </cell>
          <cell r="R80">
            <v>122.03641653167401</v>
          </cell>
          <cell r="U80">
            <v>162.84148478347601</v>
          </cell>
          <cell r="V80">
            <v>153.24694043255101</v>
          </cell>
        </row>
        <row r="81">
          <cell r="Q81">
            <v>137.289755017754</v>
          </cell>
          <cell r="R81">
            <v>124.03204701952799</v>
          </cell>
          <cell r="U81">
            <v>165.97047327971501</v>
          </cell>
          <cell r="V81">
            <v>158.41666125908401</v>
          </cell>
        </row>
        <row r="82">
          <cell r="Q82">
            <v>138.815607651867</v>
          </cell>
          <cell r="R82">
            <v>124.360877354302</v>
          </cell>
          <cell r="U82">
            <v>169.516053001854</v>
          </cell>
          <cell r="V82">
            <v>163.303469292399</v>
          </cell>
        </row>
        <row r="83">
          <cell r="Q83">
            <v>140.91594081247101</v>
          </cell>
          <cell r="R83">
            <v>125.297553441316</v>
          </cell>
          <cell r="U83">
            <v>173.601114916954</v>
          </cell>
          <cell r="V83">
            <v>165.701905567333</v>
          </cell>
        </row>
        <row r="84">
          <cell r="Q84">
            <v>142.84503146204301</v>
          </cell>
          <cell r="R84">
            <v>126.041968281762</v>
          </cell>
          <cell r="U84">
            <v>178.14353478931301</v>
          </cell>
          <cell r="V84">
            <v>169.29967765983099</v>
          </cell>
        </row>
        <row r="85">
          <cell r="Q85">
            <v>145.160947553304</v>
          </cell>
          <cell r="R85">
            <v>128.227112921464</v>
          </cell>
          <cell r="U85">
            <v>178.248125882435</v>
          </cell>
          <cell r="V85">
            <v>170.06861928045399</v>
          </cell>
        </row>
        <row r="86">
          <cell r="Q86">
            <v>146.045272937568</v>
          </cell>
          <cell r="R86">
            <v>129.85555176748801</v>
          </cell>
          <cell r="U86">
            <v>182.17539765684299</v>
          </cell>
          <cell r="V86">
            <v>174.98038722647999</v>
          </cell>
        </row>
        <row r="87">
          <cell r="Q87">
            <v>145.65496991165</v>
          </cell>
          <cell r="R87">
            <v>131.728648847279</v>
          </cell>
          <cell r="U87">
            <v>186.29636817566401</v>
          </cell>
          <cell r="V87">
            <v>177.46181969566001</v>
          </cell>
        </row>
        <row r="88">
          <cell r="Q88">
            <v>145.434807133514</v>
          </cell>
          <cell r="R88">
            <v>131.732559961589</v>
          </cell>
          <cell r="U88">
            <v>193.17893437286</v>
          </cell>
          <cell r="V88">
            <v>185.54921389604101</v>
          </cell>
        </row>
        <row r="89">
          <cell r="Q89">
            <v>146.68756961908201</v>
          </cell>
          <cell r="R89">
            <v>132.19827932806299</v>
          </cell>
          <cell r="U89">
            <v>193.488761755788</v>
          </cell>
          <cell r="V89">
            <v>180.89721408992699</v>
          </cell>
        </row>
        <row r="90">
          <cell r="Q90">
            <v>149.90063008458699</v>
          </cell>
          <cell r="R90">
            <v>131.88039452841201</v>
          </cell>
          <cell r="U90">
            <v>203.776323168674</v>
          </cell>
          <cell r="V90">
            <v>188.310088824719</v>
          </cell>
        </row>
        <row r="91">
          <cell r="Q91">
            <v>153.736614973352</v>
          </cell>
          <cell r="R91">
            <v>134.506181363564</v>
          </cell>
          <cell r="U91">
            <v>213.17216734459501</v>
          </cell>
          <cell r="V91">
            <v>192.983155484565</v>
          </cell>
        </row>
        <row r="92">
          <cell r="Q92">
            <v>157.08149298579201</v>
          </cell>
          <cell r="R92">
            <v>136.01236726061899</v>
          </cell>
          <cell r="U92">
            <v>213.60017547347701</v>
          </cell>
          <cell r="V92">
            <v>196.42901037380901</v>
          </cell>
        </row>
        <row r="93">
          <cell r="Q93">
            <v>159.19458898601499</v>
          </cell>
          <cell r="R93">
            <v>138.130864756406</v>
          </cell>
          <cell r="U93">
            <v>219.394685739398</v>
          </cell>
          <cell r="V93">
            <v>198.15911643026601</v>
          </cell>
        </row>
        <row r="94">
          <cell r="Q94">
            <v>160.87830734406501</v>
          </cell>
          <cell r="R94">
            <v>139.35950018150299</v>
          </cell>
          <cell r="U94">
            <v>217.16853452403001</v>
          </cell>
          <cell r="V94">
            <v>208.181672786978</v>
          </cell>
        </row>
        <row r="95">
          <cell r="Q95">
            <v>162.29054937861699</v>
          </cell>
          <cell r="R95">
            <v>140.73506163450401</v>
          </cell>
          <cell r="U95">
            <v>223.69951358231901</v>
          </cell>
          <cell r="V95">
            <v>206.30024407755101</v>
          </cell>
        </row>
        <row r="96">
          <cell r="Q96">
            <v>163.95164568965399</v>
          </cell>
          <cell r="R96">
            <v>144.178993944485</v>
          </cell>
          <cell r="U96">
            <v>225.46018852926201</v>
          </cell>
          <cell r="V96">
            <v>214.88539751283699</v>
          </cell>
        </row>
        <row r="97">
          <cell r="Q97">
            <v>166.24068615636</v>
          </cell>
          <cell r="R97">
            <v>148.19828017216801</v>
          </cell>
          <cell r="U97">
            <v>229.21601422141501</v>
          </cell>
          <cell r="V97">
            <v>212.53306097203</v>
          </cell>
        </row>
        <row r="98">
          <cell r="Q98">
            <v>167.99931480792301</v>
          </cell>
          <cell r="R98">
            <v>152.17039864719899</v>
          </cell>
          <cell r="U98">
            <v>232.25222450706801</v>
          </cell>
          <cell r="V98">
            <v>223.757336630731</v>
          </cell>
        </row>
        <row r="99">
          <cell r="Q99">
            <v>169.20761479134001</v>
          </cell>
          <cell r="R99">
            <v>152.81082598569</v>
          </cell>
          <cell r="U99">
            <v>235.15132558578</v>
          </cell>
          <cell r="V99">
            <v>223.74029592617401</v>
          </cell>
        </row>
        <row r="100">
          <cell r="Q100">
            <v>169.17115237915999</v>
          </cell>
          <cell r="R100">
            <v>151.45791506765599</v>
          </cell>
          <cell r="U100">
            <v>239.734478824072</v>
          </cell>
          <cell r="V100">
            <v>221.50714367736299</v>
          </cell>
        </row>
        <row r="101">
          <cell r="Q101">
            <v>170.69912509565199</v>
          </cell>
          <cell r="R101">
            <v>150.742144284841</v>
          </cell>
          <cell r="U101">
            <v>238.912986284308</v>
          </cell>
          <cell r="V101">
            <v>229.41041973057</v>
          </cell>
        </row>
        <row r="102">
          <cell r="Q102">
            <v>172.344633309389</v>
          </cell>
          <cell r="R102">
            <v>151.17253936041899</v>
          </cell>
          <cell r="U102">
            <v>246.93136452602701</v>
          </cell>
          <cell r="V102">
            <v>240.49283908227099</v>
          </cell>
        </row>
        <row r="103">
          <cell r="Q103">
            <v>175.20272899075499</v>
          </cell>
          <cell r="R103">
            <v>153.69532617364101</v>
          </cell>
          <cell r="U103">
            <v>242.71776725406701</v>
          </cell>
          <cell r="V103">
            <v>225.52381275148699</v>
          </cell>
        </row>
        <row r="104">
          <cell r="Q104">
            <v>175.88860806603401</v>
          </cell>
          <cell r="R104">
            <v>154.32392994422599</v>
          </cell>
          <cell r="U104">
            <v>246.97544726852399</v>
          </cell>
          <cell r="V104">
            <v>231.70647472535401</v>
          </cell>
        </row>
        <row r="105">
          <cell r="Q105">
            <v>177.059120431499</v>
          </cell>
          <cell r="R105">
            <v>155.435236031671</v>
          </cell>
          <cell r="U105">
            <v>260.99457082630897</v>
          </cell>
          <cell r="V105">
            <v>254.373168250455</v>
          </cell>
        </row>
        <row r="106">
          <cell r="Q106">
            <v>177.60403264076399</v>
          </cell>
          <cell r="R106">
            <v>155.16420443029099</v>
          </cell>
          <cell r="U106">
            <v>259.65929337496999</v>
          </cell>
          <cell r="V106">
            <v>250.17969965568901</v>
          </cell>
        </row>
        <row r="107">
          <cell r="Q107">
            <v>179.211541652813</v>
          </cell>
          <cell r="R107">
            <v>156.45780708986999</v>
          </cell>
          <cell r="U107">
            <v>273.803893631888</v>
          </cell>
          <cell r="V107">
            <v>264.24232557403201</v>
          </cell>
        </row>
        <row r="108">
          <cell r="Q108">
            <v>178.82460717086801</v>
          </cell>
          <cell r="R108">
            <v>156.34317971162801</v>
          </cell>
          <cell r="U108">
            <v>283.03065969767403</v>
          </cell>
          <cell r="V108">
            <v>279.92274020661603</v>
          </cell>
        </row>
        <row r="109">
          <cell r="Q109">
            <v>178.14214192212199</v>
          </cell>
          <cell r="R109">
            <v>157.42788373290799</v>
          </cell>
          <cell r="U109">
            <v>298.42949923117197</v>
          </cell>
          <cell r="V109">
            <v>295.144596315196</v>
          </cell>
        </row>
        <row r="110">
          <cell r="Q110">
            <v>176.26180134054999</v>
          </cell>
          <cell r="R110">
            <v>156.577951663931</v>
          </cell>
          <cell r="U110">
            <v>300.09212023279798</v>
          </cell>
          <cell r="V110">
            <v>289.99979207665501</v>
          </cell>
        </row>
        <row r="111">
          <cell r="Q111">
            <v>175.03553318152501</v>
          </cell>
          <cell r="R111">
            <v>157.440420364749</v>
          </cell>
          <cell r="U111">
            <v>318.07823460419201</v>
          </cell>
          <cell r="V111">
            <v>323.38732265165999</v>
          </cell>
        </row>
        <row r="112">
          <cell r="Q112">
            <v>175.452211700562</v>
          </cell>
          <cell r="R112">
            <v>158.65984613080801</v>
          </cell>
          <cell r="U112">
            <v>317.29781332858602</v>
          </cell>
          <cell r="V112">
            <v>307.80504362393202</v>
          </cell>
        </row>
        <row r="113">
          <cell r="Q113">
            <v>177.00544258005999</v>
          </cell>
          <cell r="R113">
            <v>162.48480585782201</v>
          </cell>
          <cell r="U113">
            <v>315.81940415272499</v>
          </cell>
          <cell r="V113">
            <v>300.68646786624998</v>
          </cell>
        </row>
        <row r="114">
          <cell r="Q114">
            <v>179.696426543711</v>
          </cell>
          <cell r="R114">
            <v>165.22577154202</v>
          </cell>
          <cell r="U114">
            <v>314.97682212323599</v>
          </cell>
          <cell r="V114">
            <v>279.34379331246203</v>
          </cell>
        </row>
        <row r="115">
          <cell r="Q115">
            <v>181.901195229629</v>
          </cell>
          <cell r="R115">
            <v>168.015216234348</v>
          </cell>
          <cell r="U115">
            <v>319.41883119178402</v>
          </cell>
          <cell r="V115">
            <v>294.39673244423102</v>
          </cell>
        </row>
        <row r="116">
          <cell r="Q116">
            <v>183.523942023529</v>
          </cell>
          <cell r="R116">
            <v>167.449829433774</v>
          </cell>
          <cell r="U116">
            <v>328.974137753116</v>
          </cell>
          <cell r="V116">
            <v>282.78641223417401</v>
          </cell>
        </row>
        <row r="117">
          <cell r="Q117">
            <v>185.181514142504</v>
          </cell>
          <cell r="R117">
            <v>168.87604708357</v>
          </cell>
          <cell r="U117">
            <v>324.09121082915698</v>
          </cell>
          <cell r="V117">
            <v>267.46995659110098</v>
          </cell>
        </row>
        <row r="118">
          <cell r="Q118">
            <v>185.45755038748399</v>
          </cell>
          <cell r="R118">
            <v>168.67548655926501</v>
          </cell>
          <cell r="U118">
            <v>329.46490433959502</v>
          </cell>
          <cell r="V118">
            <v>284.44698992526997</v>
          </cell>
        </row>
        <row r="119">
          <cell r="Q119">
            <v>186.525654532755</v>
          </cell>
          <cell r="R119">
            <v>170.909137767739</v>
          </cell>
          <cell r="U119">
            <v>330.86962754985598</v>
          </cell>
          <cell r="V119">
            <v>287.94619676855399</v>
          </cell>
        </row>
        <row r="120">
          <cell r="Q120">
            <v>186.26331124327001</v>
          </cell>
          <cell r="R120">
            <v>170.55905141126999</v>
          </cell>
          <cell r="U120">
            <v>333.99016303651803</v>
          </cell>
          <cell r="V120">
            <v>275.20430439824202</v>
          </cell>
        </row>
        <row r="121">
          <cell r="Q121">
            <v>187.16171838866899</v>
          </cell>
          <cell r="R121">
            <v>170.62065092788899</v>
          </cell>
          <cell r="U121">
            <v>328.30769985433699</v>
          </cell>
          <cell r="V121">
            <v>262.57651535642202</v>
          </cell>
        </row>
        <row r="122">
          <cell r="Q122">
            <v>185.32696558858001</v>
          </cell>
          <cell r="R122">
            <v>166.26972629117</v>
          </cell>
          <cell r="U122">
            <v>339.97476516990798</v>
          </cell>
          <cell r="V122">
            <v>294.04383308802397</v>
          </cell>
        </row>
        <row r="123">
          <cell r="Q123">
            <v>182.226244960607</v>
          </cell>
          <cell r="R123">
            <v>161.71377153250299</v>
          </cell>
          <cell r="U123">
            <v>329.09228618653799</v>
          </cell>
          <cell r="V123">
            <v>249.543259638797</v>
          </cell>
        </row>
        <row r="124">
          <cell r="Q124">
            <v>179.43166235535301</v>
          </cell>
          <cell r="R124">
            <v>156.057298459186</v>
          </cell>
        </row>
        <row r="125">
          <cell r="Q125">
            <v>178.947238000559</v>
          </cell>
          <cell r="R125">
            <v>154.15204149726401</v>
          </cell>
        </row>
        <row r="126">
          <cell r="Q126">
            <v>180.510071939336</v>
          </cell>
          <cell r="R126">
            <v>154.48467706535001</v>
          </cell>
        </row>
        <row r="127">
          <cell r="Q127">
            <v>180.383197542527</v>
          </cell>
          <cell r="R127">
            <v>159.33269041659099</v>
          </cell>
        </row>
        <row r="128">
          <cell r="Q128">
            <v>178.41909050352899</v>
          </cell>
          <cell r="R128">
            <v>161.86839095101399</v>
          </cell>
        </row>
        <row r="129">
          <cell r="Q129">
            <v>175.201151998895</v>
          </cell>
          <cell r="R129">
            <v>161.758525493446</v>
          </cell>
        </row>
        <row r="130">
          <cell r="Q130">
            <v>173.70724241660099</v>
          </cell>
          <cell r="R130">
            <v>157.15086388447301</v>
          </cell>
        </row>
        <row r="131">
          <cell r="Q131">
            <v>173.047084193042</v>
          </cell>
          <cell r="R131">
            <v>153.80181355617401</v>
          </cell>
        </row>
        <row r="132">
          <cell r="Q132">
            <v>172.653508321343</v>
          </cell>
          <cell r="R132">
            <v>153.51302366107001</v>
          </cell>
        </row>
        <row r="133">
          <cell r="Q133">
            <v>171.58859049797701</v>
          </cell>
          <cell r="R133">
            <v>155.834672713537</v>
          </cell>
        </row>
        <row r="134">
          <cell r="Q134">
            <v>167.97427975356899</v>
          </cell>
          <cell r="R134">
            <v>154.04397968221099</v>
          </cell>
        </row>
        <row r="135">
          <cell r="Q135">
            <v>163.795052766981</v>
          </cell>
          <cell r="R135">
            <v>145.88689421011699</v>
          </cell>
        </row>
        <row r="136">
          <cell r="Q136">
            <v>157.93233774680201</v>
          </cell>
          <cell r="R136">
            <v>135.69744135266399</v>
          </cell>
        </row>
        <row r="137">
          <cell r="Q137">
            <v>155.16670899305001</v>
          </cell>
          <cell r="R137">
            <v>130.886734515125</v>
          </cell>
        </row>
        <row r="138">
          <cell r="Q138">
            <v>151.53789548589501</v>
          </cell>
          <cell r="R138">
            <v>128.63212742501199</v>
          </cell>
        </row>
        <row r="139">
          <cell r="Q139">
            <v>149.21958800542799</v>
          </cell>
          <cell r="R139">
            <v>126.374143723996</v>
          </cell>
        </row>
        <row r="140">
          <cell r="Q140">
            <v>144.47945348348901</v>
          </cell>
          <cell r="R140">
            <v>118.58631631177001</v>
          </cell>
        </row>
        <row r="141">
          <cell r="Q141">
            <v>141.32813768723301</v>
          </cell>
          <cell r="R141">
            <v>114.68056549687</v>
          </cell>
        </row>
        <row r="142">
          <cell r="Q142">
            <v>139.24231158713701</v>
          </cell>
          <cell r="R142">
            <v>110.713879861476</v>
          </cell>
        </row>
        <row r="143">
          <cell r="Q143">
            <v>139.554227651936</v>
          </cell>
          <cell r="R143">
            <v>111.551910834022</v>
          </cell>
        </row>
        <row r="144">
          <cell r="Q144">
            <v>139.852112853732</v>
          </cell>
          <cell r="R144">
            <v>109.495589842435</v>
          </cell>
        </row>
        <row r="145">
          <cell r="Q145">
            <v>138.91299551293099</v>
          </cell>
          <cell r="R145">
            <v>108.20813618410099</v>
          </cell>
        </row>
        <row r="146">
          <cell r="Q146">
            <v>135.10436559110701</v>
          </cell>
          <cell r="R146">
            <v>104.92669605871301</v>
          </cell>
        </row>
        <row r="147">
          <cell r="Q147">
            <v>130.43078614601299</v>
          </cell>
          <cell r="R147">
            <v>102.477633336051</v>
          </cell>
        </row>
        <row r="148">
          <cell r="Q148">
            <v>128.51706152304999</v>
          </cell>
          <cell r="R148">
            <v>101.41766757483001</v>
          </cell>
        </row>
        <row r="149">
          <cell r="Q149">
            <v>129.028742738463</v>
          </cell>
          <cell r="R149">
            <v>101.331205876372</v>
          </cell>
        </row>
        <row r="150">
          <cell r="Q150">
            <v>131.25118896497</v>
          </cell>
          <cell r="R150">
            <v>101.111970993501</v>
          </cell>
        </row>
        <row r="151">
          <cell r="Q151">
            <v>132.45607709628399</v>
          </cell>
          <cell r="R151">
            <v>101.379348937183</v>
          </cell>
        </row>
        <row r="152">
          <cell r="Q152">
            <v>131.79969454981</v>
          </cell>
          <cell r="R152">
            <v>102.850095131788</v>
          </cell>
        </row>
        <row r="153">
          <cell r="Q153">
            <v>129.266398775277</v>
          </cell>
          <cell r="R153">
            <v>106.613134677068</v>
          </cell>
        </row>
        <row r="154">
          <cell r="Q154">
            <v>125.875308486584</v>
          </cell>
          <cell r="R154">
            <v>108.375918793214</v>
          </cell>
        </row>
        <row r="155">
          <cell r="Q155">
            <v>123.919905102367</v>
          </cell>
          <cell r="R155">
            <v>107.971107943213</v>
          </cell>
        </row>
        <row r="156">
          <cell r="Q156">
            <v>123.624501359942</v>
          </cell>
          <cell r="R156">
            <v>104.453343728569</v>
          </cell>
        </row>
        <row r="157">
          <cell r="Q157">
            <v>124.47998073426</v>
          </cell>
          <cell r="R157">
            <v>103.346207981174</v>
          </cell>
        </row>
        <row r="158">
          <cell r="Q158">
            <v>124.157733606276</v>
          </cell>
          <cell r="R158">
            <v>103.399885063024</v>
          </cell>
        </row>
        <row r="159">
          <cell r="Q159">
            <v>123.201307917146</v>
          </cell>
          <cell r="R159">
            <v>106.559903128313</v>
          </cell>
        </row>
        <row r="160">
          <cell r="Q160">
            <v>122.56987330148699</v>
          </cell>
          <cell r="R160">
            <v>109.51891600073699</v>
          </cell>
        </row>
        <row r="161">
          <cell r="Q161">
            <v>123.144111164221</v>
          </cell>
          <cell r="R161">
            <v>112.302643873642</v>
          </cell>
        </row>
        <row r="162">
          <cell r="Q162">
            <v>122.42053608438199</v>
          </cell>
          <cell r="R162">
            <v>110.97232280410699</v>
          </cell>
        </row>
        <row r="163">
          <cell r="Q163">
            <v>120.896503054224</v>
          </cell>
          <cell r="R163">
            <v>106.26818089094699</v>
          </cell>
        </row>
        <row r="164">
          <cell r="Q164">
            <v>119.59002463565599</v>
          </cell>
          <cell r="R164">
            <v>101.836195302101</v>
          </cell>
        </row>
        <row r="165">
          <cell r="Q165">
            <v>120.100788768313</v>
          </cell>
          <cell r="R165">
            <v>101.103397880149</v>
          </cell>
        </row>
        <row r="166">
          <cell r="Q166">
            <v>120.931539543261</v>
          </cell>
          <cell r="R166">
            <v>103.552028190911</v>
          </cell>
        </row>
        <row r="167">
          <cell r="Q167">
            <v>120.789908099207</v>
          </cell>
          <cell r="R167">
            <v>106.265048322629</v>
          </cell>
        </row>
        <row r="168">
          <cell r="Q168">
            <v>120.387493967571</v>
          </cell>
          <cell r="R168">
            <v>108.72046180503899</v>
          </cell>
        </row>
        <row r="169">
          <cell r="Q169">
            <v>121.107013209597</v>
          </cell>
          <cell r="R169">
            <v>110.769690791252</v>
          </cell>
        </row>
        <row r="170">
          <cell r="Q170">
            <v>122.696849117406</v>
          </cell>
          <cell r="R170">
            <v>112.14843203935</v>
          </cell>
        </row>
        <row r="171">
          <cell r="Q171">
            <v>123.94004194905</v>
          </cell>
          <cell r="R171">
            <v>114.63000867285599</v>
          </cell>
        </row>
        <row r="172">
          <cell r="Q172">
            <v>124.14801856194001</v>
          </cell>
          <cell r="R172">
            <v>114.740830511699</v>
          </cell>
        </row>
        <row r="173">
          <cell r="Q173">
            <v>123.66553253559</v>
          </cell>
          <cell r="R173">
            <v>114.93764035036899</v>
          </cell>
        </row>
        <row r="174">
          <cell r="Q174">
            <v>122.124714951043</v>
          </cell>
          <cell r="R174">
            <v>111.3096961864</v>
          </cell>
        </row>
        <row r="175">
          <cell r="Q175">
            <v>120.314196171869</v>
          </cell>
          <cell r="R175">
            <v>109.46103402289199</v>
          </cell>
        </row>
        <row r="176">
          <cell r="Q176">
            <v>120.29020652590501</v>
          </cell>
          <cell r="R176">
            <v>108.57053880623199</v>
          </cell>
        </row>
        <row r="177">
          <cell r="Q177">
            <v>120.997767062503</v>
          </cell>
          <cell r="R177">
            <v>110.60174537608</v>
          </cell>
        </row>
        <row r="178">
          <cell r="Q178">
            <v>122.55429460027</v>
          </cell>
          <cell r="R178">
            <v>111.63118044029601</v>
          </cell>
        </row>
        <row r="179">
          <cell r="Q179">
            <v>123.205381991815</v>
          </cell>
          <cell r="R179">
            <v>113.026732231037</v>
          </cell>
        </row>
        <row r="180">
          <cell r="Q180">
            <v>124.265671808279</v>
          </cell>
          <cell r="R180">
            <v>114.48226214550699</v>
          </cell>
        </row>
        <row r="181">
          <cell r="Q181">
            <v>125.59097334596299</v>
          </cell>
          <cell r="R181">
            <v>117.28486514137499</v>
          </cell>
        </row>
        <row r="182">
          <cell r="Q182">
            <v>126.886729669007</v>
          </cell>
          <cell r="R182">
            <v>117.960819947651</v>
          </cell>
        </row>
        <row r="183">
          <cell r="Q183">
            <v>128.75786170915299</v>
          </cell>
          <cell r="R183">
            <v>118.63599449782799</v>
          </cell>
        </row>
        <row r="184">
          <cell r="Q184">
            <v>129.72091902008799</v>
          </cell>
          <cell r="R184">
            <v>117.379430305878</v>
          </cell>
        </row>
        <row r="185">
          <cell r="Q185">
            <v>130.43205248397399</v>
          </cell>
          <cell r="R185">
            <v>117.67132363896</v>
          </cell>
        </row>
        <row r="186">
          <cell r="Q186">
            <v>128.74774417298701</v>
          </cell>
          <cell r="R186">
            <v>115.906646989381</v>
          </cell>
        </row>
        <row r="187">
          <cell r="Q187">
            <v>127.170179928395</v>
          </cell>
          <cell r="R187">
            <v>117.14332731399401</v>
          </cell>
        </row>
        <row r="188">
          <cell r="Q188">
            <v>126.848925724637</v>
          </cell>
          <cell r="R188">
            <v>118.356461690589</v>
          </cell>
        </row>
        <row r="189">
          <cell r="Q189">
            <v>129.14151827508201</v>
          </cell>
          <cell r="R189">
            <v>122.606321755897</v>
          </cell>
        </row>
        <row r="190">
          <cell r="Q190">
            <v>131.90672949676099</v>
          </cell>
          <cell r="R190">
            <v>123.728339045697</v>
          </cell>
        </row>
        <row r="191">
          <cell r="Q191">
            <v>134.41286006684501</v>
          </cell>
          <cell r="R191">
            <v>125.05154070303701</v>
          </cell>
        </row>
        <row r="192">
          <cell r="Q192">
            <v>135.396077107607</v>
          </cell>
          <cell r="R192">
            <v>124.447881233156</v>
          </cell>
        </row>
        <row r="193">
          <cell r="Q193">
            <v>136.228738114473</v>
          </cell>
          <cell r="R193">
            <v>125.230983062633</v>
          </cell>
        </row>
        <row r="194">
          <cell r="Q194">
            <v>136.92860590895799</v>
          </cell>
          <cell r="R194">
            <v>125.43657477940199</v>
          </cell>
        </row>
        <row r="195">
          <cell r="Q195">
            <v>137.59094517755099</v>
          </cell>
          <cell r="R195">
            <v>126.22857706133</v>
          </cell>
        </row>
        <row r="196">
          <cell r="Q196">
            <v>138.44912726877899</v>
          </cell>
          <cell r="R196">
            <v>127.118171776381</v>
          </cell>
        </row>
        <row r="197">
          <cell r="Q197">
            <v>139.81735124371301</v>
          </cell>
          <cell r="R197">
            <v>127.78230992957999</v>
          </cell>
        </row>
        <row r="198">
          <cell r="Q198">
            <v>141.85554853644001</v>
          </cell>
          <cell r="R198">
            <v>129.63556207369001</v>
          </cell>
        </row>
        <row r="199">
          <cell r="Q199">
            <v>142.667966073885</v>
          </cell>
          <cell r="R199">
            <v>130.84279800223899</v>
          </cell>
        </row>
        <row r="200">
          <cell r="Q200">
            <v>143.13066930359301</v>
          </cell>
          <cell r="R200">
            <v>133.207528897418</v>
          </cell>
        </row>
        <row r="201">
          <cell r="Q201">
            <v>143.365507279984</v>
          </cell>
          <cell r="R201">
            <v>134.693786042781</v>
          </cell>
        </row>
        <row r="202">
          <cell r="Q202">
            <v>145.42700919339401</v>
          </cell>
          <cell r="R202">
            <v>136.045367887368</v>
          </cell>
        </row>
        <row r="203">
          <cell r="Q203">
            <v>147.75775486740099</v>
          </cell>
          <cell r="R203">
            <v>136.99001041680401</v>
          </cell>
        </row>
        <row r="204">
          <cell r="Q204">
            <v>150.267732129351</v>
          </cell>
          <cell r="R204">
            <v>137.561108342312</v>
          </cell>
        </row>
        <row r="205">
          <cell r="Q205">
            <v>151.82835161388701</v>
          </cell>
          <cell r="R205">
            <v>139.313864355108</v>
          </cell>
        </row>
        <row r="206">
          <cell r="Q206">
            <v>153.04520722937301</v>
          </cell>
          <cell r="R206">
            <v>140.95847390575599</v>
          </cell>
        </row>
        <row r="207">
          <cell r="Q207">
            <v>153.56558057963099</v>
          </cell>
          <cell r="R207">
            <v>142.606409004342</v>
          </cell>
        </row>
        <row r="208">
          <cell r="Q208">
            <v>154.60699962907901</v>
          </cell>
          <cell r="R208">
            <v>144.02258161401701</v>
          </cell>
        </row>
        <row r="209">
          <cell r="Q209">
            <v>155.56001267342</v>
          </cell>
          <cell r="R209">
            <v>145.69926756063501</v>
          </cell>
        </row>
        <row r="210">
          <cell r="Q210">
            <v>157.148482258651</v>
          </cell>
          <cell r="R210">
            <v>148.16719195706901</v>
          </cell>
        </row>
        <row r="211">
          <cell r="Q211">
            <v>157.829978454696</v>
          </cell>
          <cell r="R211">
            <v>149.19313975417899</v>
          </cell>
        </row>
        <row r="212">
          <cell r="Q212">
            <v>158.71371499285399</v>
          </cell>
          <cell r="R212">
            <v>150.47568518260201</v>
          </cell>
        </row>
        <row r="213">
          <cell r="Q213">
            <v>159.43298377854899</v>
          </cell>
          <cell r="R213">
            <v>150.529296557272</v>
          </cell>
        </row>
        <row r="214">
          <cell r="Q214">
            <v>161.48760846176</v>
          </cell>
          <cell r="R214">
            <v>151.63534606327701</v>
          </cell>
        </row>
        <row r="215">
          <cell r="Q215">
            <v>163.578749972879</v>
          </cell>
          <cell r="R215">
            <v>151.85278571335601</v>
          </cell>
        </row>
        <row r="216">
          <cell r="Q216">
            <v>165.85521052114399</v>
          </cell>
          <cell r="R216">
            <v>153.74999900029201</v>
          </cell>
        </row>
        <row r="217">
          <cell r="Q217">
            <v>167.19732953660801</v>
          </cell>
          <cell r="R217">
            <v>155.591968009895</v>
          </cell>
        </row>
        <row r="218">
          <cell r="Q218">
            <v>167.43474973513301</v>
          </cell>
          <cell r="R218">
            <v>156.05970053777901</v>
          </cell>
        </row>
        <row r="219">
          <cell r="Q219">
            <v>166.25825604450301</v>
          </cell>
          <cell r="R219">
            <v>154.30987127485599</v>
          </cell>
        </row>
        <row r="220">
          <cell r="Q220">
            <v>166.305267422642</v>
          </cell>
          <cell r="R220">
            <v>153.478164812176</v>
          </cell>
        </row>
        <row r="221">
          <cell r="Q221">
            <v>167.43659384390099</v>
          </cell>
          <cell r="R221">
            <v>155.10353089639599</v>
          </cell>
        </row>
        <row r="222">
          <cell r="Q222">
            <v>170.56240834757699</v>
          </cell>
          <cell r="R222">
            <v>159.61445055872599</v>
          </cell>
        </row>
        <row r="223">
          <cell r="Q223">
            <v>171.646526470385</v>
          </cell>
          <cell r="R223">
            <v>161.54253521877499</v>
          </cell>
        </row>
        <row r="224">
          <cell r="Q224">
            <v>171.71742126202</v>
          </cell>
          <cell r="R224">
            <v>160.79535732955</v>
          </cell>
        </row>
        <row r="225">
          <cell r="Q225">
            <v>170.589785204539</v>
          </cell>
          <cell r="R225">
            <v>158.43706783170799</v>
          </cell>
        </row>
        <row r="226">
          <cell r="Q226">
            <v>172.42032564620999</v>
          </cell>
          <cell r="R226">
            <v>159.29019424967899</v>
          </cell>
        </row>
        <row r="227">
          <cell r="Q227">
            <v>175.05092763887899</v>
          </cell>
          <cell r="R227">
            <v>162.299458566982</v>
          </cell>
        </row>
        <row r="228">
          <cell r="Q228">
            <v>179.33113265422301</v>
          </cell>
          <cell r="R228">
            <v>166.56398438216999</v>
          </cell>
        </row>
        <row r="229">
          <cell r="Q229">
            <v>181.584657635659</v>
          </cell>
          <cell r="R229">
            <v>168.86951460307199</v>
          </cell>
        </row>
        <row r="230">
          <cell r="Q230">
            <v>182.82115970176699</v>
          </cell>
          <cell r="R230">
            <v>169.663013182139</v>
          </cell>
        </row>
        <row r="231">
          <cell r="Q231">
            <v>181.777433210536</v>
          </cell>
          <cell r="R231">
            <v>168.44472431673401</v>
          </cell>
        </row>
        <row r="232">
          <cell r="Q232">
            <v>181.29342534151201</v>
          </cell>
          <cell r="R232">
            <v>166.967368330434</v>
          </cell>
        </row>
        <row r="233">
          <cell r="Q233">
            <v>182.26675525652499</v>
          </cell>
          <cell r="R233">
            <v>165.27997367265601</v>
          </cell>
        </row>
        <row r="234">
          <cell r="Q234">
            <v>185.852033162975</v>
          </cell>
          <cell r="R234">
            <v>166.43201978559301</v>
          </cell>
        </row>
        <row r="235">
          <cell r="Q235">
            <v>190.67496579730201</v>
          </cell>
          <cell r="R235">
            <v>169.336861980332</v>
          </cell>
        </row>
        <row r="236">
          <cell r="Q236">
            <v>193.88004115111301</v>
          </cell>
          <cell r="R236">
            <v>173.54302226434601</v>
          </cell>
        </row>
        <row r="237">
          <cell r="Q237">
            <v>195.87893613022101</v>
          </cell>
          <cell r="R237">
            <v>175.961540088807</v>
          </cell>
        </row>
        <row r="238">
          <cell r="Q238">
            <v>198.10890549178001</v>
          </cell>
          <cell r="R238">
            <v>176.78924916541999</v>
          </cell>
        </row>
        <row r="239">
          <cell r="Q239">
            <v>202.19280978271601</v>
          </cell>
          <cell r="R239">
            <v>177.01738983825001</v>
          </cell>
        </row>
        <row r="240">
          <cell r="Q240">
            <v>204.42301124764001</v>
          </cell>
          <cell r="R240">
            <v>175.71774640954999</v>
          </cell>
        </row>
        <row r="241">
          <cell r="Q241">
            <v>204.85372400441801</v>
          </cell>
          <cell r="R241">
            <v>177.59013553093399</v>
          </cell>
        </row>
        <row r="242">
          <cell r="Q242">
            <v>203.01767526596299</v>
          </cell>
          <cell r="R242">
            <v>179.10618216623101</v>
          </cell>
        </row>
        <row r="243">
          <cell r="Q243">
            <v>202.66921566911901</v>
          </cell>
          <cell r="R243">
            <v>182.391005276577</v>
          </cell>
        </row>
        <row r="244">
          <cell r="Q244">
            <v>204.36747256516099</v>
          </cell>
          <cell r="R244">
            <v>181.50548728930301</v>
          </cell>
        </row>
        <row r="245">
          <cell r="Q245">
            <v>207.21630129818701</v>
          </cell>
          <cell r="R245">
            <v>181.97134238421</v>
          </cell>
        </row>
        <row r="246">
          <cell r="Q246">
            <v>209.37786176026501</v>
          </cell>
          <cell r="R246">
            <v>182.95350942719301</v>
          </cell>
        </row>
        <row r="247">
          <cell r="Q247">
            <v>208.435608634776</v>
          </cell>
          <cell r="R247">
            <v>187.480395308178</v>
          </cell>
        </row>
        <row r="248">
          <cell r="Q248">
            <v>206.03643970114999</v>
          </cell>
          <cell r="R248">
            <v>190.197451171132</v>
          </cell>
        </row>
        <row r="249">
          <cell r="Q249">
            <v>205.39973878503801</v>
          </cell>
          <cell r="R249">
            <v>189.87124596386101</v>
          </cell>
        </row>
        <row r="250">
          <cell r="Q250">
            <v>207.50174122026999</v>
          </cell>
          <cell r="R250">
            <v>187.856013314877</v>
          </cell>
        </row>
        <row r="251">
          <cell r="Q251">
            <v>212.15474415121599</v>
          </cell>
          <cell r="R251">
            <v>187.99320877031499</v>
          </cell>
        </row>
        <row r="252">
          <cell r="Q252">
            <v>214.530912271933</v>
          </cell>
          <cell r="R252">
            <v>190.88522162160501</v>
          </cell>
        </row>
        <row r="253">
          <cell r="Q253">
            <v>215.73413083678099</v>
          </cell>
          <cell r="R253">
            <v>194.67946250573101</v>
          </cell>
        </row>
        <row r="254">
          <cell r="Q254">
            <v>214.28574170528299</v>
          </cell>
          <cell r="R254">
            <v>197.07566675139401</v>
          </cell>
        </row>
        <row r="255">
          <cell r="Q255">
            <v>214.74263323977101</v>
          </cell>
          <cell r="R255">
            <v>197.345629131858</v>
          </cell>
        </row>
        <row r="256">
          <cell r="Q256">
            <v>215.95277463080501</v>
          </cell>
          <cell r="R256">
            <v>195.55895625362501</v>
          </cell>
        </row>
        <row r="257">
          <cell r="Q257">
            <v>217.98040644890801</v>
          </cell>
          <cell r="R257">
            <v>194.087659619557</v>
          </cell>
        </row>
        <row r="258">
          <cell r="Q258">
            <v>219.53234826018101</v>
          </cell>
          <cell r="R258">
            <v>195.41807576829001</v>
          </cell>
        </row>
        <row r="259">
          <cell r="Q259">
            <v>219.72158477788</v>
          </cell>
          <cell r="R259">
            <v>198.88048203487901</v>
          </cell>
        </row>
        <row r="260">
          <cell r="Q260">
            <v>220.177866760672</v>
          </cell>
          <cell r="R260">
            <v>203.44254338658499</v>
          </cell>
        </row>
        <row r="261">
          <cell r="Q261">
            <v>220.33759195296901</v>
          </cell>
          <cell r="R261">
            <v>204.24756873070299</v>
          </cell>
        </row>
        <row r="262">
          <cell r="Q262">
            <v>221.70930814978101</v>
          </cell>
          <cell r="R262">
            <v>204.85181449122601</v>
          </cell>
        </row>
        <row r="263">
          <cell r="Q263">
            <v>223.13275925462</v>
          </cell>
          <cell r="R263">
            <v>205.06940710707099</v>
          </cell>
        </row>
        <row r="264">
          <cell r="Q264">
            <v>224.973163949156</v>
          </cell>
          <cell r="R264">
            <v>205.41940418905801</v>
          </cell>
        </row>
        <row r="265">
          <cell r="Q265">
            <v>226.54206035945401</v>
          </cell>
          <cell r="R265">
            <v>202.90906519280301</v>
          </cell>
        </row>
        <row r="266">
          <cell r="Q266">
            <v>227.14090875411799</v>
          </cell>
          <cell r="R266">
            <v>201.89004145307601</v>
          </cell>
        </row>
        <row r="267">
          <cell r="Q267">
            <v>226.47344145748201</v>
          </cell>
          <cell r="R267">
            <v>202.25876474625699</v>
          </cell>
        </row>
        <row r="268">
          <cell r="Q268">
            <v>225.85333753928401</v>
          </cell>
          <cell r="R268">
            <v>206.789546665898</v>
          </cell>
        </row>
        <row r="269">
          <cell r="Q269">
            <v>226.952152051307</v>
          </cell>
          <cell r="R269">
            <v>210.656930499922</v>
          </cell>
        </row>
        <row r="270">
          <cell r="Q270">
            <v>229.572301501765</v>
          </cell>
          <cell r="R270">
            <v>216.28480387764199</v>
          </cell>
        </row>
        <row r="271">
          <cell r="Q271">
            <v>233.11292064928199</v>
          </cell>
          <cell r="R271">
            <v>218.813660318627</v>
          </cell>
        </row>
        <row r="272">
          <cell r="Q272">
            <v>234.421581864975</v>
          </cell>
          <cell r="R272">
            <v>219.33820225185099</v>
          </cell>
        </row>
        <row r="273">
          <cell r="Q273">
            <v>233.876336401987</v>
          </cell>
          <cell r="R273">
            <v>213.508131238202</v>
          </cell>
        </row>
        <row r="274">
          <cell r="Q274">
            <v>230.85035190367901</v>
          </cell>
          <cell r="R274">
            <v>205.84704442947</v>
          </cell>
        </row>
        <row r="275">
          <cell r="Q275">
            <v>229.78884277431601</v>
          </cell>
          <cell r="R275">
            <v>204.68928279239</v>
          </cell>
        </row>
        <row r="276">
          <cell r="Q276">
            <v>229.14630369685699</v>
          </cell>
          <cell r="R276">
            <v>204.13978236679699</v>
          </cell>
        </row>
        <row r="277">
          <cell r="Q277">
            <v>231.31506906855401</v>
          </cell>
          <cell r="R277">
            <v>207.95100630744599</v>
          </cell>
        </row>
        <row r="278">
          <cell r="Q278">
            <v>234.36005736968099</v>
          </cell>
          <cell r="R278">
            <v>209.716757268272</v>
          </cell>
        </row>
        <row r="279">
          <cell r="Q279">
            <v>240.63845855749301</v>
          </cell>
          <cell r="R279">
            <v>217.44509549051901</v>
          </cell>
        </row>
        <row r="280">
          <cell r="Q280">
            <v>244.797797111774</v>
          </cell>
          <cell r="R280">
            <v>223.36835300260901</v>
          </cell>
        </row>
        <row r="281">
          <cell r="Q281">
            <v>247.20313327399199</v>
          </cell>
          <cell r="R281">
            <v>230.113119139991</v>
          </cell>
        </row>
        <row r="282">
          <cell r="Q282">
            <v>246.03548320315201</v>
          </cell>
          <cell r="R282">
            <v>230.36372700272099</v>
          </cell>
        </row>
        <row r="283">
          <cell r="Q283">
            <v>244.818580544442</v>
          </cell>
          <cell r="R283">
            <v>228.30392184070999</v>
          </cell>
        </row>
        <row r="284">
          <cell r="Q284">
            <v>246.460931397991</v>
          </cell>
          <cell r="R284">
            <v>227.498890866138</v>
          </cell>
        </row>
        <row r="285">
          <cell r="Q285">
            <v>250.86813696551201</v>
          </cell>
          <cell r="R285">
            <v>231.957231591485</v>
          </cell>
        </row>
        <row r="286">
          <cell r="Q286">
            <v>255.337194298002</v>
          </cell>
          <cell r="R286">
            <v>237.316137257652</v>
          </cell>
        </row>
        <row r="287">
          <cell r="Q287">
            <v>259.81887019069399</v>
          </cell>
          <cell r="R287">
            <v>240.982321488998</v>
          </cell>
        </row>
        <row r="288">
          <cell r="Q288">
            <v>263.22745579679599</v>
          </cell>
          <cell r="R288">
            <v>245.450917881853</v>
          </cell>
        </row>
        <row r="289">
          <cell r="Q289">
            <v>267.062980140251</v>
          </cell>
          <cell r="R289">
            <v>249.149162065935</v>
          </cell>
        </row>
        <row r="290">
          <cell r="Q290">
            <v>269.16852063367401</v>
          </cell>
          <cell r="R290">
            <v>254.90694331314199</v>
          </cell>
        </row>
        <row r="291">
          <cell r="Q291">
            <v>275.32063582762697</v>
          </cell>
          <cell r="R291">
            <v>262.998142470559</v>
          </cell>
        </row>
        <row r="292">
          <cell r="Q292">
            <v>279.405323774039</v>
          </cell>
          <cell r="R292">
            <v>267.76190037242401</v>
          </cell>
        </row>
        <row r="293">
          <cell r="Q293">
            <v>283.492541454682</v>
          </cell>
          <cell r="R293">
            <v>269.348244558381</v>
          </cell>
        </row>
        <row r="294">
          <cell r="Q294">
            <v>281.97213311676097</v>
          </cell>
          <cell r="R294">
            <v>262.81608828151298</v>
          </cell>
        </row>
        <row r="295">
          <cell r="Q295">
            <v>281.41744213365098</v>
          </cell>
          <cell r="R295">
            <v>258.16689165203002</v>
          </cell>
        </row>
        <row r="296">
          <cell r="Q296">
            <v>284.701038789091</v>
          </cell>
          <cell r="R296">
            <v>261.99548308207301</v>
          </cell>
        </row>
        <row r="297">
          <cell r="Q297">
            <v>293.86260321925801</v>
          </cell>
          <cell r="R297">
            <v>280.49485065020099</v>
          </cell>
        </row>
        <row r="298">
          <cell r="Q298">
            <v>300.22878367992098</v>
          </cell>
          <cell r="R298">
            <v>291.64777933974602</v>
          </cell>
        </row>
        <row r="299">
          <cell r="Q299">
            <v>302.60412058453602</v>
          </cell>
          <cell r="R299">
            <v>293.220487811905</v>
          </cell>
        </row>
        <row r="300">
          <cell r="Q300">
            <v>300.63407809038898</v>
          </cell>
          <cell r="R300">
            <v>283.98835594595698</v>
          </cell>
        </row>
        <row r="301">
          <cell r="Q301">
            <v>300.19324229028001</v>
          </cell>
          <cell r="R301">
            <v>279.12048252799298</v>
          </cell>
        </row>
        <row r="302">
          <cell r="Q302">
            <v>299.61205494239698</v>
          </cell>
          <cell r="R302">
            <v>276.622119803158</v>
          </cell>
        </row>
        <row r="303">
          <cell r="Q303">
            <v>301.75378145999503</v>
          </cell>
          <cell r="R303">
            <v>278.60477592357603</v>
          </cell>
        </row>
        <row r="304">
          <cell r="Q304">
            <v>299.31522189405501</v>
          </cell>
          <cell r="R304">
            <v>271.04940096276601</v>
          </cell>
        </row>
        <row r="305">
          <cell r="Q305">
            <v>297.62653080074898</v>
          </cell>
          <cell r="R305">
            <v>265.51881581165298</v>
          </cell>
        </row>
        <row r="306">
          <cell r="Q306">
            <v>295.673907330161</v>
          </cell>
          <cell r="R306">
            <v>258.13185680152299</v>
          </cell>
        </row>
        <row r="307">
          <cell r="Q307">
            <v>295.60562102526399</v>
          </cell>
          <cell r="R307">
            <v>255.26950657846501</v>
          </cell>
        </row>
        <row r="308">
          <cell r="Q308">
            <v>297.36698727837597</v>
          </cell>
          <cell r="R308">
            <v>250.363713146013</v>
          </cell>
        </row>
        <row r="309">
          <cell r="Q309">
            <v>298.34276005869498</v>
          </cell>
          <cell r="R309">
            <v>248.00916375391901</v>
          </cell>
        </row>
        <row r="310">
          <cell r="Q310">
            <v>301.716042088574</v>
          </cell>
          <cell r="R310">
            <v>253.32179431251899</v>
          </cell>
        </row>
        <row r="311">
          <cell r="Q311">
            <v>303.04754808082703</v>
          </cell>
          <cell r="R311">
            <v>262.27940929283602</v>
          </cell>
        </row>
        <row r="312">
          <cell r="Q312">
            <v>308.53158255108599</v>
          </cell>
          <cell r="R312">
            <v>271.20732093123797</v>
          </cell>
        </row>
        <row r="313">
          <cell r="Q313">
            <v>307.883689209789</v>
          </cell>
          <cell r="R313">
            <v>260.561856622915</v>
          </cell>
        </row>
        <row r="314">
          <cell r="Q314">
            <v>309.66140601296701</v>
          </cell>
          <cell r="R314">
            <v>249.764375409161</v>
          </cell>
        </row>
        <row r="315">
          <cell r="Q315">
            <v>307.72084349660702</v>
          </cell>
          <cell r="R315">
            <v>234.12806778591201</v>
          </cell>
        </row>
        <row r="316">
          <cell r="Q316">
            <v>307.62341044670802</v>
          </cell>
          <cell r="R316">
            <v>234.87440060415901</v>
          </cell>
        </row>
        <row r="317">
          <cell r="Q317">
            <v>305.02230753492</v>
          </cell>
          <cell r="R317">
            <v>233.77686769321801</v>
          </cell>
        </row>
        <row r="318">
          <cell r="Q318">
            <v>308.30275406918503</v>
          </cell>
          <cell r="R318">
            <v>247.026299878397</v>
          </cell>
        </row>
        <row r="319">
          <cell r="Q319">
            <v>306.93633114741601</v>
          </cell>
          <cell r="R319">
            <v>243.06531061512001</v>
          </cell>
        </row>
        <row r="320">
          <cell r="Q320">
            <v>310.43172254911002</v>
          </cell>
          <cell r="R320">
            <v>249.93839875861201</v>
          </cell>
        </row>
        <row r="321">
          <cell r="Q321">
            <v>311.04474857619601</v>
          </cell>
          <cell r="R321">
            <v>244.191205880117</v>
          </cell>
        </row>
        <row r="322">
          <cell r="Q322">
            <v>311.98967413510098</v>
          </cell>
          <cell r="R322">
            <v>247.76020645589401</v>
          </cell>
        </row>
        <row r="323">
          <cell r="Q323">
            <v>309.488786496155</v>
          </cell>
          <cell r="R323">
            <v>242.231994175496</v>
          </cell>
        </row>
        <row r="324">
          <cell r="Q324">
            <v>309.49368630920901</v>
          </cell>
          <cell r="R324">
            <v>245.34922334466</v>
          </cell>
        </row>
        <row r="325">
          <cell r="Q325">
            <v>309.66860969989699</v>
          </cell>
          <cell r="R325">
            <v>239.34537203320599</v>
          </cell>
        </row>
        <row r="326">
          <cell r="Q326">
            <v>313.39927528112401</v>
          </cell>
          <cell r="R326">
            <v>242.42742457532901</v>
          </cell>
        </row>
        <row r="327">
          <cell r="Q327">
            <v>313.98634367180802</v>
          </cell>
          <cell r="R327">
            <v>235.91185907912501</v>
          </cell>
        </row>
        <row r="328">
          <cell r="Q328">
            <v>311.84047931796999</v>
          </cell>
          <cell r="R328">
            <v>237.249079461338</v>
          </cell>
        </row>
        <row r="329">
          <cell r="Q329">
            <v>307.57119351660998</v>
          </cell>
          <cell r="R329">
            <v>231.62647950784401</v>
          </cell>
        </row>
        <row r="330">
          <cell r="Q330">
            <v>309.21379270958101</v>
          </cell>
          <cell r="R330">
            <v>243.052823703261</v>
          </cell>
        </row>
        <row r="331">
          <cell r="Q331">
            <v>312.55003714938499</v>
          </cell>
          <cell r="R331">
            <v>243.00413554053799</v>
          </cell>
        </row>
        <row r="332">
          <cell r="Q332">
            <v>317.69746831275103</v>
          </cell>
          <cell r="R332">
            <v>250.567510796672</v>
          </cell>
        </row>
        <row r="333">
          <cell r="Q333">
            <v>314.62253063582602</v>
          </cell>
          <cell r="R333">
            <v>233.06641542096</v>
          </cell>
        </row>
        <row r="334">
          <cell r="Q334">
            <v>313.22449874740602</v>
          </cell>
          <cell r="R334">
            <v>229.56120578772101</v>
          </cell>
        </row>
        <row r="335">
          <cell r="Q335">
            <v>309.10384907059301</v>
          </cell>
          <cell r="R335">
            <v>226.30512707222101</v>
          </cell>
        </row>
      </sheetData>
      <sheetData sheetId="9"/>
      <sheetData sheetId="10" refreshError="1"/>
      <sheetData sheetId="11">
        <row r="3">
          <cell r="H3">
            <v>45838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  <row r="305">
          <cell r="A305">
            <v>2025</v>
          </cell>
        </row>
        <row r="306">
          <cell r="A306">
            <v>2025</v>
          </cell>
        </row>
        <row r="307">
          <cell r="A307">
            <v>2025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  <row r="110">
          <cell r="A110" t="str">
            <v>Y2025Q1</v>
          </cell>
        </row>
        <row r="111">
          <cell r="A111" t="str">
            <v>Y2025Q2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  <row r="331">
          <cell r="A331" t="str">
            <v>Y2025JUN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  <row r="355">
          <cell r="A355" t="str">
            <v>Y2025JUN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  <row r="355">
          <cell r="A355" t="str">
            <v>Y2025JUN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  <row r="331">
          <cell r="A331" t="str">
            <v>Y2025JUN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  <row r="102">
          <cell r="A102" t="str">
            <v>Y2025Q1</v>
          </cell>
        </row>
        <row r="103">
          <cell r="A103" t="str">
            <v>Y2025Q2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86D9-0E3D-4878-B4B6-E695D5B826B4}">
  <sheetPr codeName="Sheet3"/>
  <dimension ref="A1:U368"/>
  <sheetViews>
    <sheetView topLeftCell="B1" zoomScaleNormal="100" workbookViewId="0">
      <selection activeCell="K35" sqref="K35"/>
    </sheetView>
  </sheetViews>
  <sheetFormatPr defaultColWidth="9.109375" defaultRowHeight="15.6" x14ac:dyDescent="0.3"/>
  <cols>
    <col min="1" max="10" width="13.6640625" style="13" customWidth="1"/>
    <col min="11" max="11" width="23" style="14" customWidth="1"/>
    <col min="12" max="12" width="11.88671875" style="21" bestFit="1" customWidth="1"/>
    <col min="13" max="16" width="19.33203125" style="21" customWidth="1"/>
    <col min="17" max="17" width="9.109375" style="21"/>
    <col min="18" max="18" width="16.88671875" style="21" customWidth="1"/>
    <col min="19" max="19" width="15.33203125" style="13" bestFit="1" customWidth="1"/>
    <col min="20" max="20" width="12.33203125" style="13" bestFit="1" customWidth="1"/>
    <col min="21" max="21" width="15.6640625" style="13" bestFit="1" customWidth="1"/>
    <col min="22" max="22" width="12" style="13" bestFit="1" customWidth="1"/>
    <col min="23" max="16384" width="9.109375" style="13"/>
  </cols>
  <sheetData>
    <row r="1" spans="1:21" s="1" customFormat="1" ht="15.9" customHeight="1" x14ac:dyDescent="0.3">
      <c r="K1" s="2"/>
      <c r="L1" s="3"/>
      <c r="M1" s="3"/>
      <c r="N1" s="3"/>
      <c r="O1" s="3"/>
      <c r="P1" s="3"/>
      <c r="Q1" s="3"/>
      <c r="R1" s="3"/>
    </row>
    <row r="2" spans="1:21" s="4" customFormat="1" ht="15.9" customHeight="1" x14ac:dyDescent="0.3">
      <c r="K2" s="5"/>
      <c r="L2" s="6"/>
      <c r="M2" s="6"/>
      <c r="N2" s="6"/>
      <c r="O2" s="6"/>
      <c r="P2" s="6"/>
      <c r="Q2" s="6"/>
      <c r="R2" s="6"/>
    </row>
    <row r="3" spans="1:21" s="4" customFormat="1" ht="15.9" customHeight="1" x14ac:dyDescent="0.3">
      <c r="K3" s="5"/>
      <c r="L3" s="6"/>
      <c r="M3" s="6"/>
      <c r="N3" s="6"/>
      <c r="O3" s="6"/>
      <c r="P3" s="6"/>
      <c r="Q3" s="6"/>
      <c r="R3" s="6"/>
    </row>
    <row r="4" spans="1:21" s="7" customFormat="1" ht="15.9" customHeight="1" x14ac:dyDescent="0.3">
      <c r="K4" s="8"/>
      <c r="L4" s="9"/>
      <c r="M4" s="9"/>
      <c r="N4" s="9"/>
      <c r="O4" s="9"/>
      <c r="P4" s="9"/>
      <c r="Q4" s="9"/>
      <c r="R4" s="9"/>
    </row>
    <row r="5" spans="1:21" s="10" customFormat="1" ht="39.9" customHeight="1" x14ac:dyDescent="0.3">
      <c r="K5" s="11"/>
      <c r="L5" s="11" t="s">
        <v>0</v>
      </c>
      <c r="M5" s="12" t="s">
        <v>1</v>
      </c>
      <c r="N5" s="122" t="s">
        <v>96</v>
      </c>
      <c r="O5" s="122" t="s">
        <v>97</v>
      </c>
      <c r="P5" s="122" t="s">
        <v>98</v>
      </c>
      <c r="Q5" s="11" t="s">
        <v>0</v>
      </c>
      <c r="R5" s="12" t="s">
        <v>2</v>
      </c>
      <c r="S5" s="130" t="s">
        <v>99</v>
      </c>
      <c r="T5" s="131" t="s">
        <v>100</v>
      </c>
      <c r="U5" s="132" t="s">
        <v>101</v>
      </c>
    </row>
    <row r="6" spans="1:21" x14ac:dyDescent="0.3">
      <c r="L6" s="11"/>
      <c r="M6" s="12"/>
      <c r="N6" s="123"/>
      <c r="O6" s="123"/>
      <c r="P6" s="123"/>
      <c r="Q6" s="17">
        <v>35079.5</v>
      </c>
      <c r="R6" s="18">
        <v>65.948831312801005</v>
      </c>
      <c r="S6" s="133"/>
      <c r="T6" s="134"/>
      <c r="U6" s="134"/>
    </row>
    <row r="7" spans="1:21" x14ac:dyDescent="0.3">
      <c r="A7" s="19" t="s">
        <v>73</v>
      </c>
      <c r="B7" s="19"/>
      <c r="C7" s="19"/>
      <c r="D7" s="19"/>
      <c r="E7" s="19"/>
      <c r="F7" s="19"/>
      <c r="G7" s="19"/>
      <c r="H7" s="19"/>
      <c r="I7" s="19"/>
      <c r="J7" s="19"/>
      <c r="L7" s="11"/>
      <c r="M7" s="12"/>
      <c r="N7" s="123"/>
      <c r="O7" s="123"/>
      <c r="P7" s="123"/>
      <c r="Q7" s="17">
        <v>35109.5</v>
      </c>
      <c r="R7" s="18">
        <v>65.181709352827795</v>
      </c>
      <c r="S7" s="135">
        <f>R7/R6-1</f>
        <v>-1.1632078153662517E-2</v>
      </c>
      <c r="T7" s="134"/>
      <c r="U7" s="134"/>
    </row>
    <row r="8" spans="1:21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L8" s="11"/>
      <c r="M8" s="12"/>
      <c r="N8" s="123"/>
      <c r="O8" s="123"/>
      <c r="P8" s="123"/>
      <c r="Q8" s="17">
        <v>35139.5</v>
      </c>
      <c r="R8" s="18">
        <v>64.433811854667397</v>
      </c>
      <c r="S8" s="135">
        <f t="shared" ref="S8:S71" si="0">R8/R7-1</f>
        <v>-1.1474039352236676E-2</v>
      </c>
      <c r="T8" s="134"/>
      <c r="U8" s="134"/>
    </row>
    <row r="9" spans="1:21" x14ac:dyDescent="0.3">
      <c r="L9" s="11"/>
      <c r="M9" s="12"/>
      <c r="N9" s="123"/>
      <c r="O9" s="123"/>
      <c r="P9" s="123"/>
      <c r="Q9" s="17">
        <v>35170</v>
      </c>
      <c r="R9" s="18">
        <v>64.070795602084999</v>
      </c>
      <c r="S9" s="135">
        <f t="shared" si="0"/>
        <v>-5.6339403510875519E-3</v>
      </c>
      <c r="T9" s="136">
        <f>R9/R6-1</f>
        <v>-2.8477164391410015E-2</v>
      </c>
      <c r="U9" s="134"/>
    </row>
    <row r="10" spans="1:21" x14ac:dyDescent="0.3">
      <c r="L10" s="11"/>
      <c r="M10" s="12"/>
      <c r="N10" s="123"/>
      <c r="O10" s="123"/>
      <c r="P10" s="123"/>
      <c r="Q10" s="17">
        <v>35200.5</v>
      </c>
      <c r="R10" s="18">
        <v>63.577542325255401</v>
      </c>
      <c r="S10" s="135">
        <f t="shared" si="0"/>
        <v>-7.6985664403634857E-3</v>
      </c>
      <c r="T10" s="136">
        <f t="shared" ref="T10:T73" si="1">R10/R7-1</f>
        <v>-2.4610692838524018E-2</v>
      </c>
      <c r="U10" s="134"/>
    </row>
    <row r="11" spans="1:21" x14ac:dyDescent="0.3">
      <c r="L11" s="11"/>
      <c r="M11" s="12"/>
      <c r="N11" s="123"/>
      <c r="O11" s="123"/>
      <c r="P11" s="123"/>
      <c r="Q11" s="17">
        <v>35231</v>
      </c>
      <c r="R11" s="18">
        <v>63.998795867888802</v>
      </c>
      <c r="S11" s="135">
        <f t="shared" si="0"/>
        <v>6.625823006468412E-3</v>
      </c>
      <c r="T11" s="136">
        <f t="shared" si="1"/>
        <v>-6.7513619675301229E-3</v>
      </c>
      <c r="U11" s="134"/>
    </row>
    <row r="12" spans="1:21" x14ac:dyDescent="0.3">
      <c r="L12" s="11"/>
      <c r="M12" s="12"/>
      <c r="N12" s="123"/>
      <c r="O12" s="123"/>
      <c r="P12" s="123"/>
      <c r="Q12" s="17">
        <v>35261.5</v>
      </c>
      <c r="R12" s="18">
        <v>64.476818557173104</v>
      </c>
      <c r="S12" s="135">
        <f t="shared" si="0"/>
        <v>7.4692450506579355E-3</v>
      </c>
      <c r="T12" s="136">
        <f t="shared" si="1"/>
        <v>6.3370986932913542E-3</v>
      </c>
      <c r="U12" s="134"/>
    </row>
    <row r="13" spans="1:21" x14ac:dyDescent="0.3">
      <c r="L13" s="11"/>
      <c r="M13" s="12"/>
      <c r="N13" s="123"/>
      <c r="O13" s="123"/>
      <c r="P13" s="123"/>
      <c r="Q13" s="17">
        <v>35292.5</v>
      </c>
      <c r="R13" s="18">
        <v>64.858981958745801</v>
      </c>
      <c r="S13" s="135">
        <f t="shared" si="0"/>
        <v>5.927144206623991E-3</v>
      </c>
      <c r="T13" s="136">
        <f t="shared" si="1"/>
        <v>2.0155538994173439E-2</v>
      </c>
      <c r="U13" s="134"/>
    </row>
    <row r="14" spans="1:21" x14ac:dyDescent="0.3">
      <c r="L14" s="11"/>
      <c r="M14" s="12"/>
      <c r="N14" s="123"/>
      <c r="O14" s="123"/>
      <c r="P14" s="123"/>
      <c r="Q14" s="17">
        <v>35323</v>
      </c>
      <c r="R14" s="18">
        <v>64.763780238652203</v>
      </c>
      <c r="S14" s="135">
        <f t="shared" si="0"/>
        <v>-1.4678263089937804E-3</v>
      </c>
      <c r="T14" s="136">
        <f t="shared" si="1"/>
        <v>1.1953105685652998E-2</v>
      </c>
      <c r="U14" s="134"/>
    </row>
    <row r="15" spans="1:21" x14ac:dyDescent="0.3">
      <c r="L15" s="11"/>
      <c r="M15" s="12"/>
      <c r="N15" s="123"/>
      <c r="O15" s="123"/>
      <c r="P15" s="123"/>
      <c r="Q15" s="17">
        <v>35353.5</v>
      </c>
      <c r="R15" s="18">
        <v>64.448535442824195</v>
      </c>
      <c r="S15" s="135">
        <f t="shared" si="0"/>
        <v>-4.8676095599475833E-3</v>
      </c>
      <c r="T15" s="136">
        <f t="shared" si="1"/>
        <v>-4.386555506585843E-4</v>
      </c>
      <c r="U15" s="134"/>
    </row>
    <row r="16" spans="1:21" x14ac:dyDescent="0.3">
      <c r="L16" s="11"/>
      <c r="M16" s="12"/>
      <c r="N16" s="123"/>
      <c r="O16" s="123"/>
      <c r="P16" s="123"/>
      <c r="Q16" s="17">
        <v>35384</v>
      </c>
      <c r="R16" s="18">
        <v>65.347189217657103</v>
      </c>
      <c r="S16" s="135">
        <f t="shared" si="0"/>
        <v>1.3943742377670487E-2</v>
      </c>
      <c r="T16" s="136">
        <f t="shared" si="1"/>
        <v>7.5272112538218305E-3</v>
      </c>
      <c r="U16" s="134"/>
    </row>
    <row r="17" spans="12:21" x14ac:dyDescent="0.3">
      <c r="L17" s="11"/>
      <c r="M17" s="12"/>
      <c r="N17" s="123"/>
      <c r="O17" s="123"/>
      <c r="P17" s="123"/>
      <c r="Q17" s="17">
        <v>35414.5</v>
      </c>
      <c r="R17" s="18">
        <v>67.314140368245901</v>
      </c>
      <c r="S17" s="135">
        <f t="shared" si="0"/>
        <v>3.0100011555773465E-2</v>
      </c>
      <c r="T17" s="136">
        <f t="shared" si="1"/>
        <v>3.9379420413627964E-2</v>
      </c>
      <c r="U17" s="134"/>
    </row>
    <row r="18" spans="12:21" x14ac:dyDescent="0.3">
      <c r="L18" s="11"/>
      <c r="M18" s="12"/>
      <c r="N18" s="123"/>
      <c r="O18" s="123"/>
      <c r="P18" s="123"/>
      <c r="Q18" s="17">
        <v>35445.5</v>
      </c>
      <c r="R18" s="18">
        <v>69.680975512653504</v>
      </c>
      <c r="S18" s="135">
        <f t="shared" si="0"/>
        <v>3.5161039440742892E-2</v>
      </c>
      <c r="T18" s="136">
        <f t="shared" si="1"/>
        <v>8.1187881677641682E-2</v>
      </c>
      <c r="U18" s="136">
        <f>R18/R6-1</f>
        <v>5.6591513838215146E-2</v>
      </c>
    </row>
    <row r="19" spans="12:21" x14ac:dyDescent="0.3">
      <c r="L19" s="11"/>
      <c r="M19" s="12"/>
      <c r="N19" s="123"/>
      <c r="O19" s="123"/>
      <c r="P19" s="123"/>
      <c r="Q19" s="17">
        <v>35475</v>
      </c>
      <c r="R19" s="18">
        <v>70.954150476153501</v>
      </c>
      <c r="S19" s="135">
        <f t="shared" si="0"/>
        <v>1.8271485927587205E-2</v>
      </c>
      <c r="T19" s="136">
        <f t="shared" si="1"/>
        <v>8.5802638577473278E-2</v>
      </c>
      <c r="U19" s="136">
        <f t="shared" ref="U19:U82" si="2">R19/R7-1</f>
        <v>8.8559216698039567E-2</v>
      </c>
    </row>
    <row r="20" spans="12:21" x14ac:dyDescent="0.3">
      <c r="L20" s="11"/>
      <c r="M20" s="12"/>
      <c r="N20" s="123"/>
      <c r="O20" s="123"/>
      <c r="P20" s="123"/>
      <c r="Q20" s="17">
        <v>35504.5</v>
      </c>
      <c r="R20" s="18">
        <v>71.038062663700103</v>
      </c>
      <c r="S20" s="135">
        <f t="shared" si="0"/>
        <v>1.1826254980644713E-3</v>
      </c>
      <c r="T20" s="136">
        <f t="shared" si="1"/>
        <v>5.5321545741834788E-2</v>
      </c>
      <c r="U20" s="136">
        <f t="shared" si="2"/>
        <v>0.10249666470034113</v>
      </c>
    </row>
    <row r="21" spans="12:21" x14ac:dyDescent="0.3">
      <c r="L21" s="11"/>
      <c r="M21" s="12"/>
      <c r="N21" s="123"/>
      <c r="O21" s="123"/>
      <c r="P21" s="123"/>
      <c r="Q21" s="17">
        <v>35535</v>
      </c>
      <c r="R21" s="18">
        <v>70.851912923237506</v>
      </c>
      <c r="S21" s="135">
        <f t="shared" si="0"/>
        <v>-2.6204225380391799E-3</v>
      </c>
      <c r="T21" s="136">
        <f t="shared" si="1"/>
        <v>1.6804262597778452E-2</v>
      </c>
      <c r="U21" s="136">
        <f t="shared" si="2"/>
        <v>0.10583788225866564</v>
      </c>
    </row>
    <row r="22" spans="12:21" x14ac:dyDescent="0.3">
      <c r="L22" s="11"/>
      <c r="M22" s="12"/>
      <c r="N22" s="123"/>
      <c r="O22" s="123"/>
      <c r="P22" s="123"/>
      <c r="Q22" s="17">
        <v>35565.5</v>
      </c>
      <c r="R22" s="18">
        <v>71.275732429395205</v>
      </c>
      <c r="S22" s="135">
        <f t="shared" si="0"/>
        <v>5.981765187015764E-3</v>
      </c>
      <c r="T22" s="136">
        <f t="shared" si="1"/>
        <v>4.5322500668905086E-3</v>
      </c>
      <c r="U22" s="136">
        <f t="shared" si="2"/>
        <v>0.121083480464796</v>
      </c>
    </row>
    <row r="23" spans="12:21" x14ac:dyDescent="0.3">
      <c r="L23" s="11"/>
      <c r="M23" s="12"/>
      <c r="N23" s="123"/>
      <c r="O23" s="123"/>
      <c r="P23" s="123"/>
      <c r="Q23" s="17">
        <v>35596</v>
      </c>
      <c r="R23" s="18">
        <v>71.9060289509044</v>
      </c>
      <c r="S23" s="135">
        <f t="shared" si="0"/>
        <v>8.8430732316018279E-3</v>
      </c>
      <c r="T23" s="136">
        <f t="shared" si="1"/>
        <v>1.2218327114484007E-2</v>
      </c>
      <c r="U23" s="136">
        <f t="shared" si="2"/>
        <v>0.12355284151499202</v>
      </c>
    </row>
    <row r="24" spans="12:21" x14ac:dyDescent="0.3">
      <c r="L24" s="11"/>
      <c r="M24" s="12"/>
      <c r="N24" s="123"/>
      <c r="O24" s="123"/>
      <c r="P24" s="123"/>
      <c r="Q24" s="17">
        <v>35626.5</v>
      </c>
      <c r="R24" s="18">
        <v>72.891460594434506</v>
      </c>
      <c r="S24" s="135">
        <f t="shared" si="0"/>
        <v>1.3704436997945324E-2</v>
      </c>
      <c r="T24" s="136">
        <f t="shared" si="1"/>
        <v>2.8786063594453459E-2</v>
      </c>
      <c r="U24" s="136">
        <f t="shared" si="2"/>
        <v>0.13050647078375843</v>
      </c>
    </row>
    <row r="25" spans="12:21" x14ac:dyDescent="0.3">
      <c r="L25" s="11"/>
      <c r="M25" s="12"/>
      <c r="N25" s="123"/>
      <c r="O25" s="123"/>
      <c r="P25" s="123"/>
      <c r="Q25" s="17">
        <v>35657.5</v>
      </c>
      <c r="R25" s="18">
        <v>73.165553928305002</v>
      </c>
      <c r="S25" s="135">
        <f t="shared" si="0"/>
        <v>3.7602941638876786E-3</v>
      </c>
      <c r="T25" s="136">
        <f t="shared" si="1"/>
        <v>2.6514234712099682E-2</v>
      </c>
      <c r="U25" s="136">
        <f t="shared" si="2"/>
        <v>0.12807126659562251</v>
      </c>
    </row>
    <row r="26" spans="12:21" x14ac:dyDescent="0.3">
      <c r="L26" s="11"/>
      <c r="M26" s="12"/>
      <c r="N26" s="123"/>
      <c r="O26" s="123"/>
      <c r="P26" s="123"/>
      <c r="Q26" s="17">
        <v>35688</v>
      </c>
      <c r="R26" s="18">
        <v>74.674923039545803</v>
      </c>
      <c r="S26" s="135">
        <f t="shared" si="0"/>
        <v>2.0629504325489378E-2</v>
      </c>
      <c r="T26" s="136">
        <f t="shared" si="1"/>
        <v>3.8507120043187681E-2</v>
      </c>
      <c r="U26" s="136">
        <f t="shared" si="2"/>
        <v>0.15303527317848653</v>
      </c>
    </row>
    <row r="27" spans="12:21" x14ac:dyDescent="0.3">
      <c r="L27" s="11"/>
      <c r="M27" s="12"/>
      <c r="N27" s="123"/>
      <c r="O27" s="123"/>
      <c r="P27" s="123"/>
      <c r="Q27" s="17">
        <v>35718.5</v>
      </c>
      <c r="R27" s="18">
        <v>75.663851508622002</v>
      </c>
      <c r="S27" s="135">
        <f t="shared" si="0"/>
        <v>1.3243113334746814E-2</v>
      </c>
      <c r="T27" s="136">
        <f t="shared" si="1"/>
        <v>3.8034509002542682E-2</v>
      </c>
      <c r="U27" s="136">
        <f t="shared" si="2"/>
        <v>0.1740197195907971</v>
      </c>
    </row>
    <row r="28" spans="12:21" x14ac:dyDescent="0.3">
      <c r="L28" s="11"/>
      <c r="M28" s="12"/>
      <c r="N28" s="123"/>
      <c r="O28" s="123"/>
      <c r="P28" s="123"/>
      <c r="Q28" s="17">
        <v>35749</v>
      </c>
      <c r="R28" s="18">
        <v>78.549496883058595</v>
      </c>
      <c r="S28" s="135">
        <f t="shared" si="0"/>
        <v>3.8137701384495015E-2</v>
      </c>
      <c r="T28" s="136">
        <f t="shared" si="1"/>
        <v>7.3585760862677541E-2</v>
      </c>
      <c r="U28" s="136">
        <f t="shared" si="2"/>
        <v>0.20203329054333929</v>
      </c>
    </row>
    <row r="29" spans="12:21" x14ac:dyDescent="0.3">
      <c r="L29" s="11"/>
      <c r="M29" s="12"/>
      <c r="N29" s="123"/>
      <c r="O29" s="123"/>
      <c r="P29" s="123"/>
      <c r="Q29" s="17">
        <v>35779.5</v>
      </c>
      <c r="R29" s="18">
        <v>80.382849626675807</v>
      </c>
      <c r="S29" s="135">
        <f t="shared" si="0"/>
        <v>2.3340095307633035E-2</v>
      </c>
      <c r="T29" s="136">
        <f t="shared" si="1"/>
        <v>7.64369932340907E-2</v>
      </c>
      <c r="U29" s="136">
        <f t="shared" si="2"/>
        <v>0.19414508135938124</v>
      </c>
    </row>
    <row r="30" spans="12:21" x14ac:dyDescent="0.3">
      <c r="L30" s="15">
        <v>35826</v>
      </c>
      <c r="M30" s="16">
        <v>78.281524536128899</v>
      </c>
      <c r="N30" s="123"/>
      <c r="O30" s="123"/>
      <c r="P30" s="123"/>
      <c r="Q30" s="17">
        <v>35810.5</v>
      </c>
      <c r="R30" s="18">
        <v>83.513792604099294</v>
      </c>
      <c r="S30" s="135">
        <f t="shared" si="0"/>
        <v>3.8950385461135051E-2</v>
      </c>
      <c r="T30" s="136">
        <f t="shared" si="1"/>
        <v>0.10374757481890517</v>
      </c>
      <c r="U30" s="136">
        <f t="shared" si="2"/>
        <v>0.19851640981883012</v>
      </c>
    </row>
    <row r="31" spans="12:21" x14ac:dyDescent="0.3">
      <c r="L31" s="15">
        <v>35854</v>
      </c>
      <c r="M31" s="16">
        <v>78.028667641942505</v>
      </c>
      <c r="N31" s="124">
        <f>M31/M30-1</f>
        <v>-3.2300967014214921E-3</v>
      </c>
      <c r="O31" s="123"/>
      <c r="P31" s="123"/>
      <c r="Q31" s="17">
        <v>35840</v>
      </c>
      <c r="R31" s="18">
        <v>82.835879051161996</v>
      </c>
      <c r="S31" s="135">
        <f t="shared" si="0"/>
        <v>-8.1173843481276986E-3</v>
      </c>
      <c r="T31" s="136">
        <f t="shared" si="1"/>
        <v>5.4569186795490277E-2</v>
      </c>
      <c r="U31" s="136">
        <f t="shared" si="2"/>
        <v>0.16745642778151137</v>
      </c>
    </row>
    <row r="32" spans="12:21" x14ac:dyDescent="0.3">
      <c r="L32" s="15">
        <v>35885</v>
      </c>
      <c r="M32" s="16">
        <v>77.9041240786717</v>
      </c>
      <c r="N32" s="124">
        <f t="shared" ref="N32:N95" si="3">M32/M31-1</f>
        <v>-1.5961257193614076E-3</v>
      </c>
      <c r="O32" s="123"/>
      <c r="P32" s="123"/>
      <c r="Q32" s="17">
        <v>35869.5</v>
      </c>
      <c r="R32" s="18">
        <v>81.754882773215897</v>
      </c>
      <c r="S32" s="135">
        <f t="shared" si="0"/>
        <v>-1.3049855815237321E-2</v>
      </c>
      <c r="T32" s="136">
        <f t="shared" si="1"/>
        <v>1.7068729871014376E-2</v>
      </c>
      <c r="U32" s="136">
        <f t="shared" si="2"/>
        <v>0.15086025304842665</v>
      </c>
    </row>
    <row r="33" spans="12:21" x14ac:dyDescent="0.3">
      <c r="L33" s="15">
        <v>35915</v>
      </c>
      <c r="M33" s="16">
        <v>78.773937489763995</v>
      </c>
      <c r="N33" s="124">
        <f t="shared" si="3"/>
        <v>1.1165177984851171E-2</v>
      </c>
      <c r="O33" s="124">
        <f>M33/M30-1</f>
        <v>6.2902831358098155E-3</v>
      </c>
      <c r="P33" s="123"/>
      <c r="Q33" s="17">
        <v>35900</v>
      </c>
      <c r="R33" s="18">
        <v>80.296836440687898</v>
      </c>
      <c r="S33" s="135">
        <f t="shared" si="0"/>
        <v>-1.7834363931173991E-2</v>
      </c>
      <c r="T33" s="136">
        <f t="shared" si="1"/>
        <v>-3.8520058341279251E-2</v>
      </c>
      <c r="U33" s="136">
        <f t="shared" si="2"/>
        <v>0.13330513076878003</v>
      </c>
    </row>
    <row r="34" spans="12:21" x14ac:dyDescent="0.3">
      <c r="L34" s="15">
        <v>35946</v>
      </c>
      <c r="M34" s="16">
        <v>79.904740890784595</v>
      </c>
      <c r="N34" s="124">
        <f t="shared" si="3"/>
        <v>1.4355044790893334E-2</v>
      </c>
      <c r="O34" s="124">
        <f t="shared" ref="O34:O97" si="4">M34/M31-1</f>
        <v>2.4043384380866284E-2</v>
      </c>
      <c r="P34" s="123"/>
      <c r="Q34" s="17">
        <v>35930.5</v>
      </c>
      <c r="R34" s="18">
        <v>81.571290474399405</v>
      </c>
      <c r="S34" s="135">
        <f t="shared" si="0"/>
        <v>1.5871783873489198E-2</v>
      </c>
      <c r="T34" s="136">
        <f t="shared" si="1"/>
        <v>-1.5266193722427213E-2</v>
      </c>
      <c r="U34" s="136">
        <f t="shared" si="2"/>
        <v>0.14444689228837948</v>
      </c>
    </row>
    <row r="35" spans="12:21" x14ac:dyDescent="0.3">
      <c r="L35" s="15">
        <v>35976</v>
      </c>
      <c r="M35" s="16">
        <v>80.996862050300507</v>
      </c>
      <c r="N35" s="124">
        <f t="shared" si="3"/>
        <v>1.3667789261824215E-2</v>
      </c>
      <c r="O35" s="124">
        <f t="shared" si="4"/>
        <v>3.9699284321656592E-2</v>
      </c>
      <c r="P35" s="123"/>
      <c r="Q35" s="17">
        <v>35961</v>
      </c>
      <c r="R35" s="18">
        <v>83.840380215872401</v>
      </c>
      <c r="S35" s="135">
        <f t="shared" si="0"/>
        <v>2.7817259335686684E-2</v>
      </c>
      <c r="T35" s="136">
        <f t="shared" si="1"/>
        <v>2.5509148468129794E-2</v>
      </c>
      <c r="U35" s="136">
        <f t="shared" si="2"/>
        <v>0.16597149695356528</v>
      </c>
    </row>
    <row r="36" spans="12:21" x14ac:dyDescent="0.3">
      <c r="L36" s="15">
        <v>36007</v>
      </c>
      <c r="M36" s="16">
        <v>80.682797356450095</v>
      </c>
      <c r="N36" s="124">
        <f t="shared" si="3"/>
        <v>-3.8774921138966523E-3</v>
      </c>
      <c r="O36" s="124">
        <f t="shared" si="4"/>
        <v>2.4232124577169278E-2</v>
      </c>
      <c r="P36" s="123"/>
      <c r="Q36" s="17">
        <v>35991.5</v>
      </c>
      <c r="R36" s="18">
        <v>84.673831008765006</v>
      </c>
      <c r="S36" s="135">
        <f t="shared" si="0"/>
        <v>9.940923344415209E-3</v>
      </c>
      <c r="T36" s="136">
        <f t="shared" si="1"/>
        <v>5.4510174523628052E-2</v>
      </c>
      <c r="U36" s="136">
        <f t="shared" si="2"/>
        <v>0.16164267142192679</v>
      </c>
    </row>
    <row r="37" spans="12:21" x14ac:dyDescent="0.3">
      <c r="L37" s="15">
        <v>36038</v>
      </c>
      <c r="M37" s="16">
        <v>79.943777255881898</v>
      </c>
      <c r="N37" s="124">
        <f t="shared" si="3"/>
        <v>-9.1595745906437598E-3</v>
      </c>
      <c r="O37" s="124">
        <f t="shared" si="4"/>
        <v>4.8853628285527861E-4</v>
      </c>
      <c r="P37" s="123"/>
      <c r="Q37" s="17">
        <v>36022.5</v>
      </c>
      <c r="R37" s="18">
        <v>85.498800345959296</v>
      </c>
      <c r="S37" s="135">
        <f t="shared" si="0"/>
        <v>9.7429079016029263E-3</v>
      </c>
      <c r="T37" s="136">
        <f t="shared" si="1"/>
        <v>4.8148188519740565E-2</v>
      </c>
      <c r="U37" s="136">
        <f t="shared" si="2"/>
        <v>0.16856629596134343</v>
      </c>
    </row>
    <row r="38" spans="12:21" x14ac:dyDescent="0.3">
      <c r="L38" s="15">
        <v>36068</v>
      </c>
      <c r="M38" s="16">
        <v>79.6725710650759</v>
      </c>
      <c r="N38" s="124">
        <f t="shared" si="3"/>
        <v>-3.3924615537983538E-3</v>
      </c>
      <c r="O38" s="124">
        <f t="shared" si="4"/>
        <v>-1.634990481979659E-2</v>
      </c>
      <c r="P38" s="123"/>
      <c r="Q38" s="17">
        <v>36053</v>
      </c>
      <c r="R38" s="18">
        <v>85.618794089849402</v>
      </c>
      <c r="S38" s="135">
        <f t="shared" si="0"/>
        <v>1.4034552929931277E-3</v>
      </c>
      <c r="T38" s="136">
        <f t="shared" si="1"/>
        <v>2.1211901346319451E-2</v>
      </c>
      <c r="U38" s="136">
        <f t="shared" si="2"/>
        <v>0.1465534962052526</v>
      </c>
    </row>
    <row r="39" spans="12:21" x14ac:dyDescent="0.3">
      <c r="L39" s="15">
        <v>36099</v>
      </c>
      <c r="M39" s="16">
        <v>80.685888518059699</v>
      </c>
      <c r="N39" s="124">
        <f t="shared" si="3"/>
        <v>1.2718523319099839E-2</v>
      </c>
      <c r="O39" s="124">
        <f t="shared" si="4"/>
        <v>3.8312523993777603E-5</v>
      </c>
      <c r="P39" s="123"/>
      <c r="Q39" s="17">
        <v>36083.5</v>
      </c>
      <c r="R39" s="18">
        <v>86.714017783242298</v>
      </c>
      <c r="S39" s="135">
        <f t="shared" si="0"/>
        <v>1.2791860771170782E-2</v>
      </c>
      <c r="T39" s="136">
        <f t="shared" si="1"/>
        <v>2.4094655340043625E-2</v>
      </c>
      <c r="U39" s="136">
        <f t="shared" si="2"/>
        <v>0.14604287323863119</v>
      </c>
    </row>
    <row r="40" spans="12:21" x14ac:dyDescent="0.3">
      <c r="L40" s="15">
        <v>36129</v>
      </c>
      <c r="M40" s="16">
        <v>82.5378986226102</v>
      </c>
      <c r="N40" s="124">
        <f t="shared" si="3"/>
        <v>2.2953333458501479E-2</v>
      </c>
      <c r="O40" s="124">
        <f t="shared" si="4"/>
        <v>3.244932195816963E-2</v>
      </c>
      <c r="P40" s="123"/>
      <c r="Q40" s="17">
        <v>36114</v>
      </c>
      <c r="R40" s="18">
        <v>87.042651271371298</v>
      </c>
      <c r="S40" s="135">
        <f t="shared" si="0"/>
        <v>3.7898542419114722E-3</v>
      </c>
      <c r="T40" s="136">
        <f t="shared" si="1"/>
        <v>1.8056989328095963E-2</v>
      </c>
      <c r="U40" s="136">
        <f t="shared" si="2"/>
        <v>0.10812487317336972</v>
      </c>
    </row>
    <row r="41" spans="12:21" x14ac:dyDescent="0.3">
      <c r="L41" s="15">
        <v>36160</v>
      </c>
      <c r="M41" s="16">
        <v>83.851661558043503</v>
      </c>
      <c r="N41" s="124">
        <f t="shared" si="3"/>
        <v>1.5917087269694763E-2</v>
      </c>
      <c r="O41" s="124">
        <f t="shared" si="4"/>
        <v>5.2453315326728367E-2</v>
      </c>
      <c r="P41" s="123"/>
      <c r="Q41" s="17">
        <v>36144.5</v>
      </c>
      <c r="R41" s="18">
        <v>87.096418789814805</v>
      </c>
      <c r="S41" s="135">
        <f t="shared" si="0"/>
        <v>6.1771462217841133E-4</v>
      </c>
      <c r="T41" s="136">
        <f t="shared" si="1"/>
        <v>1.7258181637255454E-2</v>
      </c>
      <c r="U41" s="136">
        <f t="shared" si="2"/>
        <v>8.3519919912257379E-2</v>
      </c>
    </row>
    <row r="42" spans="12:21" x14ac:dyDescent="0.3">
      <c r="L42" s="15">
        <v>36191</v>
      </c>
      <c r="M42" s="16">
        <v>84.098997533497993</v>
      </c>
      <c r="N42" s="124">
        <f t="shared" si="3"/>
        <v>2.9496848465344616E-3</v>
      </c>
      <c r="O42" s="124">
        <f t="shared" si="4"/>
        <v>4.2301188945503831E-2</v>
      </c>
      <c r="P42" s="124">
        <f>M42/M30-1</f>
        <v>7.4314763692219454E-2</v>
      </c>
      <c r="Q42" s="17">
        <v>36175.5</v>
      </c>
      <c r="R42" s="18">
        <v>86.919021958719895</v>
      </c>
      <c r="S42" s="135">
        <f t="shared" si="0"/>
        <v>-2.0367867423229935E-3</v>
      </c>
      <c r="T42" s="136">
        <f t="shared" si="1"/>
        <v>2.364141124103325E-3</v>
      </c>
      <c r="U42" s="136">
        <f t="shared" si="2"/>
        <v>4.077445471508212E-2</v>
      </c>
    </row>
    <row r="43" spans="12:21" x14ac:dyDescent="0.3">
      <c r="L43" s="15">
        <v>36219</v>
      </c>
      <c r="M43" s="16">
        <v>83.743316157311298</v>
      </c>
      <c r="N43" s="124">
        <f t="shared" si="3"/>
        <v>-4.229317668679955E-3</v>
      </c>
      <c r="O43" s="124">
        <f t="shared" si="4"/>
        <v>1.4604412697888591E-2</v>
      </c>
      <c r="P43" s="124">
        <f t="shared" ref="P43:P106" si="5">M43/M31-1</f>
        <v>7.3237807181228964E-2</v>
      </c>
      <c r="Q43" s="17">
        <v>36205</v>
      </c>
      <c r="R43" s="18">
        <v>85.714989457585702</v>
      </c>
      <c r="S43" s="135">
        <f t="shared" si="0"/>
        <v>-1.38523475529444E-2</v>
      </c>
      <c r="T43" s="136">
        <f t="shared" si="1"/>
        <v>-1.5253002917459013E-2</v>
      </c>
      <c r="U43" s="136">
        <f t="shared" si="2"/>
        <v>3.4756803928470248E-2</v>
      </c>
    </row>
    <row r="44" spans="12:21" x14ac:dyDescent="0.3">
      <c r="L44" s="15">
        <v>36250</v>
      </c>
      <c r="M44" s="16">
        <v>83.937850700843597</v>
      </c>
      <c r="N44" s="124">
        <f t="shared" si="3"/>
        <v>2.3229859105038386E-3</v>
      </c>
      <c r="O44" s="124">
        <f t="shared" si="4"/>
        <v>1.0278763854958406E-3</v>
      </c>
      <c r="P44" s="124">
        <f t="shared" si="5"/>
        <v>7.7450670211999473E-2</v>
      </c>
      <c r="Q44" s="17">
        <v>36234.5</v>
      </c>
      <c r="R44" s="18">
        <v>84.093962854645994</v>
      </c>
      <c r="S44" s="135">
        <f t="shared" si="0"/>
        <v>-1.8911821761838254E-2</v>
      </c>
      <c r="T44" s="136">
        <f t="shared" si="1"/>
        <v>-3.4472782886911579E-2</v>
      </c>
      <c r="U44" s="136">
        <f t="shared" si="2"/>
        <v>2.8610891509912584E-2</v>
      </c>
    </row>
    <row r="45" spans="12:21" x14ac:dyDescent="0.3">
      <c r="L45" s="15">
        <v>36280</v>
      </c>
      <c r="M45" s="16">
        <v>85.118721703621006</v>
      </c>
      <c r="N45" s="124">
        <f t="shared" si="3"/>
        <v>1.4068396949858286E-2</v>
      </c>
      <c r="O45" s="124">
        <f t="shared" si="4"/>
        <v>1.2125283297423906E-2</v>
      </c>
      <c r="P45" s="124">
        <f t="shared" si="5"/>
        <v>8.0544205558868542E-2</v>
      </c>
      <c r="Q45" s="17">
        <v>36265</v>
      </c>
      <c r="R45" s="18">
        <v>82.745828267461107</v>
      </c>
      <c r="S45" s="135">
        <f t="shared" si="0"/>
        <v>-1.6031288589825388E-2</v>
      </c>
      <c r="T45" s="136">
        <f t="shared" si="1"/>
        <v>-4.8012432689828799E-2</v>
      </c>
      <c r="U45" s="136">
        <f t="shared" si="2"/>
        <v>3.0499231792054271E-2</v>
      </c>
    </row>
    <row r="46" spans="12:21" x14ac:dyDescent="0.3">
      <c r="L46" s="15">
        <v>36311</v>
      </c>
      <c r="M46" s="16">
        <v>86.631010709786295</v>
      </c>
      <c r="N46" s="124">
        <f t="shared" si="3"/>
        <v>1.776681998856855E-2</v>
      </c>
      <c r="O46" s="124">
        <f t="shared" si="4"/>
        <v>3.4482686917371108E-2</v>
      </c>
      <c r="P46" s="124">
        <f t="shared" si="5"/>
        <v>8.4178607477062073E-2</v>
      </c>
      <c r="Q46" s="17">
        <v>36295.5</v>
      </c>
      <c r="R46" s="18">
        <v>82.491497247365999</v>
      </c>
      <c r="S46" s="135">
        <f t="shared" si="0"/>
        <v>-3.0736416012784318E-3</v>
      </c>
      <c r="T46" s="136">
        <f t="shared" si="1"/>
        <v>-3.7607100352205936E-2</v>
      </c>
      <c r="U46" s="136">
        <f t="shared" si="2"/>
        <v>1.1281012812411007E-2</v>
      </c>
    </row>
    <row r="47" spans="12:21" x14ac:dyDescent="0.3">
      <c r="L47" s="15">
        <v>36341</v>
      </c>
      <c r="M47" s="16">
        <v>87.874489492100693</v>
      </c>
      <c r="N47" s="124">
        <f t="shared" si="3"/>
        <v>1.4353737444897652E-2</v>
      </c>
      <c r="O47" s="124">
        <f t="shared" si="4"/>
        <v>4.6899447131275362E-2</v>
      </c>
      <c r="P47" s="124">
        <f t="shared" si="5"/>
        <v>8.4912270274483559E-2</v>
      </c>
      <c r="Q47" s="17">
        <v>36326</v>
      </c>
      <c r="R47" s="18">
        <v>84.033877560748195</v>
      </c>
      <c r="S47" s="135">
        <f t="shared" si="0"/>
        <v>1.8697445977457372E-2</v>
      </c>
      <c r="T47" s="136">
        <f t="shared" si="1"/>
        <v>-7.145018721694818E-4</v>
      </c>
      <c r="U47" s="136">
        <f t="shared" si="2"/>
        <v>2.3079254218263401E-3</v>
      </c>
    </row>
    <row r="48" spans="12:21" x14ac:dyDescent="0.3">
      <c r="L48" s="15">
        <v>36372</v>
      </c>
      <c r="M48" s="16">
        <v>88.318853976789697</v>
      </c>
      <c r="N48" s="124">
        <f t="shared" si="3"/>
        <v>5.0568087195426159E-3</v>
      </c>
      <c r="O48" s="124">
        <f t="shared" si="4"/>
        <v>3.7596103525983304E-2</v>
      </c>
      <c r="P48" s="124">
        <f t="shared" si="5"/>
        <v>9.4642933444710975E-2</v>
      </c>
      <c r="Q48" s="17">
        <v>36356.5</v>
      </c>
      <c r="R48" s="18">
        <v>85.853207527982306</v>
      </c>
      <c r="S48" s="135">
        <f t="shared" si="0"/>
        <v>2.1649958564852856E-2</v>
      </c>
      <c r="T48" s="136">
        <f t="shared" si="1"/>
        <v>3.7553304203773896E-2</v>
      </c>
      <c r="U48" s="136">
        <f t="shared" si="2"/>
        <v>1.392846532590708E-2</v>
      </c>
    </row>
    <row r="49" spans="12:21" x14ac:dyDescent="0.3">
      <c r="L49" s="15">
        <v>36403</v>
      </c>
      <c r="M49" s="16">
        <v>88.624270281152107</v>
      </c>
      <c r="N49" s="124">
        <f t="shared" si="3"/>
        <v>3.4581099120996051E-3</v>
      </c>
      <c r="O49" s="124">
        <f t="shared" si="4"/>
        <v>2.3008614987111597E-2</v>
      </c>
      <c r="P49" s="124">
        <f t="shared" si="5"/>
        <v>0.10858247287322831</v>
      </c>
      <c r="Q49" s="17">
        <v>36387.5</v>
      </c>
      <c r="R49" s="18">
        <v>88.667116145840694</v>
      </c>
      <c r="S49" s="135">
        <f t="shared" si="0"/>
        <v>3.2775812329914888E-2</v>
      </c>
      <c r="T49" s="136">
        <f t="shared" si="1"/>
        <v>7.4863702375966845E-2</v>
      </c>
      <c r="U49" s="136">
        <f t="shared" si="2"/>
        <v>3.705684509093965E-2</v>
      </c>
    </row>
    <row r="50" spans="12:21" x14ac:dyDescent="0.3">
      <c r="L50" s="15">
        <v>36433</v>
      </c>
      <c r="M50" s="16">
        <v>89.077493549167201</v>
      </c>
      <c r="N50" s="124">
        <f t="shared" si="3"/>
        <v>5.1139858932240934E-3</v>
      </c>
      <c r="O50" s="124">
        <f t="shared" si="4"/>
        <v>1.3690026127260113E-2</v>
      </c>
      <c r="P50" s="124">
        <f t="shared" si="5"/>
        <v>0.1180446715646899</v>
      </c>
      <c r="Q50" s="17">
        <v>36418</v>
      </c>
      <c r="R50" s="18">
        <v>90.202053308077495</v>
      </c>
      <c r="S50" s="135">
        <f t="shared" si="0"/>
        <v>1.7311233622531619E-2</v>
      </c>
      <c r="T50" s="136">
        <f t="shared" si="1"/>
        <v>7.340106069567387E-2</v>
      </c>
      <c r="U50" s="136">
        <f t="shared" si="2"/>
        <v>5.3530994765218942E-2</v>
      </c>
    </row>
    <row r="51" spans="12:21" x14ac:dyDescent="0.3">
      <c r="L51" s="15">
        <v>36464</v>
      </c>
      <c r="M51" s="16">
        <v>89.762687823708802</v>
      </c>
      <c r="N51" s="124">
        <f t="shared" si="3"/>
        <v>7.6921144414936471E-3</v>
      </c>
      <c r="O51" s="124">
        <f t="shared" si="4"/>
        <v>1.634796854699383E-2</v>
      </c>
      <c r="P51" s="124">
        <f t="shared" si="5"/>
        <v>0.11249549918034885</v>
      </c>
      <c r="Q51" s="17">
        <v>36448.5</v>
      </c>
      <c r="R51" s="18">
        <v>91.437773555412903</v>
      </c>
      <c r="S51" s="135">
        <f t="shared" si="0"/>
        <v>1.3699469158588995E-2</v>
      </c>
      <c r="T51" s="136">
        <f t="shared" si="1"/>
        <v>6.5047843735021926E-2</v>
      </c>
      <c r="U51" s="136">
        <f t="shared" si="2"/>
        <v>5.4475111324889802E-2</v>
      </c>
    </row>
    <row r="52" spans="12:21" x14ac:dyDescent="0.3">
      <c r="L52" s="15">
        <v>36494</v>
      </c>
      <c r="M52" s="16">
        <v>90.827938139178698</v>
      </c>
      <c r="N52" s="124">
        <f t="shared" si="3"/>
        <v>1.1867406617346532E-2</v>
      </c>
      <c r="O52" s="124">
        <f t="shared" si="4"/>
        <v>2.4865286349164517E-2</v>
      </c>
      <c r="P52" s="124">
        <f t="shared" si="5"/>
        <v>0.10043918799621032</v>
      </c>
      <c r="Q52" s="17">
        <v>36479</v>
      </c>
      <c r="R52" s="18">
        <v>91.330474851048507</v>
      </c>
      <c r="S52" s="135">
        <f t="shared" si="0"/>
        <v>-1.1734614721274905E-3</v>
      </c>
      <c r="T52" s="136">
        <f t="shared" si="1"/>
        <v>3.0037727863248431E-2</v>
      </c>
      <c r="U52" s="136">
        <f t="shared" si="2"/>
        <v>4.9261178480296319E-2</v>
      </c>
    </row>
    <row r="53" spans="12:21" x14ac:dyDescent="0.3">
      <c r="L53" s="15">
        <v>36525</v>
      </c>
      <c r="M53" s="16">
        <v>91.3240404400443</v>
      </c>
      <c r="N53" s="124">
        <f t="shared" si="3"/>
        <v>5.4620011312533912E-3</v>
      </c>
      <c r="O53" s="124">
        <f t="shared" si="4"/>
        <v>2.5220140367298249E-2</v>
      </c>
      <c r="P53" s="124">
        <f t="shared" si="5"/>
        <v>8.9114261341479706E-2</v>
      </c>
      <c r="Q53" s="17">
        <v>36509.5</v>
      </c>
      <c r="R53" s="18">
        <v>91.186831738114194</v>
      </c>
      <c r="S53" s="135">
        <f t="shared" si="0"/>
        <v>-1.5727840369667012E-3</v>
      </c>
      <c r="T53" s="136">
        <f t="shared" si="1"/>
        <v>1.0917472429072816E-2</v>
      </c>
      <c r="U53" s="136">
        <f t="shared" si="2"/>
        <v>4.6964192157780582E-2</v>
      </c>
    </row>
    <row r="54" spans="12:21" x14ac:dyDescent="0.3">
      <c r="L54" s="15">
        <v>36556</v>
      </c>
      <c r="M54" s="16">
        <v>92.265132119537498</v>
      </c>
      <c r="N54" s="124">
        <f t="shared" si="3"/>
        <v>1.030497199815672E-2</v>
      </c>
      <c r="O54" s="124">
        <f t="shared" si="4"/>
        <v>2.7878446562823678E-2</v>
      </c>
      <c r="P54" s="124">
        <f t="shared" si="5"/>
        <v>9.7101449785852667E-2</v>
      </c>
      <c r="Q54" s="17">
        <v>36540.5</v>
      </c>
      <c r="R54" s="18">
        <v>91.425642481103793</v>
      </c>
      <c r="S54" s="135">
        <f t="shared" si="0"/>
        <v>2.6189169909474064E-3</v>
      </c>
      <c r="T54" s="136">
        <f t="shared" si="1"/>
        <v>-1.326702722235229E-4</v>
      </c>
      <c r="U54" s="136">
        <f t="shared" si="2"/>
        <v>5.1848495540184558E-2</v>
      </c>
    </row>
    <row r="55" spans="12:21" x14ac:dyDescent="0.3">
      <c r="L55" s="15">
        <v>36585</v>
      </c>
      <c r="M55" s="16">
        <v>92.614216451204101</v>
      </c>
      <c r="N55" s="124">
        <f t="shared" si="3"/>
        <v>3.7834913758572064E-3</v>
      </c>
      <c r="O55" s="124">
        <f t="shared" si="4"/>
        <v>1.9666617437557932E-2</v>
      </c>
      <c r="P55" s="124">
        <f t="shared" si="5"/>
        <v>0.10592965147485756</v>
      </c>
      <c r="Q55" s="17">
        <v>36570.5</v>
      </c>
      <c r="R55" s="18">
        <v>89.637206522234294</v>
      </c>
      <c r="S55" s="135">
        <f t="shared" si="0"/>
        <v>-1.9561644964531055E-2</v>
      </c>
      <c r="T55" s="136">
        <f t="shared" si="1"/>
        <v>-1.8540014508583003E-2</v>
      </c>
      <c r="U55" s="136">
        <f t="shared" si="2"/>
        <v>4.5758823392137549E-2</v>
      </c>
    </row>
    <row r="56" spans="12:21" x14ac:dyDescent="0.3">
      <c r="L56" s="15">
        <v>36616</v>
      </c>
      <c r="M56" s="16">
        <v>93.275660550268398</v>
      </c>
      <c r="N56" s="124">
        <f t="shared" si="3"/>
        <v>7.1419283605642647E-3</v>
      </c>
      <c r="O56" s="124">
        <f t="shared" si="4"/>
        <v>2.1370277758410827E-2</v>
      </c>
      <c r="P56" s="124">
        <f t="shared" si="5"/>
        <v>0.11124671136392283</v>
      </c>
      <c r="Q56" s="17">
        <v>36600.5</v>
      </c>
      <c r="R56" s="18">
        <v>88.322861597482401</v>
      </c>
      <c r="S56" s="135">
        <f t="shared" si="0"/>
        <v>-1.4662939372456552E-2</v>
      </c>
      <c r="T56" s="136">
        <f t="shared" si="1"/>
        <v>-3.1407716290187904E-2</v>
      </c>
      <c r="U56" s="136">
        <f t="shared" si="2"/>
        <v>5.0287780469401078E-2</v>
      </c>
    </row>
    <row r="57" spans="12:21" x14ac:dyDescent="0.3">
      <c r="L57" s="15">
        <v>36646</v>
      </c>
      <c r="M57" s="16">
        <v>93.901555996928394</v>
      </c>
      <c r="N57" s="124">
        <f t="shared" si="3"/>
        <v>6.7101690083737342E-3</v>
      </c>
      <c r="O57" s="124">
        <f t="shared" si="4"/>
        <v>1.773610290039751E-2</v>
      </c>
      <c r="P57" s="124">
        <f t="shared" si="5"/>
        <v>0.10318334342342173</v>
      </c>
      <c r="Q57" s="17">
        <v>36631</v>
      </c>
      <c r="R57" s="18">
        <v>87.224217434533898</v>
      </c>
      <c r="S57" s="135">
        <f t="shared" si="0"/>
        <v>-1.2438955702719467E-2</v>
      </c>
      <c r="T57" s="136">
        <f t="shared" si="1"/>
        <v>-4.5954558617821717E-2</v>
      </c>
      <c r="U57" s="136">
        <f t="shared" si="2"/>
        <v>5.4122235052106671E-2</v>
      </c>
    </row>
    <row r="58" spans="12:21" x14ac:dyDescent="0.3">
      <c r="L58" s="15">
        <v>36677</v>
      </c>
      <c r="M58" s="16">
        <v>95.690381849658294</v>
      </c>
      <c r="N58" s="124">
        <f t="shared" si="3"/>
        <v>1.9050012896361546E-2</v>
      </c>
      <c r="O58" s="124">
        <f t="shared" si="4"/>
        <v>3.3214829389340395E-2</v>
      </c>
      <c r="P58" s="124">
        <f t="shared" si="5"/>
        <v>0.10457422885461742</v>
      </c>
      <c r="Q58" s="17">
        <v>36661.5</v>
      </c>
      <c r="R58" s="18">
        <v>89.912962294573006</v>
      </c>
      <c r="S58" s="135">
        <f t="shared" si="0"/>
        <v>3.0825669052945592E-2</v>
      </c>
      <c r="T58" s="136">
        <f t="shared" si="1"/>
        <v>3.0763539275435736E-3</v>
      </c>
      <c r="U58" s="136">
        <f t="shared" si="2"/>
        <v>8.9966424357075025E-2</v>
      </c>
    </row>
    <row r="59" spans="12:21" x14ac:dyDescent="0.3">
      <c r="L59" s="15">
        <v>36707</v>
      </c>
      <c r="M59" s="16">
        <v>97.611188518840805</v>
      </c>
      <c r="N59" s="124">
        <f t="shared" si="3"/>
        <v>2.0073142483644224E-2</v>
      </c>
      <c r="O59" s="124">
        <f t="shared" si="4"/>
        <v>4.6480806922143403E-2</v>
      </c>
      <c r="P59" s="124">
        <f t="shared" si="5"/>
        <v>0.11080233959840391</v>
      </c>
      <c r="Q59" s="17">
        <v>36692</v>
      </c>
      <c r="R59" s="18">
        <v>92.845567368496901</v>
      </c>
      <c r="S59" s="135">
        <f t="shared" si="0"/>
        <v>3.2616043327724942E-2</v>
      </c>
      <c r="T59" s="136">
        <f t="shared" si="1"/>
        <v>5.1206513118042141E-2</v>
      </c>
      <c r="U59" s="136">
        <f t="shared" si="2"/>
        <v>0.10485877914390795</v>
      </c>
    </row>
    <row r="60" spans="12:21" x14ac:dyDescent="0.3">
      <c r="L60" s="15">
        <v>36738</v>
      </c>
      <c r="M60" s="16">
        <v>98.135810370297904</v>
      </c>
      <c r="N60" s="124">
        <f t="shared" si="3"/>
        <v>5.3746077618535004E-3</v>
      </c>
      <c r="O60" s="124">
        <f t="shared" si="4"/>
        <v>4.5092483595351895E-2</v>
      </c>
      <c r="P60" s="124">
        <f t="shared" si="5"/>
        <v>0.11115357538593185</v>
      </c>
      <c r="Q60" s="17">
        <v>36722.5</v>
      </c>
      <c r="R60" s="18">
        <v>95.059583216918099</v>
      </c>
      <c r="S60" s="135">
        <f t="shared" si="0"/>
        <v>2.3846220246939165E-2</v>
      </c>
      <c r="T60" s="136">
        <f t="shared" si="1"/>
        <v>8.9830164291987202E-2</v>
      </c>
      <c r="U60" s="136">
        <f t="shared" si="2"/>
        <v>0.10723391651890402</v>
      </c>
    </row>
    <row r="61" spans="12:21" x14ac:dyDescent="0.3">
      <c r="L61" s="15">
        <v>36769</v>
      </c>
      <c r="M61" s="16">
        <v>97.738824647955497</v>
      </c>
      <c r="N61" s="124">
        <f t="shared" si="3"/>
        <v>-4.045268703080529E-3</v>
      </c>
      <c r="O61" s="124">
        <f t="shared" si="4"/>
        <v>2.1406987397286859E-2</v>
      </c>
      <c r="P61" s="124">
        <f t="shared" si="5"/>
        <v>0.10284490171697125</v>
      </c>
      <c r="Q61" s="17">
        <v>36753.5</v>
      </c>
      <c r="R61" s="18">
        <v>96.103239775843306</v>
      </c>
      <c r="S61" s="135">
        <f t="shared" si="0"/>
        <v>1.097897259389069E-2</v>
      </c>
      <c r="T61" s="136">
        <f t="shared" si="1"/>
        <v>6.8847442274114989E-2</v>
      </c>
      <c r="U61" s="136">
        <f t="shared" si="2"/>
        <v>8.3865630836257088E-2</v>
      </c>
    </row>
    <row r="62" spans="12:21" x14ac:dyDescent="0.3">
      <c r="L62" s="15">
        <v>36799</v>
      </c>
      <c r="M62" s="16">
        <v>97.235782309476903</v>
      </c>
      <c r="N62" s="124">
        <f t="shared" si="3"/>
        <v>-5.1468015938446188E-3</v>
      </c>
      <c r="O62" s="124">
        <f t="shared" si="4"/>
        <v>-3.845934211644586E-3</v>
      </c>
      <c r="P62" s="124">
        <f t="shared" si="5"/>
        <v>9.1586420264582857E-2</v>
      </c>
      <c r="Q62" s="17">
        <v>36784</v>
      </c>
      <c r="R62" s="18">
        <v>97.359099286530196</v>
      </c>
      <c r="S62" s="135">
        <f t="shared" si="0"/>
        <v>1.3067816585748071E-2</v>
      </c>
      <c r="T62" s="136">
        <f t="shared" si="1"/>
        <v>4.8613326903581999E-2</v>
      </c>
      <c r="U62" s="136">
        <f t="shared" si="2"/>
        <v>7.9344601547022497E-2</v>
      </c>
    </row>
    <row r="63" spans="12:21" x14ac:dyDescent="0.3">
      <c r="L63" s="15">
        <v>36830</v>
      </c>
      <c r="M63" s="16">
        <v>98.1838562448864</v>
      </c>
      <c r="N63" s="124">
        <f t="shared" si="3"/>
        <v>9.7502577023755865E-3</v>
      </c>
      <c r="O63" s="124">
        <f t="shared" si="4"/>
        <v>4.8958554891642692E-4</v>
      </c>
      <c r="P63" s="124">
        <f t="shared" si="5"/>
        <v>9.3815911993594847E-2</v>
      </c>
      <c r="Q63" s="17">
        <v>36814.5</v>
      </c>
      <c r="R63" s="18">
        <v>98.773441946758993</v>
      </c>
      <c r="S63" s="135">
        <f t="shared" si="0"/>
        <v>1.4527072154461473E-2</v>
      </c>
      <c r="T63" s="136">
        <f t="shared" si="1"/>
        <v>3.9068746192229442E-2</v>
      </c>
      <c r="U63" s="136">
        <f t="shared" si="2"/>
        <v>8.0225798443140706E-2</v>
      </c>
    </row>
    <row r="64" spans="12:21" x14ac:dyDescent="0.3">
      <c r="L64" s="15">
        <v>36860</v>
      </c>
      <c r="M64" s="16">
        <v>99.319618734136299</v>
      </c>
      <c r="N64" s="124">
        <f t="shared" si="3"/>
        <v>1.1567711156273308E-2</v>
      </c>
      <c r="O64" s="124">
        <f t="shared" si="4"/>
        <v>1.6173655575199009E-2</v>
      </c>
      <c r="P64" s="124">
        <f t="shared" si="5"/>
        <v>9.3491944977827313E-2</v>
      </c>
      <c r="Q64" s="17">
        <v>36845</v>
      </c>
      <c r="R64" s="18">
        <v>99.705441823422603</v>
      </c>
      <c r="S64" s="135">
        <f t="shared" si="0"/>
        <v>9.4357335159584999E-3</v>
      </c>
      <c r="T64" s="136">
        <f t="shared" si="1"/>
        <v>3.7482628639588844E-2</v>
      </c>
      <c r="U64" s="136">
        <f t="shared" si="2"/>
        <v>9.1699588620697492E-2</v>
      </c>
    </row>
    <row r="65" spans="12:21" x14ac:dyDescent="0.3">
      <c r="L65" s="15">
        <v>36891</v>
      </c>
      <c r="M65" s="16">
        <v>100</v>
      </c>
      <c r="N65" s="124">
        <f t="shared" si="3"/>
        <v>6.8504216441362953E-3</v>
      </c>
      <c r="O65" s="124">
        <f t="shared" si="4"/>
        <v>2.8427988389349235E-2</v>
      </c>
      <c r="P65" s="124">
        <f t="shared" si="5"/>
        <v>9.5001924117139813E-2</v>
      </c>
      <c r="Q65" s="17">
        <v>36875.5</v>
      </c>
      <c r="R65" s="18">
        <v>100</v>
      </c>
      <c r="S65" s="135">
        <f t="shared" si="0"/>
        <v>2.9542838504146296E-3</v>
      </c>
      <c r="T65" s="136">
        <f t="shared" si="1"/>
        <v>2.7125360986522296E-2</v>
      </c>
      <c r="U65" s="136">
        <f t="shared" si="2"/>
        <v>9.6649572025892416E-2</v>
      </c>
    </row>
    <row r="66" spans="12:21" x14ac:dyDescent="0.3">
      <c r="L66" s="15">
        <v>36922</v>
      </c>
      <c r="M66" s="16">
        <v>100.129432214465</v>
      </c>
      <c r="N66" s="124">
        <f t="shared" si="3"/>
        <v>1.2943221446499731E-3</v>
      </c>
      <c r="O66" s="124">
        <f t="shared" si="4"/>
        <v>1.9815640207958563E-2</v>
      </c>
      <c r="P66" s="124">
        <f t="shared" si="5"/>
        <v>8.5235883960352643E-2</v>
      </c>
      <c r="Q66" s="17">
        <v>36906.5</v>
      </c>
      <c r="R66" s="18">
        <v>100.14622329926701</v>
      </c>
      <c r="S66" s="135">
        <f t="shared" si="0"/>
        <v>1.4622329926701205E-3</v>
      </c>
      <c r="T66" s="136">
        <f t="shared" si="1"/>
        <v>1.389828404732496E-2</v>
      </c>
      <c r="U66" s="136">
        <f t="shared" si="2"/>
        <v>9.5384408372799934E-2</v>
      </c>
    </row>
    <row r="67" spans="12:21" x14ac:dyDescent="0.3">
      <c r="L67" s="15">
        <v>36950</v>
      </c>
      <c r="M67" s="16">
        <v>100.331854263189</v>
      </c>
      <c r="N67" s="124">
        <f t="shared" si="3"/>
        <v>2.0216038805696002E-3</v>
      </c>
      <c r="O67" s="124">
        <f t="shared" si="4"/>
        <v>1.0191697692298884E-2</v>
      </c>
      <c r="P67" s="124">
        <f t="shared" si="5"/>
        <v>8.33310274352006E-2</v>
      </c>
      <c r="Q67" s="17">
        <v>36936</v>
      </c>
      <c r="R67" s="18">
        <v>99.877578311748195</v>
      </c>
      <c r="S67" s="135">
        <f t="shared" si="0"/>
        <v>-2.6825273951271988E-3</v>
      </c>
      <c r="T67" s="136">
        <f t="shared" si="1"/>
        <v>1.7264502837310847E-3</v>
      </c>
      <c r="U67" s="136">
        <f t="shared" si="2"/>
        <v>0.11424242439966936</v>
      </c>
    </row>
    <row r="68" spans="12:21" x14ac:dyDescent="0.3">
      <c r="L68" s="15">
        <v>36981</v>
      </c>
      <c r="M68" s="16">
        <v>100.447976031756</v>
      </c>
      <c r="N68" s="124">
        <f t="shared" si="3"/>
        <v>1.1573768811488083E-3</v>
      </c>
      <c r="O68" s="124">
        <f t="shared" si="4"/>
        <v>4.4797603175599221E-3</v>
      </c>
      <c r="P68" s="124">
        <f t="shared" si="5"/>
        <v>7.6893751694444124E-2</v>
      </c>
      <c r="Q68" s="17">
        <v>36965.5</v>
      </c>
      <c r="R68" s="18">
        <v>99.480363815165603</v>
      </c>
      <c r="S68" s="135">
        <f t="shared" si="0"/>
        <v>-3.9770136931310818E-3</v>
      </c>
      <c r="T68" s="136">
        <f t="shared" si="1"/>
        <v>-5.1963618483439333E-3</v>
      </c>
      <c r="U68" s="136">
        <f t="shared" si="2"/>
        <v>0.12632632158740242</v>
      </c>
    </row>
    <row r="69" spans="12:21" x14ac:dyDescent="0.3">
      <c r="L69" s="15">
        <v>37011</v>
      </c>
      <c r="M69" s="16">
        <v>100.48752313828599</v>
      </c>
      <c r="N69" s="124">
        <f t="shared" si="3"/>
        <v>3.9370735073340768E-4</v>
      </c>
      <c r="O69" s="124">
        <f t="shared" si="4"/>
        <v>3.576280379319563E-3</v>
      </c>
      <c r="P69" s="124">
        <f t="shared" si="5"/>
        <v>7.0136932997926449E-2</v>
      </c>
      <c r="Q69" s="17">
        <v>36996</v>
      </c>
      <c r="R69" s="18">
        <v>99.196675443046502</v>
      </c>
      <c r="S69" s="135">
        <f t="shared" si="0"/>
        <v>-2.8517021976939283E-3</v>
      </c>
      <c r="T69" s="136">
        <f t="shared" si="1"/>
        <v>-9.4816142330497177E-3</v>
      </c>
      <c r="U69" s="136">
        <f t="shared" si="2"/>
        <v>0.13726070993412498</v>
      </c>
    </row>
    <row r="70" spans="12:21" x14ac:dyDescent="0.3">
      <c r="L70" s="15">
        <v>37042</v>
      </c>
      <c r="M70" s="16">
        <v>100.848535872024</v>
      </c>
      <c r="N70" s="124">
        <f t="shared" si="3"/>
        <v>3.5926125200758108E-3</v>
      </c>
      <c r="O70" s="124">
        <f t="shared" si="4"/>
        <v>5.1497265014124327E-3</v>
      </c>
      <c r="P70" s="124">
        <f t="shared" si="5"/>
        <v>5.3904623669177365E-2</v>
      </c>
      <c r="Q70" s="17">
        <v>37026.5</v>
      </c>
      <c r="R70" s="18">
        <v>99.639861673700594</v>
      </c>
      <c r="S70" s="135">
        <f t="shared" si="0"/>
        <v>4.4677528624288421E-3</v>
      </c>
      <c r="T70" s="136">
        <f t="shared" si="1"/>
        <v>-2.3800801147342288E-3</v>
      </c>
      <c r="U70" s="136">
        <f t="shared" si="2"/>
        <v>0.10818128032819452</v>
      </c>
    </row>
    <row r="71" spans="12:21" x14ac:dyDescent="0.3">
      <c r="L71" s="15">
        <v>37072</v>
      </c>
      <c r="M71" s="16">
        <v>102.242279328499</v>
      </c>
      <c r="N71" s="124">
        <f t="shared" si="3"/>
        <v>1.3820165502884896E-2</v>
      </c>
      <c r="O71" s="124">
        <f t="shared" si="4"/>
        <v>1.7863010959780157E-2</v>
      </c>
      <c r="P71" s="124">
        <f t="shared" si="5"/>
        <v>4.7444262076209665E-2</v>
      </c>
      <c r="Q71" s="17">
        <v>37057</v>
      </c>
      <c r="R71" s="18">
        <v>100.297770431817</v>
      </c>
      <c r="S71" s="135">
        <f t="shared" si="0"/>
        <v>6.6028670359952191E-3</v>
      </c>
      <c r="T71" s="136">
        <f t="shared" si="1"/>
        <v>8.2167634425838187E-3</v>
      </c>
      <c r="U71" s="136">
        <f t="shared" si="2"/>
        <v>8.0264500229104918E-2</v>
      </c>
    </row>
    <row r="72" spans="12:21" x14ac:dyDescent="0.3">
      <c r="L72" s="15">
        <v>37103</v>
      </c>
      <c r="M72" s="16">
        <v>103.96178927834499</v>
      </c>
      <c r="N72" s="124">
        <f t="shared" si="3"/>
        <v>1.6817993115365804E-2</v>
      </c>
      <c r="O72" s="124">
        <f t="shared" si="4"/>
        <v>3.4574104640611836E-2</v>
      </c>
      <c r="P72" s="124">
        <f t="shared" si="5"/>
        <v>5.9366493088137684E-2</v>
      </c>
      <c r="Q72" s="17">
        <v>37087.5</v>
      </c>
      <c r="R72" s="18">
        <v>101.118923366855</v>
      </c>
      <c r="S72" s="135">
        <f t="shared" ref="S72:S135" si="6">R72/R71-1</f>
        <v>8.1871504371697768E-3</v>
      </c>
      <c r="T72" s="136">
        <f t="shared" si="1"/>
        <v>1.9378148664993766E-2</v>
      </c>
      <c r="U72" s="136">
        <f t="shared" si="2"/>
        <v>6.3742549092709488E-2</v>
      </c>
    </row>
    <row r="73" spans="12:21" x14ac:dyDescent="0.3">
      <c r="L73" s="15">
        <v>37134</v>
      </c>
      <c r="M73" s="16">
        <v>105.980767371631</v>
      </c>
      <c r="N73" s="124">
        <f t="shared" si="3"/>
        <v>1.9420386156306257E-2</v>
      </c>
      <c r="O73" s="124">
        <f t="shared" si="4"/>
        <v>5.0890490925121323E-2</v>
      </c>
      <c r="P73" s="124">
        <f t="shared" si="5"/>
        <v>8.4326190266376555E-2</v>
      </c>
      <c r="Q73" s="17">
        <v>37118.5</v>
      </c>
      <c r="R73" s="18">
        <v>101.08016763650301</v>
      </c>
      <c r="S73" s="135">
        <f t="shared" si="6"/>
        <v>-3.8326881914463318E-4</v>
      </c>
      <c r="T73" s="136">
        <f t="shared" si="1"/>
        <v>1.4455118048227522E-2</v>
      </c>
      <c r="U73" s="136">
        <f t="shared" si="2"/>
        <v>5.1787305737748035E-2</v>
      </c>
    </row>
    <row r="74" spans="12:21" x14ac:dyDescent="0.3">
      <c r="L74" s="15">
        <v>37164</v>
      </c>
      <c r="M74" s="16">
        <v>106.94903569262701</v>
      </c>
      <c r="N74" s="124">
        <f t="shared" si="3"/>
        <v>9.1362644846746388E-3</v>
      </c>
      <c r="O74" s="124">
        <f t="shared" si="4"/>
        <v>4.6035323107434412E-2</v>
      </c>
      <c r="P74" s="124">
        <f t="shared" si="5"/>
        <v>9.9893816375490996E-2</v>
      </c>
      <c r="Q74" s="17">
        <v>37149</v>
      </c>
      <c r="R74" s="18">
        <v>100.889573335983</v>
      </c>
      <c r="S74" s="135">
        <f t="shared" si="6"/>
        <v>-1.8855756275099056E-3</v>
      </c>
      <c r="T74" s="136">
        <f t="shared" ref="T74:T137" si="7">R74/R71-1</f>
        <v>5.9004592187650307E-3</v>
      </c>
      <c r="U74" s="136">
        <f t="shared" si="2"/>
        <v>3.6262394324977576E-2</v>
      </c>
    </row>
    <row r="75" spans="12:21" x14ac:dyDescent="0.3">
      <c r="L75" s="15">
        <v>37195</v>
      </c>
      <c r="M75" s="16">
        <v>106.54161225886899</v>
      </c>
      <c r="N75" s="124">
        <f t="shared" si="3"/>
        <v>-3.8095101196513603E-3</v>
      </c>
      <c r="O75" s="124">
        <f t="shared" si="4"/>
        <v>2.4815107535489211E-2</v>
      </c>
      <c r="P75" s="124">
        <f t="shared" si="5"/>
        <v>8.5123525736624073E-2</v>
      </c>
      <c r="Q75" s="17">
        <v>37179.5</v>
      </c>
      <c r="R75" s="18">
        <v>99.502223818851206</v>
      </c>
      <c r="S75" s="135">
        <f t="shared" si="6"/>
        <v>-1.3751168443458806E-2</v>
      </c>
      <c r="T75" s="136">
        <f t="shared" si="7"/>
        <v>-1.5988100883337908E-2</v>
      </c>
      <c r="U75" s="136">
        <f t="shared" si="2"/>
        <v>7.3783180754705135E-3</v>
      </c>
    </row>
    <row r="76" spans="12:21" x14ac:dyDescent="0.3">
      <c r="L76" s="15">
        <v>37225</v>
      </c>
      <c r="M76" s="16">
        <v>105.430834165064</v>
      </c>
      <c r="N76" s="124">
        <f t="shared" si="3"/>
        <v>-1.0425767643783002E-2</v>
      </c>
      <c r="O76" s="124">
        <f t="shared" si="4"/>
        <v>-5.1889906084432447E-3</v>
      </c>
      <c r="P76" s="124">
        <f t="shared" si="5"/>
        <v>6.153079833387709E-2</v>
      </c>
      <c r="Q76" s="17">
        <v>37210</v>
      </c>
      <c r="R76" s="18">
        <v>98.5761042512556</v>
      </c>
      <c r="S76" s="135">
        <f t="shared" si="6"/>
        <v>-9.3075263250563811E-3</v>
      </c>
      <c r="T76" s="136">
        <f t="shared" si="7"/>
        <v>-2.4773043454501709E-2</v>
      </c>
      <c r="U76" s="136">
        <f t="shared" si="2"/>
        <v>-1.1326739559181176E-2</v>
      </c>
    </row>
    <row r="77" spans="12:21" x14ac:dyDescent="0.3">
      <c r="L77" s="15">
        <v>37256</v>
      </c>
      <c r="M77" s="16">
        <v>104.085544896188</v>
      </c>
      <c r="N77" s="124">
        <f t="shared" si="3"/>
        <v>-1.2759922460347739E-2</v>
      </c>
      <c r="O77" s="124">
        <f t="shared" si="4"/>
        <v>-2.6774348902674716E-2</v>
      </c>
      <c r="P77" s="124">
        <f t="shared" si="5"/>
        <v>4.0855448961879981E-2</v>
      </c>
      <c r="Q77" s="17">
        <v>37240.5</v>
      </c>
      <c r="R77" s="18">
        <v>97.658228357551096</v>
      </c>
      <c r="S77" s="135">
        <f t="shared" si="6"/>
        <v>-9.3113427506221758E-3</v>
      </c>
      <c r="T77" s="136">
        <f t="shared" si="7"/>
        <v>-3.2028532499298601E-2</v>
      </c>
      <c r="U77" s="136">
        <f t="shared" si="2"/>
        <v>-2.3417716424489088E-2</v>
      </c>
    </row>
    <row r="78" spans="12:21" x14ac:dyDescent="0.3">
      <c r="L78" s="15">
        <v>37287</v>
      </c>
      <c r="M78" s="16">
        <v>104.354783495345</v>
      </c>
      <c r="N78" s="124">
        <f t="shared" si="3"/>
        <v>2.5867049975627499E-3</v>
      </c>
      <c r="O78" s="124">
        <f t="shared" si="4"/>
        <v>-2.052558354580325E-2</v>
      </c>
      <c r="P78" s="124">
        <f t="shared" si="5"/>
        <v>4.2198893846015384E-2</v>
      </c>
      <c r="Q78" s="17">
        <v>37271.5</v>
      </c>
      <c r="R78" s="18">
        <v>98.702507339461903</v>
      </c>
      <c r="S78" s="135">
        <f t="shared" si="6"/>
        <v>1.0693200147840587E-2</v>
      </c>
      <c r="T78" s="136">
        <f t="shared" si="7"/>
        <v>-8.037171921355557E-3</v>
      </c>
      <c r="U78" s="136">
        <f t="shared" si="2"/>
        <v>-1.4416079930351877E-2</v>
      </c>
    </row>
    <row r="79" spans="12:21" x14ac:dyDescent="0.3">
      <c r="L79" s="15">
        <v>37315</v>
      </c>
      <c r="M79" s="16">
        <v>105.58055709444901</v>
      </c>
      <c r="N79" s="124">
        <f t="shared" si="3"/>
        <v>1.1746213810684303E-2</v>
      </c>
      <c r="O79" s="124">
        <f t="shared" si="4"/>
        <v>1.4201057078861989E-3</v>
      </c>
      <c r="P79" s="124">
        <f t="shared" si="5"/>
        <v>5.2313423984886143E-2</v>
      </c>
      <c r="Q79" s="17">
        <v>37301</v>
      </c>
      <c r="R79" s="18">
        <v>99.983026268263004</v>
      </c>
      <c r="S79" s="135">
        <f t="shared" si="6"/>
        <v>1.2973519754641005E-2</v>
      </c>
      <c r="T79" s="136">
        <f t="shared" si="7"/>
        <v>1.4272444906337167E-2</v>
      </c>
      <c r="U79" s="136">
        <f t="shared" si="2"/>
        <v>1.0557720591268804E-3</v>
      </c>
    </row>
    <row r="80" spans="12:21" x14ac:dyDescent="0.3">
      <c r="L80" s="15">
        <v>37346</v>
      </c>
      <c r="M80" s="16">
        <v>107.56781444553199</v>
      </c>
      <c r="N80" s="124">
        <f t="shared" si="3"/>
        <v>1.8822190427592256E-2</v>
      </c>
      <c r="O80" s="124">
        <f t="shared" si="4"/>
        <v>3.3455842046242967E-2</v>
      </c>
      <c r="P80" s="124">
        <f t="shared" si="5"/>
        <v>7.0880854896718803E-2</v>
      </c>
      <c r="Q80" s="17">
        <v>37330.5</v>
      </c>
      <c r="R80" s="18">
        <v>101.158935409009</v>
      </c>
      <c r="S80" s="135">
        <f t="shared" si="6"/>
        <v>1.1761087702936157E-2</v>
      </c>
      <c r="T80" s="136">
        <f t="shared" si="7"/>
        <v>3.5846514014578945E-2</v>
      </c>
      <c r="U80" s="136">
        <f t="shared" si="2"/>
        <v>1.6873396210755676E-2</v>
      </c>
    </row>
    <row r="81" spans="12:21" x14ac:dyDescent="0.3">
      <c r="L81" s="15">
        <v>37376</v>
      </c>
      <c r="M81" s="16">
        <v>108.555348710624</v>
      </c>
      <c r="N81" s="124">
        <f t="shared" si="3"/>
        <v>9.1805738564303407E-3</v>
      </c>
      <c r="O81" s="124">
        <f t="shared" si="4"/>
        <v>4.0252732788874646E-2</v>
      </c>
      <c r="P81" s="124">
        <f t="shared" si="5"/>
        <v>8.028683880719667E-2</v>
      </c>
      <c r="Q81" s="17">
        <v>37361</v>
      </c>
      <c r="R81" s="18">
        <v>101.062918175935</v>
      </c>
      <c r="S81" s="135">
        <f t="shared" si="6"/>
        <v>-9.4917203987754384E-4</v>
      </c>
      <c r="T81" s="136">
        <f t="shared" si="7"/>
        <v>2.3914395896297513E-2</v>
      </c>
      <c r="U81" s="136">
        <f t="shared" si="2"/>
        <v>1.8813561286738834E-2</v>
      </c>
    </row>
    <row r="82" spans="12:21" x14ac:dyDescent="0.3">
      <c r="L82" s="15">
        <v>37407</v>
      </c>
      <c r="M82" s="16">
        <v>109.271945134101</v>
      </c>
      <c r="N82" s="124">
        <f t="shared" si="3"/>
        <v>6.6012078814028374E-3</v>
      </c>
      <c r="O82" s="124">
        <f t="shared" si="4"/>
        <v>3.4962763421960252E-2</v>
      </c>
      <c r="P82" s="124">
        <f t="shared" si="5"/>
        <v>8.3525350063249792E-2</v>
      </c>
      <c r="Q82" s="17">
        <v>37391.5</v>
      </c>
      <c r="R82" s="18">
        <v>100.84852904812099</v>
      </c>
      <c r="S82" s="135">
        <f t="shared" si="6"/>
        <v>-2.1213431363695801E-3</v>
      </c>
      <c r="T82" s="136">
        <f t="shared" si="7"/>
        <v>8.6564971291804849E-3</v>
      </c>
      <c r="U82" s="136">
        <f t="shared" si="2"/>
        <v>1.2130359819030323E-2</v>
      </c>
    </row>
    <row r="83" spans="12:21" x14ac:dyDescent="0.3">
      <c r="L83" s="15">
        <v>37437</v>
      </c>
      <c r="M83" s="16">
        <v>109.706230278033</v>
      </c>
      <c r="N83" s="124">
        <f t="shared" si="3"/>
        <v>3.9743517276922269E-3</v>
      </c>
      <c r="O83" s="124">
        <f t="shared" si="4"/>
        <v>1.9879699550684915E-2</v>
      </c>
      <c r="P83" s="124">
        <f t="shared" si="5"/>
        <v>7.3002587565098587E-2</v>
      </c>
      <c r="Q83" s="17">
        <v>37422</v>
      </c>
      <c r="R83" s="18">
        <v>100.928406104351</v>
      </c>
      <c r="S83" s="135">
        <f t="shared" si="6"/>
        <v>7.920497897584422E-4</v>
      </c>
      <c r="T83" s="136">
        <f t="shared" si="7"/>
        <v>-2.2788822729887803E-3</v>
      </c>
      <c r="U83" s="136">
        <f t="shared" ref="U83:U146" si="8">R83/R71-1</f>
        <v>6.2876340103961148E-3</v>
      </c>
    </row>
    <row r="84" spans="12:21" x14ac:dyDescent="0.3">
      <c r="L84" s="15">
        <v>37468</v>
      </c>
      <c r="M84" s="16">
        <v>110.627705532067</v>
      </c>
      <c r="N84" s="124">
        <f t="shared" si="3"/>
        <v>8.3994796986339715E-3</v>
      </c>
      <c r="O84" s="124">
        <f t="shared" si="4"/>
        <v>1.909032439264946E-2</v>
      </c>
      <c r="P84" s="124">
        <f t="shared" si="5"/>
        <v>6.4118906571286827E-2</v>
      </c>
      <c r="Q84" s="17">
        <v>37452.5</v>
      </c>
      <c r="R84" s="18">
        <v>101.16107028627501</v>
      </c>
      <c r="S84" s="135">
        <f t="shared" si="6"/>
        <v>2.3052398319205469E-3</v>
      </c>
      <c r="T84" s="136">
        <f t="shared" si="7"/>
        <v>9.7119806266765529E-4</v>
      </c>
      <c r="U84" s="136">
        <f t="shared" si="8"/>
        <v>4.1680546050804068E-4</v>
      </c>
    </row>
    <row r="85" spans="12:21" x14ac:dyDescent="0.3">
      <c r="L85" s="15">
        <v>37499</v>
      </c>
      <c r="M85" s="16">
        <v>111.797508286731</v>
      </c>
      <c r="N85" s="124">
        <f t="shared" si="3"/>
        <v>1.0574229566073123E-2</v>
      </c>
      <c r="O85" s="124">
        <f t="shared" si="4"/>
        <v>2.3112640207242352E-2</v>
      </c>
      <c r="P85" s="124">
        <f t="shared" si="5"/>
        <v>5.4884872598658152E-2</v>
      </c>
      <c r="Q85" s="17">
        <v>37483.5</v>
      </c>
      <c r="R85" s="18">
        <v>101.369700857246</v>
      </c>
      <c r="S85" s="135">
        <f t="shared" si="6"/>
        <v>2.0623602575633448E-3</v>
      </c>
      <c r="T85" s="136">
        <f t="shared" si="7"/>
        <v>5.1678672365793599E-3</v>
      </c>
      <c r="U85" s="136">
        <f t="shared" si="8"/>
        <v>2.8643919723618794E-3</v>
      </c>
    </row>
    <row r="86" spans="12:21" x14ac:dyDescent="0.3">
      <c r="L86" s="15">
        <v>37529</v>
      </c>
      <c r="M86" s="16">
        <v>113.29297847808201</v>
      </c>
      <c r="N86" s="124">
        <f t="shared" si="3"/>
        <v>1.3376596797806339E-2</v>
      </c>
      <c r="O86" s="124">
        <f t="shared" si="4"/>
        <v>3.2694115830604664E-2</v>
      </c>
      <c r="P86" s="124">
        <f t="shared" si="5"/>
        <v>5.9317437921437399E-2</v>
      </c>
      <c r="Q86" s="17">
        <v>37514</v>
      </c>
      <c r="R86" s="18">
        <v>101.58098494442</v>
      </c>
      <c r="S86" s="135">
        <f t="shared" si="6"/>
        <v>2.0842923022090787E-3</v>
      </c>
      <c r="T86" s="136">
        <f t="shared" si="7"/>
        <v>6.4657598911677105E-3</v>
      </c>
      <c r="U86" s="136">
        <f t="shared" si="8"/>
        <v>6.8531522691095415E-3</v>
      </c>
    </row>
    <row r="87" spans="12:21" x14ac:dyDescent="0.3">
      <c r="L87" s="15">
        <v>37560</v>
      </c>
      <c r="M87" s="16">
        <v>115.058248304884</v>
      </c>
      <c r="N87" s="124">
        <f t="shared" si="3"/>
        <v>1.5581458361459744E-2</v>
      </c>
      <c r="O87" s="124">
        <f t="shared" si="4"/>
        <v>4.0049124688143811E-2</v>
      </c>
      <c r="P87" s="124">
        <f t="shared" si="5"/>
        <v>7.9937180088111903E-2</v>
      </c>
      <c r="Q87" s="17">
        <v>37544.5</v>
      </c>
      <c r="R87" s="18">
        <v>102.27546884783099</v>
      </c>
      <c r="S87" s="135">
        <f t="shared" si="6"/>
        <v>6.8367510296438727E-3</v>
      </c>
      <c r="T87" s="136">
        <f t="shared" si="7"/>
        <v>1.1016081170378778E-2</v>
      </c>
      <c r="U87" s="136">
        <f t="shared" si="8"/>
        <v>2.7871186417186111E-2</v>
      </c>
    </row>
    <row r="88" spans="12:21" x14ac:dyDescent="0.3">
      <c r="L88" s="15">
        <v>37590</v>
      </c>
      <c r="M88" s="16">
        <v>116.840451671027</v>
      </c>
      <c r="N88" s="124">
        <f t="shared" si="3"/>
        <v>1.5489574997008981E-2</v>
      </c>
      <c r="O88" s="124">
        <f t="shared" si="4"/>
        <v>4.5107833453337687E-2</v>
      </c>
      <c r="P88" s="124">
        <f t="shared" si="5"/>
        <v>0.10821898163207111</v>
      </c>
      <c r="Q88" s="17">
        <v>37575</v>
      </c>
      <c r="R88" s="18">
        <v>103.899451536435</v>
      </c>
      <c r="S88" s="135">
        <f t="shared" si="6"/>
        <v>1.5878516196491166E-2</v>
      </c>
      <c r="T88" s="136">
        <f t="shared" si="7"/>
        <v>2.4955688512403817E-2</v>
      </c>
      <c r="U88" s="136">
        <f t="shared" si="8"/>
        <v>5.4002410884599339E-2</v>
      </c>
    </row>
    <row r="89" spans="12:21" x14ac:dyDescent="0.3">
      <c r="L89" s="15">
        <v>37621</v>
      </c>
      <c r="M89" s="16">
        <v>117.792424892223</v>
      </c>
      <c r="N89" s="124">
        <f t="shared" si="3"/>
        <v>8.1476338680745997E-3</v>
      </c>
      <c r="O89" s="124">
        <f t="shared" si="4"/>
        <v>3.9715139230905416E-2</v>
      </c>
      <c r="P89" s="124">
        <f t="shared" si="5"/>
        <v>0.13168860296312856</v>
      </c>
      <c r="Q89" s="17">
        <v>37605.5</v>
      </c>
      <c r="R89" s="18">
        <v>106.06556695340301</v>
      </c>
      <c r="S89" s="135">
        <f t="shared" si="6"/>
        <v>2.084818913801878E-2</v>
      </c>
      <c r="T89" s="136">
        <f t="shared" si="7"/>
        <v>4.4147849240059545E-2</v>
      </c>
      <c r="U89" s="136">
        <f t="shared" si="8"/>
        <v>8.6089403189565816E-2</v>
      </c>
    </row>
    <row r="90" spans="12:21" x14ac:dyDescent="0.3">
      <c r="L90" s="15">
        <v>37652</v>
      </c>
      <c r="M90" s="16">
        <v>117.60841922912</v>
      </c>
      <c r="N90" s="124">
        <f t="shared" si="3"/>
        <v>-1.5621179653221295E-3</v>
      </c>
      <c r="O90" s="124">
        <f t="shared" si="4"/>
        <v>2.2164173032414913E-2</v>
      </c>
      <c r="P90" s="124">
        <f t="shared" si="5"/>
        <v>0.12700554100010386</v>
      </c>
      <c r="Q90" s="17">
        <v>37636.5</v>
      </c>
      <c r="R90" s="18">
        <v>108.498824656031</v>
      </c>
      <c r="S90" s="135">
        <f t="shared" si="6"/>
        <v>2.2941071004664249E-2</v>
      </c>
      <c r="T90" s="136">
        <f t="shared" si="7"/>
        <v>6.0848958976265743E-2</v>
      </c>
      <c r="U90" s="136">
        <f t="shared" si="8"/>
        <v>9.9250946917459615E-2</v>
      </c>
    </row>
    <row r="91" spans="12:21" x14ac:dyDescent="0.3">
      <c r="L91" s="15">
        <v>37680</v>
      </c>
      <c r="M91" s="16">
        <v>117.51166976433301</v>
      </c>
      <c r="N91" s="124">
        <f t="shared" si="3"/>
        <v>-8.2264063594383874E-4</v>
      </c>
      <c r="O91" s="124">
        <f t="shared" si="4"/>
        <v>5.7447406587907146E-3</v>
      </c>
      <c r="P91" s="124">
        <f t="shared" si="5"/>
        <v>0.11300482776588128</v>
      </c>
      <c r="Q91" s="17">
        <v>37666</v>
      </c>
      <c r="R91" s="18">
        <v>109.47254081734199</v>
      </c>
      <c r="S91" s="135">
        <f t="shared" si="6"/>
        <v>8.9744397176458879E-3</v>
      </c>
      <c r="T91" s="136">
        <f t="shared" si="7"/>
        <v>5.3639256016213555E-2</v>
      </c>
      <c r="U91" s="136">
        <f t="shared" si="8"/>
        <v>9.4911255472682088E-2</v>
      </c>
    </row>
    <row r="92" spans="12:21" x14ac:dyDescent="0.3">
      <c r="L92" s="15">
        <v>37711</v>
      </c>
      <c r="M92" s="16">
        <v>118.489957374235</v>
      </c>
      <c r="N92" s="124">
        <f t="shared" si="3"/>
        <v>8.3250251814472875E-3</v>
      </c>
      <c r="O92" s="124">
        <f t="shared" si="4"/>
        <v>5.9217091646617259E-3</v>
      </c>
      <c r="P92" s="124">
        <f t="shared" si="5"/>
        <v>0.10153727660083245</v>
      </c>
      <c r="Q92" s="17">
        <v>37695.5</v>
      </c>
      <c r="R92" s="18">
        <v>109.632070897804</v>
      </c>
      <c r="S92" s="135">
        <f t="shared" si="6"/>
        <v>1.4572611475984765E-3</v>
      </c>
      <c r="T92" s="136">
        <f t="shared" si="7"/>
        <v>3.3625464388153725E-2</v>
      </c>
      <c r="U92" s="136">
        <f t="shared" si="8"/>
        <v>8.3760623364966591E-2</v>
      </c>
    </row>
    <row r="93" spans="12:21" x14ac:dyDescent="0.3">
      <c r="L93" s="15">
        <v>37741</v>
      </c>
      <c r="M93" s="16">
        <v>120.244256591743</v>
      </c>
      <c r="N93" s="124">
        <f t="shared" si="3"/>
        <v>1.4805467538208994E-2</v>
      </c>
      <c r="O93" s="124">
        <f t="shared" si="4"/>
        <v>2.2411978495246787E-2</v>
      </c>
      <c r="P93" s="124">
        <f t="shared" si="5"/>
        <v>0.10767694102552339</v>
      </c>
      <c r="Q93" s="17">
        <v>37726</v>
      </c>
      <c r="R93" s="18">
        <v>108.80454332428801</v>
      </c>
      <c r="S93" s="135">
        <f t="shared" si="6"/>
        <v>-7.5482253207402872E-3</v>
      </c>
      <c r="T93" s="136">
        <f t="shared" si="7"/>
        <v>2.8177141017537988E-3</v>
      </c>
      <c r="U93" s="136">
        <f t="shared" si="8"/>
        <v>7.660203453531822E-2</v>
      </c>
    </row>
    <row r="94" spans="12:21" x14ac:dyDescent="0.3">
      <c r="L94" s="15">
        <v>37772</v>
      </c>
      <c r="M94" s="16">
        <v>121.824849950391</v>
      </c>
      <c r="N94" s="124">
        <f t="shared" si="3"/>
        <v>1.3144855342359429E-2</v>
      </c>
      <c r="O94" s="124">
        <f t="shared" si="4"/>
        <v>3.6704271113736864E-2</v>
      </c>
      <c r="P94" s="124">
        <f t="shared" si="5"/>
        <v>0.11487765501826463</v>
      </c>
      <c r="Q94" s="17">
        <v>37756.5</v>
      </c>
      <c r="R94" s="18">
        <v>109.357947846066</v>
      </c>
      <c r="S94" s="135">
        <f t="shared" si="6"/>
        <v>5.0862262261290869E-3</v>
      </c>
      <c r="T94" s="136">
        <f t="shared" si="7"/>
        <v>-1.0467736513688486E-3</v>
      </c>
      <c r="U94" s="136">
        <f t="shared" si="8"/>
        <v>8.4378214320653511E-2</v>
      </c>
    </row>
    <row r="95" spans="12:21" x14ac:dyDescent="0.3">
      <c r="L95" s="15">
        <v>37802</v>
      </c>
      <c r="M95" s="16">
        <v>122.606611104343</v>
      </c>
      <c r="N95" s="124">
        <f t="shared" si="3"/>
        <v>6.4170910472727272E-3</v>
      </c>
      <c r="O95" s="124">
        <f t="shared" si="4"/>
        <v>3.474263829048474E-2</v>
      </c>
      <c r="P95" s="124">
        <f t="shared" si="5"/>
        <v>0.11759022977652256</v>
      </c>
      <c r="Q95" s="17">
        <v>37787</v>
      </c>
      <c r="R95" s="18">
        <v>109.75546122825401</v>
      </c>
      <c r="S95" s="135">
        <f t="shared" si="6"/>
        <v>3.6349747779425012E-3</v>
      </c>
      <c r="T95" s="136">
        <f t="shared" si="7"/>
        <v>1.12549484324731E-3</v>
      </c>
      <c r="U95" s="136">
        <f t="shared" si="8"/>
        <v>8.7458580439451428E-2</v>
      </c>
    </row>
    <row r="96" spans="12:21" x14ac:dyDescent="0.3">
      <c r="L96" s="15">
        <v>37833</v>
      </c>
      <c r="M96" s="16">
        <v>123.535882550873</v>
      </c>
      <c r="N96" s="124">
        <f t="shared" ref="N96:N159" si="9">M96/M95-1</f>
        <v>7.5792931405562758E-3</v>
      </c>
      <c r="O96" s="124">
        <f t="shared" si="4"/>
        <v>2.7374496316325825E-2</v>
      </c>
      <c r="P96" s="124">
        <f t="shared" si="5"/>
        <v>0.11668123239765094</v>
      </c>
      <c r="Q96" s="17">
        <v>37817.5</v>
      </c>
      <c r="R96" s="18">
        <v>110.385324718411</v>
      </c>
      <c r="S96" s="135">
        <f t="shared" si="6"/>
        <v>5.7387895154219493E-3</v>
      </c>
      <c r="T96" s="136">
        <f t="shared" si="7"/>
        <v>1.4528634060909873E-2</v>
      </c>
      <c r="U96" s="136">
        <f t="shared" si="8"/>
        <v>9.1183835896875509E-2</v>
      </c>
    </row>
    <row r="97" spans="12:21" x14ac:dyDescent="0.3">
      <c r="L97" s="15">
        <v>37864</v>
      </c>
      <c r="M97" s="16">
        <v>124.855298912474</v>
      </c>
      <c r="N97" s="124">
        <f t="shared" si="9"/>
        <v>1.0680430125697749E-2</v>
      </c>
      <c r="O97" s="124">
        <f t="shared" si="4"/>
        <v>2.4875458195245503E-2</v>
      </c>
      <c r="P97" s="124">
        <f t="shared" si="5"/>
        <v>0.11679858367015861</v>
      </c>
      <c r="Q97" s="17">
        <v>37848.5</v>
      </c>
      <c r="R97" s="18">
        <v>108.76576679451701</v>
      </c>
      <c r="S97" s="135">
        <f t="shared" si="6"/>
        <v>-1.467185903584034E-2</v>
      </c>
      <c r="T97" s="136">
        <f t="shared" si="7"/>
        <v>-5.4150709958690202E-3</v>
      </c>
      <c r="U97" s="136">
        <f t="shared" si="8"/>
        <v>7.2961307715473378E-2</v>
      </c>
    </row>
    <row r="98" spans="12:21" x14ac:dyDescent="0.3">
      <c r="L98" s="15">
        <v>37894</v>
      </c>
      <c r="M98" s="16">
        <v>126.55905248558901</v>
      </c>
      <c r="N98" s="124">
        <f t="shared" si="9"/>
        <v>1.3645825110789822E-2</v>
      </c>
      <c r="O98" s="124">
        <f t="shared" ref="O98:O161" si="10">M98/M95-1</f>
        <v>3.2236772109150991E-2</v>
      </c>
      <c r="P98" s="124">
        <f t="shared" si="5"/>
        <v>0.11709528856700935</v>
      </c>
      <c r="Q98" s="17">
        <v>37879</v>
      </c>
      <c r="R98" s="18">
        <v>107.563949164611</v>
      </c>
      <c r="S98" s="135">
        <f t="shared" si="6"/>
        <v>-1.1049594604306989E-2</v>
      </c>
      <c r="T98" s="136">
        <f t="shared" si="7"/>
        <v>-1.9967225677138822E-2</v>
      </c>
      <c r="U98" s="136">
        <f t="shared" si="8"/>
        <v>5.8898466316944953E-2</v>
      </c>
    </row>
    <row r="99" spans="12:21" x14ac:dyDescent="0.3">
      <c r="L99" s="15">
        <v>37925</v>
      </c>
      <c r="M99" s="16">
        <v>127.597972311639</v>
      </c>
      <c r="N99" s="124">
        <f t="shared" si="9"/>
        <v>8.2089728521654859E-3</v>
      </c>
      <c r="O99" s="124">
        <f t="shared" si="10"/>
        <v>3.2881861341729657E-2</v>
      </c>
      <c r="P99" s="124">
        <f t="shared" si="5"/>
        <v>0.10898587621051692</v>
      </c>
      <c r="Q99" s="17">
        <v>37909.5</v>
      </c>
      <c r="R99" s="18">
        <v>106.991219447791</v>
      </c>
      <c r="S99" s="135">
        <f t="shared" si="6"/>
        <v>-5.3245508487562709E-3</v>
      </c>
      <c r="T99" s="136">
        <f t="shared" si="7"/>
        <v>-3.0747794412692486E-2</v>
      </c>
      <c r="U99" s="136">
        <f t="shared" si="8"/>
        <v>4.6108325418446672E-2</v>
      </c>
    </row>
    <row r="100" spans="12:21" x14ac:dyDescent="0.3">
      <c r="L100" s="15">
        <v>37955</v>
      </c>
      <c r="M100" s="16">
        <v>128.00559090541799</v>
      </c>
      <c r="N100" s="124">
        <f t="shared" si="9"/>
        <v>3.1945538506163995E-3</v>
      </c>
      <c r="O100" s="124">
        <f t="shared" si="10"/>
        <v>2.5231544198635936E-2</v>
      </c>
      <c r="P100" s="124">
        <f t="shared" si="5"/>
        <v>9.555885033573186E-2</v>
      </c>
      <c r="Q100" s="17">
        <v>37940</v>
      </c>
      <c r="R100" s="18">
        <v>107.746624894807</v>
      </c>
      <c r="S100" s="135">
        <f t="shared" si="6"/>
        <v>7.0604433795113941E-3</v>
      </c>
      <c r="T100" s="136">
        <f t="shared" si="7"/>
        <v>-9.3700612770505343E-3</v>
      </c>
      <c r="U100" s="136">
        <f t="shared" si="8"/>
        <v>3.7027850498545734E-2</v>
      </c>
    </row>
    <row r="101" spans="12:21" x14ac:dyDescent="0.3">
      <c r="L101" s="15">
        <v>37986</v>
      </c>
      <c r="M101" s="16">
        <v>128.46963845695299</v>
      </c>
      <c r="N101" s="124">
        <f t="shared" si="9"/>
        <v>3.6252131508685004E-3</v>
      </c>
      <c r="O101" s="124">
        <f t="shared" si="10"/>
        <v>1.5096399142064953E-2</v>
      </c>
      <c r="P101" s="124">
        <f t="shared" si="5"/>
        <v>9.0644314135644777E-2</v>
      </c>
      <c r="Q101" s="17">
        <v>37970.5</v>
      </c>
      <c r="R101" s="18">
        <v>109.12404223361899</v>
      </c>
      <c r="S101" s="135">
        <f t="shared" si="6"/>
        <v>1.2783856015506467E-2</v>
      </c>
      <c r="T101" s="136">
        <f t="shared" si="7"/>
        <v>1.450386566432682E-2</v>
      </c>
      <c r="U101" s="136">
        <f t="shared" si="8"/>
        <v>2.8835703877014618E-2</v>
      </c>
    </row>
    <row r="102" spans="12:21" x14ac:dyDescent="0.3">
      <c r="L102" s="15">
        <v>38017</v>
      </c>
      <c r="M102" s="16">
        <v>129.59336898213201</v>
      </c>
      <c r="N102" s="124">
        <f t="shared" si="9"/>
        <v>8.7470513552938556E-3</v>
      </c>
      <c r="O102" s="124">
        <f t="shared" si="10"/>
        <v>1.5638153446667191E-2</v>
      </c>
      <c r="P102" s="124">
        <f t="shared" si="5"/>
        <v>0.10190554240562832</v>
      </c>
      <c r="Q102" s="17">
        <v>38001.5</v>
      </c>
      <c r="R102" s="18">
        <v>109.942213224668</v>
      </c>
      <c r="S102" s="135">
        <f t="shared" si="6"/>
        <v>7.4976235694919069E-3</v>
      </c>
      <c r="T102" s="136">
        <f t="shared" si="7"/>
        <v>2.7581644476133871E-2</v>
      </c>
      <c r="U102" s="136">
        <f t="shared" si="8"/>
        <v>1.3303264558053085E-2</v>
      </c>
    </row>
    <row r="103" spans="12:21" x14ac:dyDescent="0.3">
      <c r="L103" s="15">
        <v>38046</v>
      </c>
      <c r="M103" s="16">
        <v>132.15905223561501</v>
      </c>
      <c r="N103" s="124">
        <f t="shared" si="9"/>
        <v>1.9797951651652435E-2</v>
      </c>
      <c r="O103" s="124">
        <f t="shared" si="10"/>
        <v>3.244749936950786E-2</v>
      </c>
      <c r="P103" s="124">
        <f t="shared" si="5"/>
        <v>0.12464619471969884</v>
      </c>
      <c r="Q103" s="17">
        <v>38031.5</v>
      </c>
      <c r="R103" s="18">
        <v>112.81360461217901</v>
      </c>
      <c r="S103" s="135">
        <f t="shared" si="6"/>
        <v>2.611727837098643E-2</v>
      </c>
      <c r="T103" s="136">
        <f t="shared" si="7"/>
        <v>4.7026806847257685E-2</v>
      </c>
      <c r="U103" s="136">
        <f t="shared" si="8"/>
        <v>3.0519651502486589E-2</v>
      </c>
    </row>
    <row r="104" spans="12:21" x14ac:dyDescent="0.3">
      <c r="L104" s="15">
        <v>38077</v>
      </c>
      <c r="M104" s="16">
        <v>134.72316765688501</v>
      </c>
      <c r="N104" s="124">
        <f t="shared" si="9"/>
        <v>1.9401738873691787E-2</v>
      </c>
      <c r="O104" s="124">
        <f t="shared" si="10"/>
        <v>4.8677098145858189E-2</v>
      </c>
      <c r="P104" s="124">
        <f t="shared" si="5"/>
        <v>0.13700072683273512</v>
      </c>
      <c r="Q104" s="17">
        <v>38061.5</v>
      </c>
      <c r="R104" s="18">
        <v>114.443872258724</v>
      </c>
      <c r="S104" s="135">
        <f t="shared" si="6"/>
        <v>1.4450984454839277E-2</v>
      </c>
      <c r="T104" s="136">
        <f t="shared" si="7"/>
        <v>4.8750302098560461E-2</v>
      </c>
      <c r="U104" s="136">
        <f t="shared" si="8"/>
        <v>4.3890453965842013E-2</v>
      </c>
    </row>
    <row r="105" spans="12:21" x14ac:dyDescent="0.3">
      <c r="L105" s="15">
        <v>38107</v>
      </c>
      <c r="M105" s="16">
        <v>137.289755017754</v>
      </c>
      <c r="N105" s="124">
        <f t="shared" si="9"/>
        <v>1.9050824037968095E-2</v>
      </c>
      <c r="O105" s="124">
        <f t="shared" si="10"/>
        <v>5.9388733359367674E-2</v>
      </c>
      <c r="P105" s="124">
        <f t="shared" si="5"/>
        <v>0.14175727730501442</v>
      </c>
      <c r="Q105" s="17">
        <v>38092</v>
      </c>
      <c r="R105" s="18">
        <v>116.86199643743799</v>
      </c>
      <c r="S105" s="135">
        <f t="shared" si="6"/>
        <v>2.1129346036521168E-2</v>
      </c>
      <c r="T105" s="136">
        <f t="shared" si="7"/>
        <v>6.2940184755325479E-2</v>
      </c>
      <c r="U105" s="136">
        <f t="shared" si="8"/>
        <v>7.4054381066928743E-2</v>
      </c>
    </row>
    <row r="106" spans="12:21" x14ac:dyDescent="0.3">
      <c r="L106" s="15">
        <v>38138</v>
      </c>
      <c r="M106" s="16">
        <v>138.815607651867</v>
      </c>
      <c r="N106" s="124">
        <f t="shared" si="9"/>
        <v>1.1114104136289438E-2</v>
      </c>
      <c r="O106" s="124">
        <f t="shared" si="10"/>
        <v>5.0367759935086243E-2</v>
      </c>
      <c r="P106" s="124">
        <f t="shared" si="5"/>
        <v>0.13946873489599954</v>
      </c>
      <c r="Q106" s="17">
        <v>38122.5</v>
      </c>
      <c r="R106" s="18">
        <v>117.489989686027</v>
      </c>
      <c r="S106" s="135">
        <f t="shared" si="6"/>
        <v>5.3738021575320261E-3</v>
      </c>
      <c r="T106" s="136">
        <f t="shared" si="7"/>
        <v>4.1452314992718176E-2</v>
      </c>
      <c r="U106" s="136">
        <f t="shared" si="8"/>
        <v>7.4361690212107812E-2</v>
      </c>
    </row>
    <row r="107" spans="12:21" x14ac:dyDescent="0.3">
      <c r="L107" s="15">
        <v>38168</v>
      </c>
      <c r="M107" s="16">
        <v>140.91594081247101</v>
      </c>
      <c r="N107" s="124">
        <f t="shared" si="9"/>
        <v>1.5130381922697111E-2</v>
      </c>
      <c r="O107" s="124">
        <f t="shared" si="10"/>
        <v>4.5966653421910753E-2</v>
      </c>
      <c r="P107" s="124">
        <f t="shared" ref="P107:P170" si="11">M107/M95-1</f>
        <v>0.1493339514338754</v>
      </c>
      <c r="Q107" s="17">
        <v>38153</v>
      </c>
      <c r="R107" s="18">
        <v>119.90637472561301</v>
      </c>
      <c r="S107" s="135">
        <f t="shared" si="6"/>
        <v>2.0566731225727386E-2</v>
      </c>
      <c r="T107" s="136">
        <f t="shared" si="7"/>
        <v>4.7730842718602728E-2</v>
      </c>
      <c r="U107" s="136">
        <f t="shared" si="8"/>
        <v>9.2486636963317492E-2</v>
      </c>
    </row>
    <row r="108" spans="12:21" x14ac:dyDescent="0.3">
      <c r="L108" s="15">
        <v>38199</v>
      </c>
      <c r="M108" s="16">
        <v>142.84503146204301</v>
      </c>
      <c r="N108" s="124">
        <f t="shared" si="9"/>
        <v>1.3689655254398803E-2</v>
      </c>
      <c r="O108" s="124">
        <f t="shared" si="10"/>
        <v>4.0463881981365635E-2</v>
      </c>
      <c r="P108" s="124">
        <f t="shared" si="11"/>
        <v>0.15630397025105935</v>
      </c>
      <c r="Q108" s="17">
        <v>38183.5</v>
      </c>
      <c r="R108" s="18">
        <v>122.499612190325</v>
      </c>
      <c r="S108" s="135">
        <f t="shared" si="6"/>
        <v>2.1627185966102358E-2</v>
      </c>
      <c r="T108" s="136">
        <f t="shared" si="7"/>
        <v>4.8241651903534688E-2</v>
      </c>
      <c r="U108" s="136">
        <f t="shared" si="8"/>
        <v>0.10974545305562233</v>
      </c>
    </row>
    <row r="109" spans="12:21" x14ac:dyDescent="0.3">
      <c r="L109" s="15">
        <v>38230</v>
      </c>
      <c r="M109" s="16">
        <v>145.160947553304</v>
      </c>
      <c r="N109" s="124">
        <f t="shared" si="9"/>
        <v>1.6212787155123198E-2</v>
      </c>
      <c r="O109" s="124">
        <f t="shared" si="10"/>
        <v>4.5710565323103802E-2</v>
      </c>
      <c r="P109" s="124">
        <f t="shared" si="11"/>
        <v>0.16263345502912663</v>
      </c>
      <c r="Q109" s="17">
        <v>38214.5</v>
      </c>
      <c r="R109" s="18">
        <v>125.252581595355</v>
      </c>
      <c r="S109" s="135">
        <f t="shared" si="6"/>
        <v>2.2473290778690647E-2</v>
      </c>
      <c r="T109" s="136">
        <f t="shared" si="7"/>
        <v>6.6070240793043356E-2</v>
      </c>
      <c r="U109" s="136">
        <f t="shared" si="8"/>
        <v>0.15158091821285358</v>
      </c>
    </row>
    <row r="110" spans="12:21" x14ac:dyDescent="0.3">
      <c r="L110" s="15">
        <v>38260</v>
      </c>
      <c r="M110" s="16">
        <v>146.045272937568</v>
      </c>
      <c r="N110" s="124">
        <f t="shared" si="9"/>
        <v>6.0920336989345181E-3</v>
      </c>
      <c r="O110" s="124">
        <f t="shared" si="10"/>
        <v>3.6399942373610106E-2</v>
      </c>
      <c r="P110" s="124">
        <f t="shared" si="11"/>
        <v>0.15396939270067511</v>
      </c>
      <c r="Q110" s="17">
        <v>38245</v>
      </c>
      <c r="R110" s="18">
        <v>127.103070489259</v>
      </c>
      <c r="S110" s="135">
        <f t="shared" si="6"/>
        <v>1.4774057910297289E-2</v>
      </c>
      <c r="T110" s="136">
        <f t="shared" si="7"/>
        <v>6.0019292386368051E-2</v>
      </c>
      <c r="U110" s="136">
        <f t="shared" si="8"/>
        <v>0.1816512082012367</v>
      </c>
    </row>
    <row r="111" spans="12:21" x14ac:dyDescent="0.3">
      <c r="L111" s="15">
        <v>38291</v>
      </c>
      <c r="M111" s="16">
        <v>145.65496991165</v>
      </c>
      <c r="N111" s="124">
        <f t="shared" si="9"/>
        <v>-2.6724796911766768E-3</v>
      </c>
      <c r="O111" s="124">
        <f t="shared" si="10"/>
        <v>1.9671236870101749E-2</v>
      </c>
      <c r="P111" s="124">
        <f t="shared" si="11"/>
        <v>0.14151476918386674</v>
      </c>
      <c r="Q111" s="17">
        <v>38275.5</v>
      </c>
      <c r="R111" s="18">
        <v>127.986594510964</v>
      </c>
      <c r="S111" s="135">
        <f t="shared" si="6"/>
        <v>6.9512405821829937E-3</v>
      </c>
      <c r="T111" s="136">
        <f t="shared" si="7"/>
        <v>4.4791834215066606E-2</v>
      </c>
      <c r="U111" s="136">
        <f t="shared" si="8"/>
        <v>0.19623456178493415</v>
      </c>
    </row>
    <row r="112" spans="12:21" x14ac:dyDescent="0.3">
      <c r="L112" s="15">
        <v>38321</v>
      </c>
      <c r="M112" s="16">
        <v>145.434807133514</v>
      </c>
      <c r="N112" s="124">
        <f t="shared" si="9"/>
        <v>-1.5115363263576986E-3</v>
      </c>
      <c r="O112" s="124">
        <f t="shared" si="10"/>
        <v>1.8865926740347927E-3</v>
      </c>
      <c r="P112" s="124">
        <f t="shared" si="11"/>
        <v>0.13615980446490239</v>
      </c>
      <c r="Q112" s="17">
        <v>38306</v>
      </c>
      <c r="R112" s="18">
        <v>127.62162015347999</v>
      </c>
      <c r="S112" s="135">
        <f t="shared" si="6"/>
        <v>-2.8516608233742913E-3</v>
      </c>
      <c r="T112" s="136">
        <f t="shared" si="7"/>
        <v>1.8914089657477096E-2</v>
      </c>
      <c r="U112" s="136">
        <f t="shared" si="8"/>
        <v>0.1844604903223368</v>
      </c>
    </row>
    <row r="113" spans="12:21" x14ac:dyDescent="0.3">
      <c r="L113" s="15">
        <v>38352</v>
      </c>
      <c r="M113" s="16">
        <v>146.68756961908201</v>
      </c>
      <c r="N113" s="124">
        <f t="shared" si="9"/>
        <v>8.6139110042475764E-3</v>
      </c>
      <c r="O113" s="124">
        <f t="shared" si="10"/>
        <v>4.3979285915578537E-3</v>
      </c>
      <c r="P113" s="124">
        <f t="shared" si="11"/>
        <v>0.14180728910693863</v>
      </c>
      <c r="Q113" s="17">
        <v>38336.5</v>
      </c>
      <c r="R113" s="18">
        <v>127.149907889151</v>
      </c>
      <c r="S113" s="135">
        <f t="shared" si="6"/>
        <v>-3.6961783102401613E-3</v>
      </c>
      <c r="T113" s="136">
        <f t="shared" si="7"/>
        <v>3.684993581327678E-4</v>
      </c>
      <c r="U113" s="136">
        <f t="shared" si="8"/>
        <v>0.16518693118919847</v>
      </c>
    </row>
    <row r="114" spans="12:21" x14ac:dyDescent="0.3">
      <c r="L114" s="15">
        <v>38383</v>
      </c>
      <c r="M114" s="16">
        <v>149.90063008458699</v>
      </c>
      <c r="N114" s="124">
        <f t="shared" si="9"/>
        <v>2.1904108670207423E-2</v>
      </c>
      <c r="O114" s="124">
        <f t="shared" si="10"/>
        <v>2.914874909872478E-2</v>
      </c>
      <c r="P114" s="124">
        <f t="shared" si="11"/>
        <v>0.15669984708287732</v>
      </c>
      <c r="Q114" s="17">
        <v>38367.5</v>
      </c>
      <c r="R114" s="18">
        <v>127.155068547407</v>
      </c>
      <c r="S114" s="135">
        <f t="shared" si="6"/>
        <v>4.0587196181940399E-5</v>
      </c>
      <c r="T114" s="136">
        <f t="shared" si="7"/>
        <v>-6.4969770211814604E-3</v>
      </c>
      <c r="U114" s="136">
        <f t="shared" si="8"/>
        <v>0.15656275072036574</v>
      </c>
    </row>
    <row r="115" spans="12:21" x14ac:dyDescent="0.3">
      <c r="L115" s="15">
        <v>38411</v>
      </c>
      <c r="M115" s="16">
        <v>153.736614973352</v>
      </c>
      <c r="N115" s="124">
        <f t="shared" si="9"/>
        <v>2.5590185222039485E-2</v>
      </c>
      <c r="O115" s="124">
        <f t="shared" si="10"/>
        <v>5.7082675072527067E-2</v>
      </c>
      <c r="P115" s="124">
        <f t="shared" si="11"/>
        <v>0.16326965404736882</v>
      </c>
      <c r="Q115" s="17">
        <v>38397</v>
      </c>
      <c r="R115" s="18">
        <v>130.03109367724099</v>
      </c>
      <c r="S115" s="135">
        <f t="shared" si="6"/>
        <v>2.2618250005203011E-2</v>
      </c>
      <c r="T115" s="136">
        <f t="shared" si="7"/>
        <v>1.8879822406762337E-2</v>
      </c>
      <c r="U115" s="136">
        <f t="shared" si="8"/>
        <v>0.15261890730511452</v>
      </c>
    </row>
    <row r="116" spans="12:21" x14ac:dyDescent="0.3">
      <c r="L116" s="15">
        <v>38442</v>
      </c>
      <c r="M116" s="16">
        <v>157.08149298579201</v>
      </c>
      <c r="N116" s="124">
        <f t="shared" si="9"/>
        <v>2.1757198264185762E-2</v>
      </c>
      <c r="O116" s="124">
        <f t="shared" si="10"/>
        <v>7.0857560689708832E-2</v>
      </c>
      <c r="P116" s="124">
        <f t="shared" si="11"/>
        <v>0.1659575388388248</v>
      </c>
      <c r="Q116" s="17">
        <v>38426.5</v>
      </c>
      <c r="R116" s="18">
        <v>132.589499158455</v>
      </c>
      <c r="S116" s="135">
        <f t="shared" si="6"/>
        <v>1.9675336174318492E-2</v>
      </c>
      <c r="T116" s="136">
        <f t="shared" si="7"/>
        <v>4.2780929688492009E-2</v>
      </c>
      <c r="U116" s="136">
        <f t="shared" si="8"/>
        <v>0.15855481417746042</v>
      </c>
    </row>
    <row r="117" spans="12:21" x14ac:dyDescent="0.3">
      <c r="L117" s="15">
        <v>38472</v>
      </c>
      <c r="M117" s="16">
        <v>159.19458898601499</v>
      </c>
      <c r="N117" s="124">
        <f t="shared" si="9"/>
        <v>1.3452227630750269E-2</v>
      </c>
      <c r="O117" s="124">
        <f t="shared" si="10"/>
        <v>6.2000799437490928E-2</v>
      </c>
      <c r="P117" s="124">
        <f t="shared" si="11"/>
        <v>0.15955184686161261</v>
      </c>
      <c r="Q117" s="17">
        <v>38457</v>
      </c>
      <c r="R117" s="18">
        <v>134.55834603589</v>
      </c>
      <c r="S117" s="135">
        <f t="shared" si="6"/>
        <v>1.4849191602134937E-2</v>
      </c>
      <c r="T117" s="136">
        <f t="shared" si="7"/>
        <v>5.8222433230987081E-2</v>
      </c>
      <c r="U117" s="136">
        <f t="shared" si="8"/>
        <v>0.15142946499228893</v>
      </c>
    </row>
    <row r="118" spans="12:21" x14ac:dyDescent="0.3">
      <c r="L118" s="15">
        <v>38503</v>
      </c>
      <c r="M118" s="16">
        <v>160.87830734406501</v>
      </c>
      <c r="N118" s="124">
        <f t="shared" si="9"/>
        <v>1.0576479821169826E-2</v>
      </c>
      <c r="O118" s="124">
        <f t="shared" si="10"/>
        <v>4.6454075835811182E-2</v>
      </c>
      <c r="P118" s="124">
        <f t="shared" si="11"/>
        <v>0.15893529600452871</v>
      </c>
      <c r="Q118" s="17">
        <v>38487.5</v>
      </c>
      <c r="R118" s="18">
        <v>134.59934477914101</v>
      </c>
      <c r="S118" s="135">
        <f t="shared" si="6"/>
        <v>3.0469119500087238E-4</v>
      </c>
      <c r="T118" s="136">
        <f t="shared" si="7"/>
        <v>3.51319901472118E-2</v>
      </c>
      <c r="U118" s="136">
        <f t="shared" si="8"/>
        <v>0.14562393901672799</v>
      </c>
    </row>
    <row r="119" spans="12:21" x14ac:dyDescent="0.3">
      <c r="L119" s="15">
        <v>38533</v>
      </c>
      <c r="M119" s="16">
        <v>162.29054937861699</v>
      </c>
      <c r="N119" s="124">
        <f t="shared" si="9"/>
        <v>8.7783247963422184E-3</v>
      </c>
      <c r="O119" s="124">
        <f t="shared" si="10"/>
        <v>3.3161490216394363E-2</v>
      </c>
      <c r="P119" s="124">
        <f t="shared" si="11"/>
        <v>0.15168339680314102</v>
      </c>
      <c r="Q119" s="17">
        <v>38518</v>
      </c>
      <c r="R119" s="18">
        <v>135.47303985614201</v>
      </c>
      <c r="S119" s="135">
        <f t="shared" si="6"/>
        <v>6.4910797183643787E-3</v>
      </c>
      <c r="T119" s="136">
        <f t="shared" si="7"/>
        <v>2.1747881363070487E-2</v>
      </c>
      <c r="U119" s="136">
        <f t="shared" si="8"/>
        <v>0.12982349909377944</v>
      </c>
    </row>
    <row r="120" spans="12:21" x14ac:dyDescent="0.3">
      <c r="L120" s="15">
        <v>38564</v>
      </c>
      <c r="M120" s="16">
        <v>163.95164568965399</v>
      </c>
      <c r="N120" s="124">
        <f t="shared" si="9"/>
        <v>1.0235323728935874E-2</v>
      </c>
      <c r="O120" s="124">
        <f t="shared" si="10"/>
        <v>2.988202509858473E-2</v>
      </c>
      <c r="P120" s="124">
        <f t="shared" si="11"/>
        <v>0.14775882655197181</v>
      </c>
      <c r="Q120" s="17">
        <v>38548.5</v>
      </c>
      <c r="R120" s="18">
        <v>137.41845415456601</v>
      </c>
      <c r="S120" s="135">
        <f t="shared" si="6"/>
        <v>1.4360158305223081E-2</v>
      </c>
      <c r="T120" s="136">
        <f t="shared" si="7"/>
        <v>2.1255523740706161E-2</v>
      </c>
      <c r="U120" s="136">
        <f t="shared" si="8"/>
        <v>0.12178685056620364</v>
      </c>
    </row>
    <row r="121" spans="12:21" x14ac:dyDescent="0.3">
      <c r="L121" s="15">
        <v>38595</v>
      </c>
      <c r="M121" s="16">
        <v>166.24068615636</v>
      </c>
      <c r="N121" s="124">
        <f t="shared" si="9"/>
        <v>1.3961680330058845E-2</v>
      </c>
      <c r="O121" s="124">
        <f t="shared" si="10"/>
        <v>3.3331894777004711E-2</v>
      </c>
      <c r="P121" s="124">
        <f t="shared" si="11"/>
        <v>0.14521631994249273</v>
      </c>
      <c r="Q121" s="17">
        <v>38579.5</v>
      </c>
      <c r="R121" s="18">
        <v>139.77585286841301</v>
      </c>
      <c r="S121" s="135">
        <f t="shared" si="6"/>
        <v>1.7154891810931217E-2</v>
      </c>
      <c r="T121" s="136">
        <f t="shared" si="7"/>
        <v>3.845864255703435E-2</v>
      </c>
      <c r="U121" s="136">
        <f t="shared" si="8"/>
        <v>0.11595187171452759</v>
      </c>
    </row>
    <row r="122" spans="12:21" x14ac:dyDescent="0.3">
      <c r="L122" s="15">
        <v>38625</v>
      </c>
      <c r="M122" s="16">
        <v>167.99931480792301</v>
      </c>
      <c r="N122" s="124">
        <f t="shared" si="9"/>
        <v>1.0578810110955184E-2</v>
      </c>
      <c r="O122" s="124">
        <f t="shared" si="10"/>
        <v>3.5176203735608258E-2</v>
      </c>
      <c r="P122" s="124">
        <f t="shared" si="11"/>
        <v>0.15032353618004479</v>
      </c>
      <c r="Q122" s="17">
        <v>38610</v>
      </c>
      <c r="R122" s="18">
        <v>142.41846525559501</v>
      </c>
      <c r="S122" s="135">
        <f t="shared" si="6"/>
        <v>1.8906072350492353E-2</v>
      </c>
      <c r="T122" s="136">
        <f t="shared" si="7"/>
        <v>5.1267952699875163E-2</v>
      </c>
      <c r="U122" s="136">
        <f t="shared" si="8"/>
        <v>0.12049586770313514</v>
      </c>
    </row>
    <row r="123" spans="12:21" x14ac:dyDescent="0.3">
      <c r="L123" s="15">
        <v>38656</v>
      </c>
      <c r="M123" s="16">
        <v>169.20761479134001</v>
      </c>
      <c r="N123" s="124">
        <f t="shared" si="9"/>
        <v>7.1922911399875389E-3</v>
      </c>
      <c r="O123" s="124">
        <f t="shared" si="10"/>
        <v>3.2058044184778201E-2</v>
      </c>
      <c r="P123" s="124">
        <f t="shared" si="11"/>
        <v>0.16170162194929794</v>
      </c>
      <c r="Q123" s="17">
        <v>38640.5</v>
      </c>
      <c r="R123" s="18">
        <v>145.19353726843201</v>
      </c>
      <c r="S123" s="135">
        <f t="shared" si="6"/>
        <v>1.9485338560955912E-2</v>
      </c>
      <c r="T123" s="136">
        <f t="shared" si="7"/>
        <v>5.6579614155175317E-2</v>
      </c>
      <c r="U123" s="136">
        <f t="shared" si="8"/>
        <v>0.13444332059318898</v>
      </c>
    </row>
    <row r="124" spans="12:21" x14ac:dyDescent="0.3">
      <c r="L124" s="15">
        <v>38686</v>
      </c>
      <c r="M124" s="16">
        <v>169.17115237915999</v>
      </c>
      <c r="N124" s="124">
        <f t="shared" si="9"/>
        <v>-2.1548919193137284E-4</v>
      </c>
      <c r="O124" s="124">
        <f t="shared" si="10"/>
        <v>1.7627852065310368E-2</v>
      </c>
      <c r="P124" s="124">
        <f t="shared" si="11"/>
        <v>0.16320952125205657</v>
      </c>
      <c r="Q124" s="17">
        <v>38671</v>
      </c>
      <c r="R124" s="18">
        <v>147.22181207821799</v>
      </c>
      <c r="S124" s="135">
        <f t="shared" si="6"/>
        <v>1.3969456547064718E-2</v>
      </c>
      <c r="T124" s="136">
        <f t="shared" si="7"/>
        <v>5.3270712050776936E-2</v>
      </c>
      <c r="U124" s="136">
        <f t="shared" si="8"/>
        <v>0.15358049757687198</v>
      </c>
    </row>
    <row r="125" spans="12:21" x14ac:dyDescent="0.3">
      <c r="L125" s="15">
        <v>38717</v>
      </c>
      <c r="M125" s="16">
        <v>170.69912509565199</v>
      </c>
      <c r="N125" s="124">
        <f t="shared" si="9"/>
        <v>9.0321115332203661E-3</v>
      </c>
      <c r="O125" s="124">
        <f t="shared" si="10"/>
        <v>1.6070364875093279E-2</v>
      </c>
      <c r="P125" s="124">
        <f t="shared" si="11"/>
        <v>0.16369182159690254</v>
      </c>
      <c r="Q125" s="17">
        <v>38701.5</v>
      </c>
      <c r="R125" s="18">
        <v>147.74514479957199</v>
      </c>
      <c r="S125" s="135">
        <f t="shared" si="6"/>
        <v>3.5547227273358128E-3</v>
      </c>
      <c r="T125" s="136">
        <f t="shared" si="7"/>
        <v>3.7401607540267445E-2</v>
      </c>
      <c r="U125" s="136">
        <f t="shared" si="8"/>
        <v>0.16197602697735247</v>
      </c>
    </row>
    <row r="126" spans="12:21" x14ac:dyDescent="0.3">
      <c r="L126" s="15">
        <v>38748</v>
      </c>
      <c r="M126" s="16">
        <v>172.344633309389</v>
      </c>
      <c r="N126" s="124">
        <f t="shared" si="9"/>
        <v>9.6398163307218621E-3</v>
      </c>
      <c r="O126" s="124">
        <f t="shared" si="10"/>
        <v>1.853946420743191E-2</v>
      </c>
      <c r="P126" s="124">
        <f t="shared" si="11"/>
        <v>0.14972587648322189</v>
      </c>
      <c r="Q126" s="17">
        <v>38732.5</v>
      </c>
      <c r="R126" s="18">
        <v>147.36189669223799</v>
      </c>
      <c r="S126" s="135">
        <f t="shared" si="6"/>
        <v>-2.5939810601147695E-3</v>
      </c>
      <c r="T126" s="136">
        <f t="shared" si="7"/>
        <v>1.4934269559099933E-2</v>
      </c>
      <c r="U126" s="136">
        <f t="shared" si="8"/>
        <v>0.15891484606685036</v>
      </c>
    </row>
    <row r="127" spans="12:21" x14ac:dyDescent="0.3">
      <c r="L127" s="15">
        <v>38776</v>
      </c>
      <c r="M127" s="16">
        <v>175.20272899075499</v>
      </c>
      <c r="N127" s="124">
        <f t="shared" si="9"/>
        <v>1.6583607081255725E-2</v>
      </c>
      <c r="O127" s="124">
        <f t="shared" si="10"/>
        <v>3.5653694656383017E-2</v>
      </c>
      <c r="P127" s="124">
        <f t="shared" si="11"/>
        <v>0.13962915744647963</v>
      </c>
      <c r="Q127" s="17">
        <v>38762</v>
      </c>
      <c r="R127" s="18">
        <v>148.19720712306301</v>
      </c>
      <c r="S127" s="135">
        <f t="shared" si="6"/>
        <v>5.6684288786641446E-3</v>
      </c>
      <c r="T127" s="136">
        <f t="shared" si="7"/>
        <v>6.6253432903460308E-3</v>
      </c>
      <c r="U127" s="136">
        <f t="shared" si="8"/>
        <v>0.13970591903897511</v>
      </c>
    </row>
    <row r="128" spans="12:21" x14ac:dyDescent="0.3">
      <c r="L128" s="15">
        <v>38807</v>
      </c>
      <c r="M128" s="16">
        <v>175.88860806603401</v>
      </c>
      <c r="N128" s="124">
        <f t="shared" si="9"/>
        <v>3.914773926353643E-3</v>
      </c>
      <c r="O128" s="124">
        <f t="shared" si="10"/>
        <v>3.0401344866144209E-2</v>
      </c>
      <c r="P128" s="124">
        <f t="shared" si="11"/>
        <v>0.11972839526005208</v>
      </c>
      <c r="Q128" s="17">
        <v>38791.5</v>
      </c>
      <c r="R128" s="18">
        <v>150.155564113335</v>
      </c>
      <c r="S128" s="135">
        <f t="shared" si="6"/>
        <v>1.3214533716858545E-2</v>
      </c>
      <c r="T128" s="136">
        <f t="shared" si="7"/>
        <v>1.631471082879199E-2</v>
      </c>
      <c r="U128" s="136">
        <f t="shared" si="8"/>
        <v>0.13248458638407823</v>
      </c>
    </row>
    <row r="129" spans="12:21" x14ac:dyDescent="0.3">
      <c r="L129" s="15">
        <v>38837</v>
      </c>
      <c r="M129" s="16">
        <v>177.059120431499</v>
      </c>
      <c r="N129" s="124">
        <f t="shared" si="9"/>
        <v>6.6548503529322289E-3</v>
      </c>
      <c r="O129" s="124">
        <f t="shared" si="10"/>
        <v>2.7354998131253971E-2</v>
      </c>
      <c r="P129" s="124">
        <f t="shared" si="11"/>
        <v>0.1122182076619036</v>
      </c>
      <c r="Q129" s="17">
        <v>38822</v>
      </c>
      <c r="R129" s="18">
        <v>152.093570393227</v>
      </c>
      <c r="S129" s="135">
        <f t="shared" si="6"/>
        <v>1.290665644883604E-2</v>
      </c>
      <c r="T129" s="136">
        <f t="shared" si="7"/>
        <v>3.2109207381274318E-2</v>
      </c>
      <c r="U129" s="136">
        <f t="shared" si="8"/>
        <v>0.1303168838940687</v>
      </c>
    </row>
    <row r="130" spans="12:21" x14ac:dyDescent="0.3">
      <c r="L130" s="15">
        <v>38868</v>
      </c>
      <c r="M130" s="16">
        <v>177.60403264076399</v>
      </c>
      <c r="N130" s="124">
        <f t="shared" si="9"/>
        <v>3.0775721009854706E-3</v>
      </c>
      <c r="O130" s="124">
        <f t="shared" si="10"/>
        <v>1.370585757334708E-2</v>
      </c>
      <c r="P130" s="124">
        <f t="shared" si="11"/>
        <v>0.10396507504848507</v>
      </c>
      <c r="Q130" s="17">
        <v>38852.5</v>
      </c>
      <c r="R130" s="18">
        <v>153.17481194084399</v>
      </c>
      <c r="S130" s="135">
        <f t="shared" si="6"/>
        <v>7.109054937835424E-3</v>
      </c>
      <c r="T130" s="136">
        <f t="shared" si="7"/>
        <v>3.3587710014316041E-2</v>
      </c>
      <c r="U130" s="136">
        <f t="shared" si="8"/>
        <v>0.13800562842399255</v>
      </c>
    </row>
    <row r="131" spans="12:21" x14ac:dyDescent="0.3">
      <c r="L131" s="15">
        <v>38898</v>
      </c>
      <c r="M131" s="16">
        <v>179.211541652813</v>
      </c>
      <c r="N131" s="124">
        <f t="shared" si="9"/>
        <v>9.0510839655340014E-3</v>
      </c>
      <c r="O131" s="124">
        <f t="shared" si="10"/>
        <v>1.8892261547328149E-2</v>
      </c>
      <c r="P131" s="124">
        <f t="shared" si="11"/>
        <v>0.10426357134770714</v>
      </c>
      <c r="Q131" s="17">
        <v>38883</v>
      </c>
      <c r="R131" s="18">
        <v>154.09237800649601</v>
      </c>
      <c r="S131" s="135">
        <f t="shared" si="6"/>
        <v>5.990319518109688E-3</v>
      </c>
      <c r="T131" s="136">
        <f t="shared" si="7"/>
        <v>2.6218235177682514E-2</v>
      </c>
      <c r="U131" s="136">
        <f t="shared" si="8"/>
        <v>0.13743943569972128</v>
      </c>
    </row>
    <row r="132" spans="12:21" x14ac:dyDescent="0.3">
      <c r="L132" s="15">
        <v>38929</v>
      </c>
      <c r="M132" s="16">
        <v>178.82460717086801</v>
      </c>
      <c r="N132" s="124">
        <f t="shared" si="9"/>
        <v>-2.1590935403847933E-3</v>
      </c>
      <c r="O132" s="124">
        <f t="shared" si="10"/>
        <v>9.9711708443284142E-3</v>
      </c>
      <c r="P132" s="124">
        <f t="shared" si="11"/>
        <v>9.0715536392768081E-2</v>
      </c>
      <c r="Q132" s="17">
        <v>38913.5</v>
      </c>
      <c r="R132" s="18">
        <v>155.68153798537799</v>
      </c>
      <c r="S132" s="135">
        <f t="shared" si="6"/>
        <v>1.0313034294369805E-2</v>
      </c>
      <c r="T132" s="136">
        <f t="shared" si="7"/>
        <v>2.3590527744693945E-2</v>
      </c>
      <c r="U132" s="136">
        <f t="shared" si="8"/>
        <v>0.13290124636586276</v>
      </c>
    </row>
    <row r="133" spans="12:21" x14ac:dyDescent="0.3">
      <c r="L133" s="15">
        <v>38960</v>
      </c>
      <c r="M133" s="16">
        <v>178.14214192212199</v>
      </c>
      <c r="N133" s="124">
        <f t="shared" si="9"/>
        <v>-3.8163945082452244E-3</v>
      </c>
      <c r="O133" s="124">
        <f t="shared" si="10"/>
        <v>3.0298258060752481E-3</v>
      </c>
      <c r="P133" s="124">
        <f t="shared" si="11"/>
        <v>7.1591714645402149E-2</v>
      </c>
      <c r="Q133" s="17">
        <v>38944.5</v>
      </c>
      <c r="R133" s="18">
        <v>156.79140563174499</v>
      </c>
      <c r="S133" s="135">
        <f t="shared" si="6"/>
        <v>7.1290896835258799E-3</v>
      </c>
      <c r="T133" s="136">
        <f t="shared" si="7"/>
        <v>2.3610890361645875E-2</v>
      </c>
      <c r="U133" s="136">
        <f t="shared" si="8"/>
        <v>0.12173456583627984</v>
      </c>
    </row>
    <row r="134" spans="12:21" x14ac:dyDescent="0.3">
      <c r="L134" s="15">
        <v>38990</v>
      </c>
      <c r="M134" s="16">
        <v>176.26180134054999</v>
      </c>
      <c r="N134" s="124">
        <f t="shared" si="9"/>
        <v>-1.0555282210505945E-2</v>
      </c>
      <c r="O134" s="124">
        <f t="shared" si="10"/>
        <v>-1.645954431873331E-2</v>
      </c>
      <c r="P134" s="124">
        <f t="shared" si="11"/>
        <v>4.9181668044739668E-2</v>
      </c>
      <c r="Q134" s="17">
        <v>38975</v>
      </c>
      <c r="R134" s="18">
        <v>156.82328902590501</v>
      </c>
      <c r="S134" s="135">
        <f t="shared" si="6"/>
        <v>2.0334911873232109E-4</v>
      </c>
      <c r="T134" s="136">
        <f t="shared" si="7"/>
        <v>1.7722557434306507E-2</v>
      </c>
      <c r="U134" s="136">
        <f t="shared" si="8"/>
        <v>0.10114435473277994</v>
      </c>
    </row>
    <row r="135" spans="12:21" x14ac:dyDescent="0.3">
      <c r="L135" s="15">
        <v>39021</v>
      </c>
      <c r="M135" s="16">
        <v>175.03553318152501</v>
      </c>
      <c r="N135" s="124">
        <f t="shared" si="9"/>
        <v>-6.9570840062830319E-3</v>
      </c>
      <c r="O135" s="124">
        <f t="shared" si="10"/>
        <v>-2.1188772894786823E-2</v>
      </c>
      <c r="P135" s="124">
        <f t="shared" si="11"/>
        <v>3.4442412047305027E-2</v>
      </c>
      <c r="Q135" s="17">
        <v>39005.5</v>
      </c>
      <c r="R135" s="18">
        <v>158.133418803833</v>
      </c>
      <c r="S135" s="135">
        <f t="shared" si="6"/>
        <v>8.3541786814047558E-3</v>
      </c>
      <c r="T135" s="136">
        <f t="shared" si="7"/>
        <v>1.5749335792695662E-2</v>
      </c>
      <c r="U135" s="136">
        <f t="shared" si="8"/>
        <v>8.9121608157241239E-2</v>
      </c>
    </row>
    <row r="136" spans="12:21" x14ac:dyDescent="0.3">
      <c r="L136" s="15">
        <v>39051</v>
      </c>
      <c r="M136" s="16">
        <v>175.452211700562</v>
      </c>
      <c r="N136" s="124">
        <f t="shared" si="9"/>
        <v>2.3805367485290052E-3</v>
      </c>
      <c r="O136" s="124">
        <f t="shared" si="10"/>
        <v>-1.5099909502244269E-2</v>
      </c>
      <c r="P136" s="124">
        <f t="shared" si="11"/>
        <v>3.71284301907715E-2</v>
      </c>
      <c r="Q136" s="17">
        <v>39036</v>
      </c>
      <c r="R136" s="18">
        <v>160.26562343364401</v>
      </c>
      <c r="S136" s="135">
        <f t="shared" ref="S136:S199" si="12">R136/R135-1</f>
        <v>1.3483580168819564E-2</v>
      </c>
      <c r="T136" s="136">
        <f t="shared" si="7"/>
        <v>2.2158215802075887E-2</v>
      </c>
      <c r="U136" s="136">
        <f t="shared" si="8"/>
        <v>8.8599720186135933E-2</v>
      </c>
    </row>
    <row r="137" spans="12:21" x14ac:dyDescent="0.3">
      <c r="L137" s="15">
        <v>39082</v>
      </c>
      <c r="M137" s="16">
        <v>177.00544258005999</v>
      </c>
      <c r="N137" s="124">
        <f t="shared" si="9"/>
        <v>8.8527289821163091E-3</v>
      </c>
      <c r="O137" s="124">
        <f t="shared" si="10"/>
        <v>4.2189585823715348E-3</v>
      </c>
      <c r="P137" s="124">
        <f t="shared" si="11"/>
        <v>3.694405276461854E-2</v>
      </c>
      <c r="Q137" s="17">
        <v>39066.5</v>
      </c>
      <c r="R137" s="18">
        <v>164.089758486172</v>
      </c>
      <c r="S137" s="135">
        <f t="shared" si="12"/>
        <v>2.3861230940216638E-2</v>
      </c>
      <c r="T137" s="136">
        <f t="shared" si="7"/>
        <v>4.6335397665755229E-2</v>
      </c>
      <c r="U137" s="136">
        <f t="shared" si="8"/>
        <v>0.11062707819450024</v>
      </c>
    </row>
    <row r="138" spans="12:21" x14ac:dyDescent="0.3">
      <c r="L138" s="15">
        <v>39113</v>
      </c>
      <c r="M138" s="16">
        <v>179.696426543711</v>
      </c>
      <c r="N138" s="124">
        <f t="shared" si="9"/>
        <v>1.5202831757186619E-2</v>
      </c>
      <c r="O138" s="124">
        <f t="shared" si="10"/>
        <v>2.6628269571711938E-2</v>
      </c>
      <c r="P138" s="124">
        <f t="shared" si="11"/>
        <v>4.2657511830520578E-2</v>
      </c>
      <c r="Q138" s="17">
        <v>39097.5</v>
      </c>
      <c r="R138" s="18">
        <v>164.89080378022399</v>
      </c>
      <c r="S138" s="135">
        <f t="shared" si="12"/>
        <v>4.881750704261556E-3</v>
      </c>
      <c r="T138" s="136">
        <f t="shared" ref="T138:T201" si="13">R138/R135-1</f>
        <v>4.2732175320724819E-2</v>
      </c>
      <c r="U138" s="136">
        <f t="shared" si="8"/>
        <v>0.1189514215102343</v>
      </c>
    </row>
    <row r="139" spans="12:21" x14ac:dyDescent="0.3">
      <c r="L139" s="15">
        <v>39141</v>
      </c>
      <c r="M139" s="16">
        <v>181.901195229629</v>
      </c>
      <c r="N139" s="124">
        <f t="shared" si="9"/>
        <v>1.2269407513129771E-2</v>
      </c>
      <c r="O139" s="124">
        <f t="shared" si="10"/>
        <v>3.6756353576626655E-2</v>
      </c>
      <c r="P139" s="124">
        <f t="shared" si="11"/>
        <v>3.8232659259705093E-2</v>
      </c>
      <c r="Q139" s="17">
        <v>39127</v>
      </c>
      <c r="R139" s="18">
        <v>165.576177466639</v>
      </c>
      <c r="S139" s="135">
        <f t="shared" si="12"/>
        <v>4.1565306900226417E-3</v>
      </c>
      <c r="T139" s="136">
        <f t="shared" si="13"/>
        <v>3.313595217251164E-2</v>
      </c>
      <c r="U139" s="136">
        <f t="shared" si="8"/>
        <v>0.11726921634322363</v>
      </c>
    </row>
    <row r="140" spans="12:21" x14ac:dyDescent="0.3">
      <c r="L140" s="15">
        <v>39172</v>
      </c>
      <c r="M140" s="16">
        <v>183.523942023529</v>
      </c>
      <c r="N140" s="124">
        <f t="shared" si="9"/>
        <v>8.9210342562702216E-3</v>
      </c>
      <c r="O140" s="124">
        <f t="shared" si="10"/>
        <v>3.682654809058028E-2</v>
      </c>
      <c r="P140" s="124">
        <f t="shared" si="11"/>
        <v>4.3410053905415191E-2</v>
      </c>
      <c r="Q140" s="17">
        <v>39156.5</v>
      </c>
      <c r="R140" s="18">
        <v>164.75698598161901</v>
      </c>
      <c r="S140" s="135">
        <f t="shared" si="12"/>
        <v>-4.9475202142834629E-3</v>
      </c>
      <c r="T140" s="136">
        <f t="shared" si="13"/>
        <v>4.066234855865325E-3</v>
      </c>
      <c r="U140" s="136">
        <f t="shared" si="8"/>
        <v>9.7241963389802066E-2</v>
      </c>
    </row>
    <row r="141" spans="12:21" x14ac:dyDescent="0.3">
      <c r="L141" s="15">
        <v>39202</v>
      </c>
      <c r="M141" s="16">
        <v>185.181514142504</v>
      </c>
      <c r="N141" s="124">
        <f t="shared" si="9"/>
        <v>9.0319121347255393E-3</v>
      </c>
      <c r="O141" s="124">
        <f t="shared" si="10"/>
        <v>3.0524188512222716E-2</v>
      </c>
      <c r="P141" s="124">
        <f t="shared" si="11"/>
        <v>4.5873907490393329E-2</v>
      </c>
      <c r="Q141" s="17">
        <v>39187</v>
      </c>
      <c r="R141" s="18">
        <v>166.00668270629501</v>
      </c>
      <c r="S141" s="135">
        <f t="shared" si="12"/>
        <v>7.5850909582397819E-3</v>
      </c>
      <c r="T141" s="136">
        <f t="shared" si="13"/>
        <v>6.7673812031283642E-3</v>
      </c>
      <c r="U141" s="136">
        <f t="shared" si="8"/>
        <v>9.1477320685527053E-2</v>
      </c>
    </row>
    <row r="142" spans="12:21" x14ac:dyDescent="0.3">
      <c r="L142" s="15">
        <v>39233</v>
      </c>
      <c r="M142" s="16">
        <v>185.45755038748399</v>
      </c>
      <c r="N142" s="124">
        <f t="shared" si="9"/>
        <v>1.4906252724964375E-3</v>
      </c>
      <c r="O142" s="124">
        <f t="shared" si="10"/>
        <v>1.9551026882289158E-2</v>
      </c>
      <c r="P142" s="124">
        <f t="shared" si="11"/>
        <v>4.4219253526777358E-2</v>
      </c>
      <c r="Q142" s="17">
        <v>39217.5</v>
      </c>
      <c r="R142" s="18">
        <v>167.59575325709901</v>
      </c>
      <c r="S142" s="135">
        <f t="shared" si="12"/>
        <v>9.5723288056748235E-3</v>
      </c>
      <c r="T142" s="136">
        <f t="shared" si="13"/>
        <v>1.2197260628673101E-2</v>
      </c>
      <c r="U142" s="136">
        <f t="shared" si="8"/>
        <v>9.4146949707530014E-2</v>
      </c>
    </row>
    <row r="143" spans="12:21" x14ac:dyDescent="0.3">
      <c r="L143" s="15">
        <v>39263</v>
      </c>
      <c r="M143" s="16">
        <v>186.525654532755</v>
      </c>
      <c r="N143" s="124">
        <f t="shared" si="9"/>
        <v>5.7592917788431564E-3</v>
      </c>
      <c r="O143" s="124">
        <f t="shared" si="10"/>
        <v>1.635597228421104E-2</v>
      </c>
      <c r="P143" s="124">
        <f t="shared" si="11"/>
        <v>4.0812733446106142E-2</v>
      </c>
      <c r="Q143" s="17">
        <v>39248</v>
      </c>
      <c r="R143" s="18">
        <v>169.86733024208601</v>
      </c>
      <c r="S143" s="135">
        <f t="shared" si="12"/>
        <v>1.3553905399394717E-2</v>
      </c>
      <c r="T143" s="136">
        <f t="shared" si="13"/>
        <v>3.1017466300561791E-2</v>
      </c>
      <c r="U143" s="136">
        <f t="shared" si="8"/>
        <v>0.10237334538976994</v>
      </c>
    </row>
    <row r="144" spans="12:21" x14ac:dyDescent="0.3">
      <c r="L144" s="15">
        <v>39294</v>
      </c>
      <c r="M144" s="16">
        <v>186.26331124327001</v>
      </c>
      <c r="N144" s="124">
        <f t="shared" si="9"/>
        <v>-1.4064729602056847E-3</v>
      </c>
      <c r="O144" s="124">
        <f t="shared" si="10"/>
        <v>5.8418201502203893E-3</v>
      </c>
      <c r="P144" s="124">
        <f t="shared" si="11"/>
        <v>4.1597765487018767E-2</v>
      </c>
      <c r="Q144" s="17">
        <v>39278.5</v>
      </c>
      <c r="R144" s="18">
        <v>171.513560992793</v>
      </c>
      <c r="S144" s="135">
        <f t="shared" si="12"/>
        <v>9.6912734683054502E-3</v>
      </c>
      <c r="T144" s="136">
        <f t="shared" si="13"/>
        <v>3.317263014188998E-2</v>
      </c>
      <c r="U144" s="136">
        <f t="shared" si="8"/>
        <v>0.10169492935573388</v>
      </c>
    </row>
    <row r="145" spans="12:21" x14ac:dyDescent="0.3">
      <c r="L145" s="15">
        <v>39325</v>
      </c>
      <c r="M145" s="16">
        <v>187.16171838866899</v>
      </c>
      <c r="N145" s="124">
        <f t="shared" si="9"/>
        <v>4.8233178042540459E-3</v>
      </c>
      <c r="O145" s="124">
        <f t="shared" si="10"/>
        <v>9.188992292977094E-3</v>
      </c>
      <c r="P145" s="124">
        <f t="shared" si="11"/>
        <v>5.0631346234121688E-2</v>
      </c>
      <c r="Q145" s="17">
        <v>39309.5</v>
      </c>
      <c r="R145" s="18">
        <v>171.55316148242699</v>
      </c>
      <c r="S145" s="135">
        <f t="shared" si="12"/>
        <v>2.3088838809459666E-4</v>
      </c>
      <c r="T145" s="136">
        <f t="shared" si="13"/>
        <v>2.3612819229716031E-2</v>
      </c>
      <c r="U145" s="136">
        <f t="shared" si="8"/>
        <v>9.414901149207644E-2</v>
      </c>
    </row>
    <row r="146" spans="12:21" x14ac:dyDescent="0.3">
      <c r="L146" s="15">
        <v>39355</v>
      </c>
      <c r="M146" s="16">
        <v>185.32696558858001</v>
      </c>
      <c r="N146" s="124">
        <f t="shared" si="9"/>
        <v>-9.8030345942797803E-3</v>
      </c>
      <c r="O146" s="124">
        <f t="shared" si="10"/>
        <v>-6.4264025620373033E-3</v>
      </c>
      <c r="P146" s="124">
        <f t="shared" si="11"/>
        <v>5.1430112361755986E-2</v>
      </c>
      <c r="Q146" s="17">
        <v>39340</v>
      </c>
      <c r="R146" s="18">
        <v>171.47479480080401</v>
      </c>
      <c r="S146" s="135">
        <f t="shared" si="12"/>
        <v>-4.5680698009753495E-4</v>
      </c>
      <c r="T146" s="136">
        <f t="shared" si="13"/>
        <v>9.4630589438657875E-3</v>
      </c>
      <c r="U146" s="136">
        <f t="shared" si="8"/>
        <v>9.3426849200176854E-2</v>
      </c>
    </row>
    <row r="147" spans="12:21" x14ac:dyDescent="0.3">
      <c r="L147" s="15">
        <v>39386</v>
      </c>
      <c r="M147" s="16">
        <v>182.226244960607</v>
      </c>
      <c r="N147" s="124">
        <f t="shared" si="9"/>
        <v>-1.6731081837580541E-2</v>
      </c>
      <c r="O147" s="124">
        <f t="shared" si="10"/>
        <v>-2.1673974631484905E-2</v>
      </c>
      <c r="P147" s="124">
        <f t="shared" si="11"/>
        <v>4.1081440141783609E-2</v>
      </c>
      <c r="Q147" s="17">
        <v>39370.5</v>
      </c>
      <c r="R147" s="18">
        <v>170.20598485079</v>
      </c>
      <c r="S147" s="135">
        <f t="shared" si="12"/>
        <v>-7.3993962289788939E-3</v>
      </c>
      <c r="T147" s="136">
        <f t="shared" si="13"/>
        <v>-7.6237478508066614E-3</v>
      </c>
      <c r="U147" s="136">
        <f t="shared" ref="U147:U210" si="14">R147/R135-1</f>
        <v>7.6344179100644283E-2</v>
      </c>
    </row>
    <row r="148" spans="12:21" x14ac:dyDescent="0.3">
      <c r="L148" s="15">
        <v>39416</v>
      </c>
      <c r="M148" s="16">
        <v>179.43166235535301</v>
      </c>
      <c r="N148" s="124">
        <f t="shared" si="9"/>
        <v>-1.5335785500371291E-2</v>
      </c>
      <c r="O148" s="124">
        <f t="shared" si="10"/>
        <v>-4.1301480344732466E-2</v>
      </c>
      <c r="P148" s="124">
        <f t="shared" si="11"/>
        <v>2.2681108526477756E-2</v>
      </c>
      <c r="Q148" s="17">
        <v>39401</v>
      </c>
      <c r="R148" s="18">
        <v>170.19541749307399</v>
      </c>
      <c r="S148" s="135">
        <f t="shared" si="12"/>
        <v>-6.2085700013869705E-5</v>
      </c>
      <c r="T148" s="136">
        <f t="shared" si="13"/>
        <v>-7.9144212652244583E-3</v>
      </c>
      <c r="U148" s="136">
        <f t="shared" si="14"/>
        <v>6.1958352931134275E-2</v>
      </c>
    </row>
    <row r="149" spans="12:21" x14ac:dyDescent="0.3">
      <c r="L149" s="15">
        <v>39447</v>
      </c>
      <c r="M149" s="16">
        <v>178.947238000559</v>
      </c>
      <c r="N149" s="124">
        <f t="shared" si="9"/>
        <v>-2.6997707563709561E-3</v>
      </c>
      <c r="O149" s="124">
        <f t="shared" si="10"/>
        <v>-3.4424173340126929E-2</v>
      </c>
      <c r="P149" s="124">
        <f t="shared" si="11"/>
        <v>1.0970258271130406E-2</v>
      </c>
      <c r="Q149" s="17">
        <v>39431.5</v>
      </c>
      <c r="R149" s="18">
        <v>168.878022188665</v>
      </c>
      <c r="S149" s="135">
        <f t="shared" si="12"/>
        <v>-7.7404863410179825E-3</v>
      </c>
      <c r="T149" s="136">
        <f t="shared" si="13"/>
        <v>-1.5143756930314889E-2</v>
      </c>
      <c r="U149" s="136">
        <f t="shared" si="14"/>
        <v>2.9180759034979742E-2</v>
      </c>
    </row>
    <row r="150" spans="12:21" x14ac:dyDescent="0.3">
      <c r="L150" s="15">
        <v>39478</v>
      </c>
      <c r="M150" s="16">
        <v>180.510071939336</v>
      </c>
      <c r="N150" s="124">
        <f t="shared" si="9"/>
        <v>8.7334901406643795E-3</v>
      </c>
      <c r="O150" s="124">
        <f t="shared" si="10"/>
        <v>-9.4178147699964798E-3</v>
      </c>
      <c r="P150" s="124">
        <f t="shared" si="11"/>
        <v>4.5278885689308268E-3</v>
      </c>
      <c r="Q150" s="17">
        <v>39462.5</v>
      </c>
      <c r="R150" s="18">
        <v>167.865325242561</v>
      </c>
      <c r="S150" s="135">
        <f t="shared" si="12"/>
        <v>-5.996617753923239E-3</v>
      </c>
      <c r="T150" s="136">
        <f t="shared" si="13"/>
        <v>-1.3751923061230409E-2</v>
      </c>
      <c r="U150" s="136">
        <f t="shared" si="14"/>
        <v>1.8039341152715993E-2</v>
      </c>
    </row>
    <row r="151" spans="12:21" x14ac:dyDescent="0.3">
      <c r="L151" s="15">
        <v>39507</v>
      </c>
      <c r="M151" s="16">
        <v>180.383197542527</v>
      </c>
      <c r="N151" s="124">
        <f t="shared" si="9"/>
        <v>-7.0286602540181597E-4</v>
      </c>
      <c r="O151" s="124">
        <f t="shared" si="10"/>
        <v>5.3030506137179412E-3</v>
      </c>
      <c r="P151" s="124">
        <f t="shared" si="11"/>
        <v>-8.3451770901543654E-3</v>
      </c>
      <c r="Q151" s="17">
        <v>39492.5</v>
      </c>
      <c r="R151" s="18">
        <v>163.198715811461</v>
      </c>
      <c r="S151" s="135">
        <f t="shared" si="12"/>
        <v>-2.7799722333107679E-2</v>
      </c>
      <c r="T151" s="136">
        <f t="shared" si="13"/>
        <v>-4.110981238315492E-2</v>
      </c>
      <c r="U151" s="136">
        <f t="shared" si="14"/>
        <v>-1.4358718093108624E-2</v>
      </c>
    </row>
    <row r="152" spans="12:21" x14ac:dyDescent="0.3">
      <c r="L152" s="15">
        <v>39538</v>
      </c>
      <c r="M152" s="16">
        <v>178.41909050352899</v>
      </c>
      <c r="N152" s="124">
        <f t="shared" si="9"/>
        <v>-1.0888525459999965E-2</v>
      </c>
      <c r="O152" s="124">
        <f t="shared" si="10"/>
        <v>-2.9514146344541414E-3</v>
      </c>
      <c r="P152" s="124">
        <f t="shared" si="11"/>
        <v>-2.7815725096759003E-2</v>
      </c>
      <c r="Q152" s="17">
        <v>39522.5</v>
      </c>
      <c r="R152" s="18">
        <v>159.33539102472801</v>
      </c>
      <c r="S152" s="135">
        <f t="shared" si="12"/>
        <v>-2.3672519526417024E-2</v>
      </c>
      <c r="T152" s="136">
        <f t="shared" si="13"/>
        <v>-5.6506057095317419E-2</v>
      </c>
      <c r="U152" s="136">
        <f t="shared" si="14"/>
        <v>-3.2906616521231169E-2</v>
      </c>
    </row>
    <row r="153" spans="12:21" x14ac:dyDescent="0.3">
      <c r="L153" s="15">
        <v>39568</v>
      </c>
      <c r="M153" s="16">
        <v>175.201151998895</v>
      </c>
      <c r="N153" s="124">
        <f t="shared" si="9"/>
        <v>-1.8035841879657788E-2</v>
      </c>
      <c r="O153" s="124">
        <f t="shared" si="10"/>
        <v>-2.9410657717898303E-2</v>
      </c>
      <c r="P153" s="124">
        <f t="shared" si="11"/>
        <v>-5.3895023970528366E-2</v>
      </c>
      <c r="Q153" s="17">
        <v>39553</v>
      </c>
      <c r="R153" s="18">
        <v>155.12272014151401</v>
      </c>
      <c r="S153" s="135">
        <f t="shared" si="12"/>
        <v>-2.6439015564095336E-2</v>
      </c>
      <c r="T153" s="136">
        <f t="shared" si="13"/>
        <v>-7.590969178795115E-2</v>
      </c>
      <c r="U153" s="136">
        <f t="shared" si="14"/>
        <v>-6.5563400143579198E-2</v>
      </c>
    </row>
    <row r="154" spans="12:21" x14ac:dyDescent="0.3">
      <c r="L154" s="15">
        <v>39599</v>
      </c>
      <c r="M154" s="16">
        <v>173.70724241660099</v>
      </c>
      <c r="N154" s="124">
        <f t="shared" si="9"/>
        <v>-8.5268251107357695E-3</v>
      </c>
      <c r="O154" s="124">
        <f t="shared" si="10"/>
        <v>-3.7009850234815178E-2</v>
      </c>
      <c r="P154" s="124">
        <f t="shared" si="11"/>
        <v>-6.3358477162739457E-2</v>
      </c>
      <c r="Q154" s="17">
        <v>39583.5</v>
      </c>
      <c r="R154" s="18">
        <v>156.67901586655699</v>
      </c>
      <c r="S154" s="135">
        <f t="shared" si="12"/>
        <v>1.0032674282808074E-2</v>
      </c>
      <c r="T154" s="136">
        <f t="shared" si="13"/>
        <v>-3.9949456173638209E-2</v>
      </c>
      <c r="U154" s="136">
        <f t="shared" si="14"/>
        <v>-6.5137315107234639E-2</v>
      </c>
    </row>
    <row r="155" spans="12:21" x14ac:dyDescent="0.3">
      <c r="L155" s="15">
        <v>39629</v>
      </c>
      <c r="M155" s="16">
        <v>173.047084193042</v>
      </c>
      <c r="N155" s="124">
        <f t="shared" si="9"/>
        <v>-3.8004070203114804E-3</v>
      </c>
      <c r="O155" s="124">
        <f t="shared" si="10"/>
        <v>-3.0108921053942583E-2</v>
      </c>
      <c r="P155" s="124">
        <f t="shared" si="11"/>
        <v>-7.2261214541649466E-2</v>
      </c>
      <c r="Q155" s="17">
        <v>39614</v>
      </c>
      <c r="R155" s="18">
        <v>158.808832158581</v>
      </c>
      <c r="S155" s="135">
        <f t="shared" si="12"/>
        <v>1.3593500573414019E-2</v>
      </c>
      <c r="T155" s="136">
        <f t="shared" si="13"/>
        <v>-3.3047200798301812E-3</v>
      </c>
      <c r="U155" s="136">
        <f t="shared" si="14"/>
        <v>-6.510079405936986E-2</v>
      </c>
    </row>
    <row r="156" spans="12:21" x14ac:dyDescent="0.3">
      <c r="L156" s="15">
        <v>39660</v>
      </c>
      <c r="M156" s="16">
        <v>172.653508321343</v>
      </c>
      <c r="N156" s="124">
        <f t="shared" si="9"/>
        <v>-2.2743860350743494E-3</v>
      </c>
      <c r="O156" s="124">
        <f t="shared" si="10"/>
        <v>-1.4541249577902704E-2</v>
      </c>
      <c r="P156" s="124">
        <f t="shared" si="11"/>
        <v>-7.3067545245944165E-2</v>
      </c>
      <c r="Q156" s="17">
        <v>39644.5</v>
      </c>
      <c r="R156" s="18">
        <v>161.42943654876899</v>
      </c>
      <c r="S156" s="135">
        <f t="shared" si="12"/>
        <v>1.6501628748022856E-2</v>
      </c>
      <c r="T156" s="136">
        <f t="shared" si="13"/>
        <v>4.0656303612401468E-2</v>
      </c>
      <c r="U156" s="136">
        <f t="shared" si="14"/>
        <v>-5.8794910359582286E-2</v>
      </c>
    </row>
    <row r="157" spans="12:21" x14ac:dyDescent="0.3">
      <c r="L157" s="15">
        <v>39691</v>
      </c>
      <c r="M157" s="16">
        <v>171.58859049797701</v>
      </c>
      <c r="N157" s="124">
        <f t="shared" si="9"/>
        <v>-6.1679477800355986E-3</v>
      </c>
      <c r="O157" s="124">
        <f t="shared" si="10"/>
        <v>-1.2196681549654809E-2</v>
      </c>
      <c r="P157" s="124">
        <f t="shared" si="11"/>
        <v>-8.3206801181169299E-2</v>
      </c>
      <c r="Q157" s="17">
        <v>39675.5</v>
      </c>
      <c r="R157" s="18">
        <v>158.95453570994201</v>
      </c>
      <c r="S157" s="135">
        <f t="shared" si="12"/>
        <v>-1.5331161972304219E-2</v>
      </c>
      <c r="T157" s="136">
        <f t="shared" si="13"/>
        <v>1.4523449938714572E-2</v>
      </c>
      <c r="U157" s="136">
        <f t="shared" si="14"/>
        <v>-7.3438610303754204E-2</v>
      </c>
    </row>
    <row r="158" spans="12:21" x14ac:dyDescent="0.3">
      <c r="L158" s="15">
        <v>39721</v>
      </c>
      <c r="M158" s="16">
        <v>167.97427975356899</v>
      </c>
      <c r="N158" s="124">
        <f t="shared" si="9"/>
        <v>-2.1063817436338339E-2</v>
      </c>
      <c r="O158" s="124">
        <f t="shared" si="10"/>
        <v>-2.9314590668364282E-2</v>
      </c>
      <c r="P158" s="124">
        <f t="shared" si="11"/>
        <v>-9.3632816896886073E-2</v>
      </c>
      <c r="Q158" s="17">
        <v>39706</v>
      </c>
      <c r="R158" s="18">
        <v>156.637190334042</v>
      </c>
      <c r="S158" s="135">
        <f t="shared" si="12"/>
        <v>-1.4578667828193725E-2</v>
      </c>
      <c r="T158" s="136">
        <f t="shared" si="13"/>
        <v>-1.3674565797262894E-2</v>
      </c>
      <c r="U158" s="136">
        <f t="shared" si="14"/>
        <v>-8.6529361262675963E-2</v>
      </c>
    </row>
    <row r="159" spans="12:21" x14ac:dyDescent="0.3">
      <c r="L159" s="15">
        <v>39752</v>
      </c>
      <c r="M159" s="16">
        <v>163.795052766981</v>
      </c>
      <c r="N159" s="124">
        <f t="shared" si="9"/>
        <v>-2.4880160181185107E-2</v>
      </c>
      <c r="O159" s="124">
        <f t="shared" si="10"/>
        <v>-5.1307706634461381E-2</v>
      </c>
      <c r="P159" s="124">
        <f t="shared" si="11"/>
        <v>-0.1011445535609341</v>
      </c>
      <c r="Q159" s="17">
        <v>39736.5</v>
      </c>
      <c r="R159" s="18">
        <v>154.149807383156</v>
      </c>
      <c r="S159" s="135">
        <f t="shared" si="12"/>
        <v>-1.5879900204935016E-2</v>
      </c>
      <c r="T159" s="136">
        <f t="shared" si="13"/>
        <v>-4.5094806258669906E-2</v>
      </c>
      <c r="U159" s="136">
        <f t="shared" si="14"/>
        <v>-9.43338007867911E-2</v>
      </c>
    </row>
    <row r="160" spans="12:21" x14ac:dyDescent="0.3">
      <c r="L160" s="15">
        <v>39782</v>
      </c>
      <c r="M160" s="16">
        <v>157.93233774680201</v>
      </c>
      <c r="N160" s="124">
        <f t="shared" ref="N160:N223" si="15">M160/M159-1</f>
        <v>-3.5792992041825844E-2</v>
      </c>
      <c r="O160" s="124">
        <f t="shared" si="10"/>
        <v>-7.9587184156839408E-2</v>
      </c>
      <c r="P160" s="124">
        <f t="shared" si="11"/>
        <v>-0.1198190125774623</v>
      </c>
      <c r="Q160" s="17">
        <v>39767</v>
      </c>
      <c r="R160" s="18">
        <v>151.43673911569499</v>
      </c>
      <c r="S160" s="135">
        <f t="shared" si="12"/>
        <v>-1.7600205368517807E-2</v>
      </c>
      <c r="T160" s="136">
        <f t="shared" si="13"/>
        <v>-4.7295263143452448E-2</v>
      </c>
      <c r="U160" s="136">
        <f t="shared" si="14"/>
        <v>-0.11021846917906808</v>
      </c>
    </row>
    <row r="161" spans="12:21" x14ac:dyDescent="0.3">
      <c r="L161" s="15">
        <v>39813</v>
      </c>
      <c r="M161" s="16">
        <v>155.16670899305001</v>
      </c>
      <c r="N161" s="124">
        <f t="shared" si="15"/>
        <v>-1.7511478606654141E-2</v>
      </c>
      <c r="O161" s="124">
        <f t="shared" si="10"/>
        <v>-7.6247213438323191E-2</v>
      </c>
      <c r="P161" s="124">
        <f t="shared" si="11"/>
        <v>-0.13289128836643294</v>
      </c>
      <c r="Q161" s="17">
        <v>39797.5</v>
      </c>
      <c r="R161" s="18">
        <v>147.29534882577499</v>
      </c>
      <c r="S161" s="135">
        <f t="shared" si="12"/>
        <v>-2.7347328753269395E-2</v>
      </c>
      <c r="T161" s="136">
        <f t="shared" si="13"/>
        <v>-5.9639996659444305E-2</v>
      </c>
      <c r="U161" s="136">
        <f t="shared" si="14"/>
        <v>-0.1278003678819648</v>
      </c>
    </row>
    <row r="162" spans="12:21" x14ac:dyDescent="0.3">
      <c r="L162" s="15">
        <v>39844</v>
      </c>
      <c r="M162" s="16">
        <v>151.53789548589501</v>
      </c>
      <c r="N162" s="124">
        <f t="shared" si="15"/>
        <v>-2.3386546835362343E-2</v>
      </c>
      <c r="O162" s="124">
        <f t="shared" ref="O162:O225" si="16">M162/M159-1</f>
        <v>-7.4832280182010935E-2</v>
      </c>
      <c r="P162" s="124">
        <f t="shared" si="11"/>
        <v>-0.16050171684147174</v>
      </c>
      <c r="Q162" s="17">
        <v>39828.5</v>
      </c>
      <c r="R162" s="18">
        <v>143.90001029618301</v>
      </c>
      <c r="S162" s="135">
        <f t="shared" si="12"/>
        <v>-2.3051227052716228E-2</v>
      </c>
      <c r="T162" s="136">
        <f t="shared" si="13"/>
        <v>-6.6492441742051711E-2</v>
      </c>
      <c r="U162" s="136">
        <f t="shared" si="14"/>
        <v>-0.14276512979526135</v>
      </c>
    </row>
    <row r="163" spans="12:21" x14ac:dyDescent="0.3">
      <c r="L163" s="15">
        <v>39872</v>
      </c>
      <c r="M163" s="16">
        <v>149.21958800542799</v>
      </c>
      <c r="N163" s="124">
        <f t="shared" si="15"/>
        <v>-1.5298532905142492E-2</v>
      </c>
      <c r="O163" s="124">
        <f t="shared" si="16"/>
        <v>-5.5167610798887434E-2</v>
      </c>
      <c r="P163" s="124">
        <f t="shared" si="11"/>
        <v>-0.17276337242969597</v>
      </c>
      <c r="Q163" s="17">
        <v>39858</v>
      </c>
      <c r="R163" s="18">
        <v>142.774058024325</v>
      </c>
      <c r="S163" s="135">
        <f t="shared" si="12"/>
        <v>-7.8245461521546655E-3</v>
      </c>
      <c r="T163" s="136">
        <f t="shared" si="13"/>
        <v>-5.7203299159471865E-2</v>
      </c>
      <c r="U163" s="136">
        <f t="shared" si="14"/>
        <v>-0.12515207417889274</v>
      </c>
    </row>
    <row r="164" spans="12:21" x14ac:dyDescent="0.3">
      <c r="L164" s="15">
        <v>39903</v>
      </c>
      <c r="M164" s="16">
        <v>144.47945348348901</v>
      </c>
      <c r="N164" s="124">
        <f t="shared" si="15"/>
        <v>-3.1766168137165485E-2</v>
      </c>
      <c r="O164" s="124">
        <f t="shared" si="16"/>
        <v>-6.887595656900658E-2</v>
      </c>
      <c r="P164" s="124">
        <f t="shared" si="11"/>
        <v>-0.19022424631947488</v>
      </c>
      <c r="Q164" s="17">
        <v>39887.5</v>
      </c>
      <c r="R164" s="18">
        <v>139.96301030884001</v>
      </c>
      <c r="S164" s="135">
        <f t="shared" si="12"/>
        <v>-1.968878488419834E-2</v>
      </c>
      <c r="T164" s="136">
        <f t="shared" si="13"/>
        <v>-4.977983741773051E-2</v>
      </c>
      <c r="U164" s="136">
        <f t="shared" si="14"/>
        <v>-0.12158240922684593</v>
      </c>
    </row>
    <row r="165" spans="12:21" x14ac:dyDescent="0.3">
      <c r="L165" s="15">
        <v>39933</v>
      </c>
      <c r="M165" s="16">
        <v>141.32813768723301</v>
      </c>
      <c r="N165" s="124">
        <f t="shared" si="15"/>
        <v>-2.1811515203551957E-2</v>
      </c>
      <c r="O165" s="124">
        <f t="shared" si="16"/>
        <v>-6.737428790287181E-2</v>
      </c>
      <c r="P165" s="124">
        <f t="shared" si="11"/>
        <v>-0.19333785152209293</v>
      </c>
      <c r="Q165" s="17">
        <v>39918</v>
      </c>
      <c r="R165" s="18">
        <v>135.16635409120499</v>
      </c>
      <c r="S165" s="135">
        <f t="shared" si="12"/>
        <v>-3.4270884907739552E-2</v>
      </c>
      <c r="T165" s="136">
        <f t="shared" si="13"/>
        <v>-6.0692533565507856E-2</v>
      </c>
      <c r="U165" s="136">
        <f t="shared" si="14"/>
        <v>-0.12864889187156725</v>
      </c>
    </row>
    <row r="166" spans="12:21" x14ac:dyDescent="0.3">
      <c r="L166" s="15">
        <v>39964</v>
      </c>
      <c r="M166" s="16">
        <v>139.24231158713701</v>
      </c>
      <c r="N166" s="124">
        <f t="shared" si="15"/>
        <v>-1.4758746094228226E-2</v>
      </c>
      <c r="O166" s="124">
        <f t="shared" si="16"/>
        <v>-6.6863047617636173E-2</v>
      </c>
      <c r="P166" s="124">
        <f t="shared" si="11"/>
        <v>-0.1984081397527856</v>
      </c>
      <c r="Q166" s="17">
        <v>39948.5</v>
      </c>
      <c r="R166" s="18">
        <v>126.336081577369</v>
      </c>
      <c r="S166" s="135">
        <f t="shared" si="12"/>
        <v>-6.5328924296335411E-2</v>
      </c>
      <c r="T166" s="136">
        <f t="shared" si="13"/>
        <v>-0.11513279565224233</v>
      </c>
      <c r="U166" s="136">
        <f t="shared" si="14"/>
        <v>-0.19366303854646993</v>
      </c>
    </row>
    <row r="167" spans="12:21" x14ac:dyDescent="0.3">
      <c r="L167" s="15">
        <v>39994</v>
      </c>
      <c r="M167" s="16">
        <v>139.554227651936</v>
      </c>
      <c r="N167" s="124">
        <f t="shared" si="15"/>
        <v>2.2400954224592873E-3</v>
      </c>
      <c r="O167" s="124">
        <f t="shared" si="16"/>
        <v>-3.4089455024937876E-2</v>
      </c>
      <c r="P167" s="124">
        <f t="shared" si="11"/>
        <v>-0.19354765032471255</v>
      </c>
      <c r="Q167" s="17">
        <v>39979</v>
      </c>
      <c r="R167" s="18">
        <v>119.924046067897</v>
      </c>
      <c r="S167" s="135">
        <f t="shared" si="12"/>
        <v>-5.0753794398358254E-2</v>
      </c>
      <c r="T167" s="136">
        <f t="shared" si="13"/>
        <v>-0.14317328697579013</v>
      </c>
      <c r="U167" s="136">
        <f t="shared" si="14"/>
        <v>-0.24485279289665074</v>
      </c>
    </row>
    <row r="168" spans="12:21" x14ac:dyDescent="0.3">
      <c r="L168" s="15">
        <v>40025</v>
      </c>
      <c r="M168" s="16">
        <v>139.852112853732</v>
      </c>
      <c r="N168" s="124">
        <f t="shared" si="15"/>
        <v>2.1345480305974274E-3</v>
      </c>
      <c r="O168" s="124">
        <f t="shared" si="16"/>
        <v>-1.0443955872167066E-2</v>
      </c>
      <c r="P168" s="124">
        <f t="shared" si="11"/>
        <v>-0.18998394985731182</v>
      </c>
      <c r="Q168" s="17">
        <v>40009</v>
      </c>
      <c r="R168" s="18">
        <v>114.770612222224</v>
      </c>
      <c r="S168" s="135">
        <f t="shared" si="12"/>
        <v>-4.29724814550978E-2</v>
      </c>
      <c r="T168" s="136">
        <f t="shared" si="13"/>
        <v>-0.15089363034249437</v>
      </c>
      <c r="U168" s="136">
        <f t="shared" si="14"/>
        <v>-0.28903541587007286</v>
      </c>
    </row>
    <row r="169" spans="12:21" x14ac:dyDescent="0.3">
      <c r="L169" s="15">
        <v>40056</v>
      </c>
      <c r="M169" s="16">
        <v>138.91299551293099</v>
      </c>
      <c r="N169" s="124">
        <f t="shared" si="15"/>
        <v>-6.7150743856347894E-3</v>
      </c>
      <c r="O169" s="124">
        <f t="shared" si="16"/>
        <v>-2.3650575062447166E-3</v>
      </c>
      <c r="P169" s="124">
        <f t="shared" si="11"/>
        <v>-0.19042988167346275</v>
      </c>
      <c r="Q169" s="17">
        <v>40040</v>
      </c>
      <c r="R169" s="18">
        <v>114.978045576095</v>
      </c>
      <c r="S169" s="135">
        <f t="shared" si="12"/>
        <v>1.8073734195069857E-3</v>
      </c>
      <c r="T169" s="136">
        <f t="shared" si="13"/>
        <v>-8.9903342413847676E-2</v>
      </c>
      <c r="U169" s="136">
        <f t="shared" si="14"/>
        <v>-0.27666080705048068</v>
      </c>
    </row>
    <row r="170" spans="12:21" x14ac:dyDescent="0.3">
      <c r="L170" s="15">
        <v>40086</v>
      </c>
      <c r="M170" s="16">
        <v>135.10436559110701</v>
      </c>
      <c r="N170" s="124">
        <f t="shared" si="15"/>
        <v>-2.741737666631372E-2</v>
      </c>
      <c r="O170" s="124">
        <f t="shared" si="16"/>
        <v>-3.1886257662701922E-2</v>
      </c>
      <c r="P170" s="124">
        <f t="shared" si="11"/>
        <v>-0.19568420957473154</v>
      </c>
      <c r="Q170" s="17">
        <v>40071</v>
      </c>
      <c r="R170" s="18">
        <v>114.945301375227</v>
      </c>
      <c r="S170" s="135">
        <f t="shared" si="12"/>
        <v>-2.847865495010371E-4</v>
      </c>
      <c r="T170" s="136">
        <f t="shared" si="13"/>
        <v>-4.1515816518158388E-2</v>
      </c>
      <c r="U170" s="136">
        <f t="shared" si="14"/>
        <v>-0.26616851891880555</v>
      </c>
    </row>
    <row r="171" spans="12:21" x14ac:dyDescent="0.3">
      <c r="L171" s="15">
        <v>40117</v>
      </c>
      <c r="M171" s="16">
        <v>130.43078614601299</v>
      </c>
      <c r="N171" s="124">
        <f t="shared" si="15"/>
        <v>-3.4592364389161134E-2</v>
      </c>
      <c r="O171" s="124">
        <f t="shared" si="16"/>
        <v>-6.7366352323704581E-2</v>
      </c>
      <c r="P171" s="124">
        <f t="shared" ref="P171:P234" si="17">M171/M159-1</f>
        <v>-0.2036952035934374</v>
      </c>
      <c r="Q171" s="17">
        <v>40101</v>
      </c>
      <c r="R171" s="18">
        <v>114.45411567504399</v>
      </c>
      <c r="S171" s="135">
        <f t="shared" si="12"/>
        <v>-4.2732125133116972E-3</v>
      </c>
      <c r="T171" s="136">
        <f t="shared" si="13"/>
        <v>-2.7576444967217784E-3</v>
      </c>
      <c r="U171" s="136">
        <f t="shared" si="14"/>
        <v>-0.25751372889778623</v>
      </c>
    </row>
    <row r="172" spans="12:21" x14ac:dyDescent="0.3">
      <c r="L172" s="15">
        <v>40147</v>
      </c>
      <c r="M172" s="16">
        <v>128.51706152304999</v>
      </c>
      <c r="N172" s="124">
        <f t="shared" si="15"/>
        <v>-1.467233832985293E-2</v>
      </c>
      <c r="O172" s="124">
        <f t="shared" si="16"/>
        <v>-7.4837735314067677E-2</v>
      </c>
      <c r="P172" s="124">
        <f t="shared" si="17"/>
        <v>-0.18625239544614824</v>
      </c>
      <c r="Q172" s="17">
        <v>40132</v>
      </c>
      <c r="R172" s="18">
        <v>111.409847008425</v>
      </c>
      <c r="S172" s="135">
        <f t="shared" si="12"/>
        <v>-2.659815812357702E-2</v>
      </c>
      <c r="T172" s="136">
        <f t="shared" si="13"/>
        <v>-3.1033738221863283E-2</v>
      </c>
      <c r="U172" s="136">
        <f t="shared" si="14"/>
        <v>-0.26431427631765203</v>
      </c>
    </row>
    <row r="173" spans="12:21" x14ac:dyDescent="0.3">
      <c r="L173" s="15">
        <v>40178</v>
      </c>
      <c r="M173" s="16">
        <v>129.028742738463</v>
      </c>
      <c r="N173" s="124">
        <f t="shared" si="15"/>
        <v>3.9814263518718196E-3</v>
      </c>
      <c r="O173" s="124">
        <f t="shared" si="16"/>
        <v>-4.4969848502393162E-2</v>
      </c>
      <c r="P173" s="124">
        <f t="shared" si="17"/>
        <v>-0.16845086439100632</v>
      </c>
      <c r="Q173" s="17">
        <v>40162</v>
      </c>
      <c r="R173" s="18">
        <v>108.816957087624</v>
      </c>
      <c r="S173" s="135">
        <f t="shared" si="12"/>
        <v>-2.3273435790688413E-2</v>
      </c>
      <c r="T173" s="136">
        <f t="shared" si="13"/>
        <v>-5.3315309232150776E-2</v>
      </c>
      <c r="U173" s="136">
        <f t="shared" si="14"/>
        <v>-0.26123290412696121</v>
      </c>
    </row>
    <row r="174" spans="12:21" x14ac:dyDescent="0.3">
      <c r="L174" s="15">
        <v>40209</v>
      </c>
      <c r="M174" s="16">
        <v>131.25118896497</v>
      </c>
      <c r="N174" s="124">
        <f t="shared" si="15"/>
        <v>1.7224427513889973E-2</v>
      </c>
      <c r="O174" s="124">
        <f t="shared" si="16"/>
        <v>6.2899476664857179E-3</v>
      </c>
      <c r="P174" s="124">
        <f t="shared" si="17"/>
        <v>-0.1338721674593486</v>
      </c>
      <c r="Q174" s="17">
        <v>40193</v>
      </c>
      <c r="R174" s="18">
        <v>107.892570484809</v>
      </c>
      <c r="S174" s="135">
        <f t="shared" si="12"/>
        <v>-8.4948764195882376E-3</v>
      </c>
      <c r="T174" s="136">
        <f t="shared" si="13"/>
        <v>-5.7329045369276299E-2</v>
      </c>
      <c r="U174" s="136">
        <f t="shared" si="14"/>
        <v>-0.25022541511471397</v>
      </c>
    </row>
    <row r="175" spans="12:21" x14ac:dyDescent="0.3">
      <c r="L175" s="15">
        <v>40237</v>
      </c>
      <c r="M175" s="16">
        <v>132.45607709628399</v>
      </c>
      <c r="N175" s="124">
        <f t="shared" si="15"/>
        <v>9.1800168883466871E-3</v>
      </c>
      <c r="O175" s="124">
        <f t="shared" si="16"/>
        <v>3.0649748185594294E-2</v>
      </c>
      <c r="P175" s="124">
        <f t="shared" si="17"/>
        <v>-0.11234122231013144</v>
      </c>
      <c r="Q175" s="17">
        <v>40224</v>
      </c>
      <c r="R175" s="18">
        <v>108.957316992572</v>
      </c>
      <c r="S175" s="135">
        <f t="shared" si="12"/>
        <v>9.8685804127069954E-3</v>
      </c>
      <c r="T175" s="136">
        <f t="shared" si="13"/>
        <v>-2.2013583912986912E-2</v>
      </c>
      <c r="U175" s="136">
        <f t="shared" si="14"/>
        <v>-0.23685494059426049</v>
      </c>
    </row>
    <row r="176" spans="12:21" x14ac:dyDescent="0.3">
      <c r="L176" s="15">
        <v>40268</v>
      </c>
      <c r="M176" s="16">
        <v>131.79969454981</v>
      </c>
      <c r="N176" s="124">
        <f t="shared" si="15"/>
        <v>-4.9554732471569496E-3</v>
      </c>
      <c r="O176" s="124">
        <f t="shared" si="16"/>
        <v>2.1475461610624524E-2</v>
      </c>
      <c r="P176" s="124">
        <f t="shared" si="17"/>
        <v>-8.7761675642883286E-2</v>
      </c>
      <c r="Q176" s="17">
        <v>40252</v>
      </c>
      <c r="R176" s="18">
        <v>111.322602142788</v>
      </c>
      <c r="S176" s="135">
        <f t="shared" si="12"/>
        <v>2.1708364481636933E-2</v>
      </c>
      <c r="T176" s="136">
        <f t="shared" si="13"/>
        <v>2.3026237107019565E-2</v>
      </c>
      <c r="U176" s="136">
        <f t="shared" si="14"/>
        <v>-0.20462840934082915</v>
      </c>
    </row>
    <row r="177" spans="12:21" x14ac:dyDescent="0.3">
      <c r="L177" s="15">
        <v>40298</v>
      </c>
      <c r="M177" s="16">
        <v>129.266398775277</v>
      </c>
      <c r="N177" s="124">
        <f t="shared" si="15"/>
        <v>-1.922080155941186E-2</v>
      </c>
      <c r="O177" s="124">
        <f t="shared" si="16"/>
        <v>-1.5122073981537199E-2</v>
      </c>
      <c r="P177" s="124">
        <f t="shared" si="17"/>
        <v>-8.5345629747483942E-2</v>
      </c>
      <c r="Q177" s="17">
        <v>40283</v>
      </c>
      <c r="R177" s="18">
        <v>114.451966690671</v>
      </c>
      <c r="S177" s="135">
        <f t="shared" si="12"/>
        <v>2.8110774340947664E-2</v>
      </c>
      <c r="T177" s="136">
        <f t="shared" si="13"/>
        <v>6.0795624540111781E-2</v>
      </c>
      <c r="U177" s="136">
        <f t="shared" si="14"/>
        <v>-0.15325106266132427</v>
      </c>
    </row>
    <row r="178" spans="12:21" x14ac:dyDescent="0.3">
      <c r="L178" s="15">
        <v>40329</v>
      </c>
      <c r="M178" s="16">
        <v>125.875308486584</v>
      </c>
      <c r="N178" s="124">
        <f t="shared" si="15"/>
        <v>-2.6233346954982695E-2</v>
      </c>
      <c r="O178" s="124">
        <f t="shared" si="16"/>
        <v>-4.968264766679098E-2</v>
      </c>
      <c r="P178" s="124">
        <f t="shared" si="17"/>
        <v>-9.5998141284720173E-2</v>
      </c>
      <c r="Q178" s="17">
        <v>40313</v>
      </c>
      <c r="R178" s="18">
        <v>116.88142935177601</v>
      </c>
      <c r="S178" s="135">
        <f t="shared" si="12"/>
        <v>2.1226919303808156E-2</v>
      </c>
      <c r="T178" s="136">
        <f t="shared" si="13"/>
        <v>7.2726757393853703E-2</v>
      </c>
      <c r="U178" s="136">
        <f t="shared" si="14"/>
        <v>-7.4837307818534038E-2</v>
      </c>
    </row>
    <row r="179" spans="12:21" x14ac:dyDescent="0.3">
      <c r="L179" s="15">
        <v>40359</v>
      </c>
      <c r="M179" s="16">
        <v>123.919905102367</v>
      </c>
      <c r="N179" s="124">
        <f t="shared" si="15"/>
        <v>-1.553444760316447E-2</v>
      </c>
      <c r="O179" s="124">
        <f t="shared" si="16"/>
        <v>-5.9786097944749428E-2</v>
      </c>
      <c r="P179" s="124">
        <f t="shared" si="17"/>
        <v>-0.11203044732233247</v>
      </c>
      <c r="Q179" s="17">
        <v>40344</v>
      </c>
      <c r="R179" s="18">
        <v>118.04890615081401</v>
      </c>
      <c r="S179" s="135">
        <f t="shared" si="12"/>
        <v>9.9885568264592717E-3</v>
      </c>
      <c r="T179" s="136">
        <f t="shared" si="13"/>
        <v>6.0421728189559376E-2</v>
      </c>
      <c r="U179" s="136">
        <f t="shared" si="14"/>
        <v>-1.5636062812801943E-2</v>
      </c>
    </row>
    <row r="180" spans="12:21" x14ac:dyDescent="0.3">
      <c r="L180" s="15">
        <v>40390</v>
      </c>
      <c r="M180" s="16">
        <v>123.624501359942</v>
      </c>
      <c r="N180" s="124">
        <f t="shared" si="15"/>
        <v>-2.3838280232781894E-3</v>
      </c>
      <c r="O180" s="124">
        <f t="shared" si="16"/>
        <v>-4.3645506247475319E-2</v>
      </c>
      <c r="P180" s="124">
        <f t="shared" si="17"/>
        <v>-0.11603408173576946</v>
      </c>
      <c r="Q180" s="17">
        <v>40374</v>
      </c>
      <c r="R180" s="18">
        <v>118.00891109435899</v>
      </c>
      <c r="S180" s="135">
        <f t="shared" si="12"/>
        <v>-3.3880073741565653E-4</v>
      </c>
      <c r="T180" s="136">
        <f t="shared" si="13"/>
        <v>3.1078054021573376E-2</v>
      </c>
      <c r="U180" s="136">
        <f t="shared" si="14"/>
        <v>2.8215401220173408E-2</v>
      </c>
    </row>
    <row r="181" spans="12:21" x14ac:dyDescent="0.3">
      <c r="L181" s="15">
        <v>40421</v>
      </c>
      <c r="M181" s="16">
        <v>124.47998073426</v>
      </c>
      <c r="N181" s="124">
        <f t="shared" si="15"/>
        <v>6.9199824056496162E-3</v>
      </c>
      <c r="O181" s="124">
        <f t="shared" si="16"/>
        <v>-1.1084999664352169E-2</v>
      </c>
      <c r="P181" s="124">
        <f t="shared" si="17"/>
        <v>-0.10389967277991263</v>
      </c>
      <c r="Q181" s="17">
        <v>40405</v>
      </c>
      <c r="R181" s="18">
        <v>119.416210151597</v>
      </c>
      <c r="S181" s="135">
        <f t="shared" si="12"/>
        <v>1.1925362620393454E-2</v>
      </c>
      <c r="T181" s="136">
        <f t="shared" si="13"/>
        <v>2.1686771062596311E-2</v>
      </c>
      <c r="U181" s="136">
        <f t="shared" si="14"/>
        <v>3.8600104509210142E-2</v>
      </c>
    </row>
    <row r="182" spans="12:21" x14ac:dyDescent="0.3">
      <c r="L182" s="15">
        <v>40451</v>
      </c>
      <c r="M182" s="16">
        <v>124.157733606276</v>
      </c>
      <c r="N182" s="124">
        <f t="shared" si="15"/>
        <v>-2.5887466087574085E-3</v>
      </c>
      <c r="O182" s="124">
        <f t="shared" si="16"/>
        <v>1.9192114754489342E-3</v>
      </c>
      <c r="P182" s="124">
        <f t="shared" si="17"/>
        <v>-8.1023525309026456E-2</v>
      </c>
      <c r="Q182" s="17">
        <v>40436</v>
      </c>
      <c r="R182" s="18">
        <v>121.584364787298</v>
      </c>
      <c r="S182" s="135">
        <f t="shared" si="12"/>
        <v>1.8156284083614471E-2</v>
      </c>
      <c r="T182" s="136">
        <f t="shared" si="13"/>
        <v>2.9949101196814487E-2</v>
      </c>
      <c r="U182" s="136">
        <f t="shared" si="14"/>
        <v>5.7758458437535021E-2</v>
      </c>
    </row>
    <row r="183" spans="12:21" x14ac:dyDescent="0.3">
      <c r="L183" s="15">
        <v>40482</v>
      </c>
      <c r="M183" s="16">
        <v>123.201307917146</v>
      </c>
      <c r="N183" s="124">
        <f t="shared" si="15"/>
        <v>-7.7033114357819565E-3</v>
      </c>
      <c r="O183" s="124">
        <f t="shared" si="16"/>
        <v>-3.4232165803754766E-3</v>
      </c>
      <c r="P183" s="124">
        <f t="shared" si="17"/>
        <v>-5.5427698034218986E-2</v>
      </c>
      <c r="Q183" s="17">
        <v>40466</v>
      </c>
      <c r="R183" s="18">
        <v>123.91776272244201</v>
      </c>
      <c r="S183" s="135">
        <f t="shared" si="12"/>
        <v>1.9191595393257099E-2</v>
      </c>
      <c r="T183" s="136">
        <f t="shared" si="13"/>
        <v>5.0071232530553011E-2</v>
      </c>
      <c r="U183" s="136">
        <f t="shared" si="14"/>
        <v>8.2685074202722531E-2</v>
      </c>
    </row>
    <row r="184" spans="12:21" x14ac:dyDescent="0.3">
      <c r="L184" s="15">
        <v>40512</v>
      </c>
      <c r="M184" s="16">
        <v>122.56987330148699</v>
      </c>
      <c r="N184" s="124">
        <f t="shared" si="15"/>
        <v>-5.1252265607736325E-3</v>
      </c>
      <c r="O184" s="124">
        <f t="shared" si="16"/>
        <v>-1.5344695761567495E-2</v>
      </c>
      <c r="P184" s="124">
        <f t="shared" si="17"/>
        <v>-4.6275476198125998E-2</v>
      </c>
      <c r="Q184" s="17">
        <v>40497</v>
      </c>
      <c r="R184" s="18">
        <v>123.77872875713599</v>
      </c>
      <c r="S184" s="135">
        <f t="shared" si="12"/>
        <v>-1.1219857609714445E-3</v>
      </c>
      <c r="T184" s="136">
        <f t="shared" si="13"/>
        <v>3.6532047031142989E-2</v>
      </c>
      <c r="U184" s="136">
        <f t="shared" si="14"/>
        <v>0.111021440930402</v>
      </c>
    </row>
    <row r="185" spans="12:21" x14ac:dyDescent="0.3">
      <c r="L185" s="15">
        <v>40543</v>
      </c>
      <c r="M185" s="16">
        <v>123.144111164221</v>
      </c>
      <c r="N185" s="124">
        <f t="shared" si="15"/>
        <v>4.6849837343108103E-3</v>
      </c>
      <c r="O185" s="124">
        <f t="shared" si="16"/>
        <v>-8.1639895688604414E-3</v>
      </c>
      <c r="P185" s="124">
        <f t="shared" si="17"/>
        <v>-4.5607137211047255E-2</v>
      </c>
      <c r="Q185" s="17">
        <v>40527</v>
      </c>
      <c r="R185" s="18">
        <v>124.148529444998</v>
      </c>
      <c r="S185" s="135">
        <f t="shared" si="12"/>
        <v>2.9875948119291174E-3</v>
      </c>
      <c r="T185" s="136">
        <f t="shared" si="13"/>
        <v>2.1089592088471276E-2</v>
      </c>
      <c r="U185" s="136">
        <f t="shared" si="14"/>
        <v>0.14089322811175808</v>
      </c>
    </row>
    <row r="186" spans="12:21" x14ac:dyDescent="0.3">
      <c r="L186" s="15">
        <v>40574</v>
      </c>
      <c r="M186" s="16">
        <v>122.42053608438199</v>
      </c>
      <c r="N186" s="124">
        <f t="shared" si="15"/>
        <v>-5.8758398838419934E-3</v>
      </c>
      <c r="O186" s="124">
        <f t="shared" si="16"/>
        <v>-6.337366428683322E-3</v>
      </c>
      <c r="P186" s="124">
        <f t="shared" si="17"/>
        <v>-6.7280555324682356E-2</v>
      </c>
      <c r="Q186" s="17">
        <v>40558</v>
      </c>
      <c r="R186" s="18">
        <v>125.070141379752</v>
      </c>
      <c r="S186" s="135">
        <f t="shared" si="12"/>
        <v>7.4234623549229717E-3</v>
      </c>
      <c r="T186" s="136">
        <f t="shared" si="13"/>
        <v>9.2995437618670351E-3</v>
      </c>
      <c r="U186" s="136">
        <f t="shared" si="14"/>
        <v>0.15920995132247362</v>
      </c>
    </row>
    <row r="187" spans="12:21" x14ac:dyDescent="0.3">
      <c r="L187" s="15">
        <v>40602</v>
      </c>
      <c r="M187" s="16">
        <v>120.896503054224</v>
      </c>
      <c r="N187" s="124">
        <f t="shared" si="15"/>
        <v>-1.2449161545147192E-2</v>
      </c>
      <c r="O187" s="124">
        <f t="shared" si="16"/>
        <v>-1.3652378045190483E-2</v>
      </c>
      <c r="P187" s="124">
        <f t="shared" si="17"/>
        <v>-8.7270998020401835E-2</v>
      </c>
      <c r="Q187" s="17">
        <v>40589</v>
      </c>
      <c r="R187" s="18">
        <v>126.44811228759301</v>
      </c>
      <c r="S187" s="135">
        <f t="shared" si="12"/>
        <v>1.1017584953846526E-2</v>
      </c>
      <c r="T187" s="136">
        <f t="shared" si="13"/>
        <v>2.1565769476389995E-2</v>
      </c>
      <c r="U187" s="136">
        <f t="shared" si="14"/>
        <v>0.1605288729366694</v>
      </c>
    </row>
    <row r="188" spans="12:21" x14ac:dyDescent="0.3">
      <c r="L188" s="15">
        <v>40633</v>
      </c>
      <c r="M188" s="16">
        <v>119.59002463565599</v>
      </c>
      <c r="N188" s="124">
        <f t="shared" si="15"/>
        <v>-1.0806585679174141E-2</v>
      </c>
      <c r="O188" s="124">
        <f t="shared" si="16"/>
        <v>-2.8861197624183488E-2</v>
      </c>
      <c r="P188" s="124">
        <f t="shared" si="17"/>
        <v>-9.263807443453298E-2</v>
      </c>
      <c r="Q188" s="17">
        <v>40617</v>
      </c>
      <c r="R188" s="18">
        <v>125.88704782628</v>
      </c>
      <c r="S188" s="135">
        <f t="shared" si="12"/>
        <v>-4.4371121969534189E-3</v>
      </c>
      <c r="T188" s="136">
        <f t="shared" si="13"/>
        <v>1.4003535837709746E-2</v>
      </c>
      <c r="U188" s="136">
        <f t="shared" si="14"/>
        <v>0.1308309849316216</v>
      </c>
    </row>
    <row r="189" spans="12:21" x14ac:dyDescent="0.3">
      <c r="L189" s="15">
        <v>40663</v>
      </c>
      <c r="M189" s="16">
        <v>120.100788768313</v>
      </c>
      <c r="N189" s="124">
        <f t="shared" si="15"/>
        <v>4.2709593397367573E-3</v>
      </c>
      <c r="O189" s="124">
        <f t="shared" si="16"/>
        <v>-1.894900471984573E-2</v>
      </c>
      <c r="P189" s="124">
        <f t="shared" si="17"/>
        <v>-7.0904814350850276E-2</v>
      </c>
      <c r="Q189" s="17">
        <v>40648</v>
      </c>
      <c r="R189" s="18">
        <v>124.63999228325601</v>
      </c>
      <c r="S189" s="135">
        <f t="shared" si="12"/>
        <v>-9.9061465381640179E-3</v>
      </c>
      <c r="T189" s="136">
        <f t="shared" si="13"/>
        <v>-3.4392628948097803E-3</v>
      </c>
      <c r="U189" s="136">
        <f t="shared" si="14"/>
        <v>8.9015731989299463E-2</v>
      </c>
    </row>
    <row r="190" spans="12:21" x14ac:dyDescent="0.3">
      <c r="L190" s="15">
        <v>40694</v>
      </c>
      <c r="M190" s="16">
        <v>120.931539543261</v>
      </c>
      <c r="N190" s="124">
        <f t="shared" si="15"/>
        <v>6.9171133967371734E-3</v>
      </c>
      <c r="O190" s="124">
        <f t="shared" si="16"/>
        <v>2.8980564492653293E-4</v>
      </c>
      <c r="P190" s="124">
        <f t="shared" si="17"/>
        <v>-3.9275128718750496E-2</v>
      </c>
      <c r="Q190" s="17">
        <v>40678</v>
      </c>
      <c r="R190" s="18">
        <v>124.21117370709101</v>
      </c>
      <c r="S190" s="135">
        <f t="shared" si="12"/>
        <v>-3.4404573388489013E-3</v>
      </c>
      <c r="T190" s="136">
        <f t="shared" si="13"/>
        <v>-1.7690565244772638E-2</v>
      </c>
      <c r="U190" s="136">
        <f t="shared" si="14"/>
        <v>6.271094044593517E-2</v>
      </c>
    </row>
    <row r="191" spans="12:21" x14ac:dyDescent="0.3">
      <c r="L191" s="15">
        <v>40724</v>
      </c>
      <c r="M191" s="16">
        <v>120.789908099207</v>
      </c>
      <c r="N191" s="124">
        <f t="shared" si="15"/>
        <v>-1.1711704373310594E-3</v>
      </c>
      <c r="O191" s="124">
        <f t="shared" si="16"/>
        <v>1.0033307269620373E-2</v>
      </c>
      <c r="P191" s="124">
        <f t="shared" si="17"/>
        <v>-2.5258226275870599E-2</v>
      </c>
      <c r="Q191" s="17">
        <v>40709</v>
      </c>
      <c r="R191" s="18">
        <v>124.853459709685</v>
      </c>
      <c r="S191" s="135">
        <f t="shared" si="12"/>
        <v>5.170919679968522E-3</v>
      </c>
      <c r="T191" s="136">
        <f t="shared" si="13"/>
        <v>-8.2104405055341001E-3</v>
      </c>
      <c r="U191" s="136">
        <f t="shared" si="14"/>
        <v>5.7641817961259223E-2</v>
      </c>
    </row>
    <row r="192" spans="12:21" x14ac:dyDescent="0.3">
      <c r="L192" s="15">
        <v>40755</v>
      </c>
      <c r="M192" s="16">
        <v>120.387493967571</v>
      </c>
      <c r="N192" s="124">
        <f t="shared" si="15"/>
        <v>-3.3315211342447304E-3</v>
      </c>
      <c r="O192" s="124">
        <f t="shared" si="16"/>
        <v>2.387204965082157E-3</v>
      </c>
      <c r="P192" s="124">
        <f t="shared" si="17"/>
        <v>-2.6184189677305181E-2</v>
      </c>
      <c r="Q192" s="17">
        <v>40739</v>
      </c>
      <c r="R192" s="18">
        <v>124.947002015031</v>
      </c>
      <c r="S192" s="135">
        <f t="shared" si="12"/>
        <v>7.4921676630768097E-4</v>
      </c>
      <c r="T192" s="136">
        <f t="shared" si="13"/>
        <v>2.4631719414527353E-3</v>
      </c>
      <c r="U192" s="136">
        <f t="shared" si="14"/>
        <v>5.8792940773128244E-2</v>
      </c>
    </row>
    <row r="193" spans="12:21" x14ac:dyDescent="0.3">
      <c r="L193" s="15">
        <v>40786</v>
      </c>
      <c r="M193" s="16">
        <v>121.107013209597</v>
      </c>
      <c r="N193" s="124">
        <f t="shared" si="15"/>
        <v>5.9766942421761726E-3</v>
      </c>
      <c r="O193" s="124">
        <f t="shared" si="16"/>
        <v>1.4510165586143486E-3</v>
      </c>
      <c r="P193" s="124">
        <f t="shared" si="17"/>
        <v>-2.7096465670762071E-2</v>
      </c>
      <c r="Q193" s="17">
        <v>40770</v>
      </c>
      <c r="R193" s="18">
        <v>125.561403488126</v>
      </c>
      <c r="S193" s="135">
        <f t="shared" si="12"/>
        <v>4.9172966392669881E-3</v>
      </c>
      <c r="T193" s="136">
        <f t="shared" si="13"/>
        <v>1.0870437342610062E-2</v>
      </c>
      <c r="U193" s="136">
        <f t="shared" si="14"/>
        <v>5.1460294450207167E-2</v>
      </c>
    </row>
    <row r="194" spans="12:21" x14ac:dyDescent="0.3">
      <c r="L194" s="15">
        <v>40816</v>
      </c>
      <c r="M194" s="16">
        <v>122.696849117406</v>
      </c>
      <c r="N194" s="124">
        <f t="shared" si="15"/>
        <v>1.3127529658893522E-2</v>
      </c>
      <c r="O194" s="124">
        <f t="shared" si="16"/>
        <v>1.5787254483485391E-2</v>
      </c>
      <c r="P194" s="124">
        <f t="shared" si="17"/>
        <v>-1.1766359182285746E-2</v>
      </c>
      <c r="Q194" s="17">
        <v>40801</v>
      </c>
      <c r="R194" s="18">
        <v>127.41944142921101</v>
      </c>
      <c r="S194" s="135">
        <f t="shared" si="12"/>
        <v>1.4797843043071079E-2</v>
      </c>
      <c r="T194" s="136">
        <f t="shared" si="13"/>
        <v>2.0551947262755332E-2</v>
      </c>
      <c r="U194" s="136">
        <f t="shared" si="14"/>
        <v>4.7991998412961978E-2</v>
      </c>
    </row>
    <row r="195" spans="12:21" x14ac:dyDescent="0.3">
      <c r="L195" s="15">
        <v>40847</v>
      </c>
      <c r="M195" s="16">
        <v>123.94004194905</v>
      </c>
      <c r="N195" s="124">
        <f t="shared" si="15"/>
        <v>1.0132231109328815E-2</v>
      </c>
      <c r="O195" s="124">
        <f t="shared" si="16"/>
        <v>2.9509277620115126E-2</v>
      </c>
      <c r="P195" s="124">
        <f t="shared" si="17"/>
        <v>5.9961541349935477E-3</v>
      </c>
      <c r="Q195" s="17">
        <v>40831</v>
      </c>
      <c r="R195" s="18">
        <v>130.19583971327501</v>
      </c>
      <c r="S195" s="135">
        <f t="shared" si="12"/>
        <v>2.1789440080118849E-2</v>
      </c>
      <c r="T195" s="136">
        <f t="shared" si="13"/>
        <v>4.2008512518072028E-2</v>
      </c>
      <c r="U195" s="136">
        <f t="shared" si="14"/>
        <v>5.0663253216530313E-2</v>
      </c>
    </row>
    <row r="196" spans="12:21" x14ac:dyDescent="0.3">
      <c r="L196" s="15">
        <v>40877</v>
      </c>
      <c r="M196" s="16">
        <v>124.14801856194001</v>
      </c>
      <c r="N196" s="124">
        <f t="shared" si="15"/>
        <v>1.6780421373061571E-3</v>
      </c>
      <c r="O196" s="124">
        <f t="shared" si="16"/>
        <v>2.5110068126938279E-2</v>
      </c>
      <c r="P196" s="124">
        <f t="shared" si="17"/>
        <v>1.2875474355523053E-2</v>
      </c>
      <c r="Q196" s="17">
        <v>40862</v>
      </c>
      <c r="R196" s="18">
        <v>132.476756760222</v>
      </c>
      <c r="S196" s="135">
        <f t="shared" si="12"/>
        <v>1.7519123898045885E-2</v>
      </c>
      <c r="T196" s="136">
        <f t="shared" si="13"/>
        <v>5.5075469690412993E-2</v>
      </c>
      <c r="U196" s="136">
        <f t="shared" si="14"/>
        <v>7.0270781501983626E-2</v>
      </c>
    </row>
    <row r="197" spans="12:21" x14ac:dyDescent="0.3">
      <c r="L197" s="15">
        <v>40908</v>
      </c>
      <c r="M197" s="16">
        <v>123.66553253559</v>
      </c>
      <c r="N197" s="124">
        <f t="shared" si="15"/>
        <v>-3.8863771805530689E-3</v>
      </c>
      <c r="O197" s="124">
        <f t="shared" si="16"/>
        <v>7.8949331229940523E-3</v>
      </c>
      <c r="P197" s="124">
        <f t="shared" si="17"/>
        <v>4.2342371587191785E-3</v>
      </c>
      <c r="Q197" s="17">
        <v>40892</v>
      </c>
      <c r="R197" s="18">
        <v>133.34152214346199</v>
      </c>
      <c r="S197" s="135">
        <f t="shared" si="12"/>
        <v>6.5276762836605773E-3</v>
      </c>
      <c r="T197" s="136">
        <f t="shared" si="13"/>
        <v>4.6477057565356361E-2</v>
      </c>
      <c r="U197" s="136">
        <f t="shared" si="14"/>
        <v>7.4048341446821375E-2</v>
      </c>
    </row>
    <row r="198" spans="12:21" x14ac:dyDescent="0.3">
      <c r="L198" s="15">
        <v>40939</v>
      </c>
      <c r="M198" s="16">
        <v>122.124714951043</v>
      </c>
      <c r="N198" s="124">
        <f t="shared" si="15"/>
        <v>-1.2459555649457665E-2</v>
      </c>
      <c r="O198" s="124">
        <f t="shared" si="16"/>
        <v>-1.4646816068960566E-2</v>
      </c>
      <c r="P198" s="124">
        <f t="shared" si="17"/>
        <v>-2.4164338990892986E-3</v>
      </c>
      <c r="Q198" s="17">
        <v>40923</v>
      </c>
      <c r="R198" s="18">
        <v>133.480447717309</v>
      </c>
      <c r="S198" s="135">
        <f t="shared" si="12"/>
        <v>1.0418778158054476E-3</v>
      </c>
      <c r="T198" s="136">
        <f t="shared" si="13"/>
        <v>2.5228210143024121E-2</v>
      </c>
      <c r="U198" s="136">
        <f t="shared" si="14"/>
        <v>6.7244717602266801E-2</v>
      </c>
    </row>
    <row r="199" spans="12:21" x14ac:dyDescent="0.3">
      <c r="L199" s="15">
        <v>40968</v>
      </c>
      <c r="M199" s="16">
        <v>120.314196171869</v>
      </c>
      <c r="N199" s="124">
        <f t="shared" si="15"/>
        <v>-1.4825162784615653E-2</v>
      </c>
      <c r="O199" s="124">
        <f t="shared" si="16"/>
        <v>-3.0881059838729796E-2</v>
      </c>
      <c r="P199" s="124">
        <f t="shared" si="17"/>
        <v>-4.8165734131601079E-3</v>
      </c>
      <c r="Q199" s="17">
        <v>40954</v>
      </c>
      <c r="R199" s="18">
        <v>132.68691468990099</v>
      </c>
      <c r="S199" s="135">
        <f t="shared" si="12"/>
        <v>-5.9449383110296017E-3</v>
      </c>
      <c r="T199" s="136">
        <f t="shared" si="13"/>
        <v>1.5863758656120552E-3</v>
      </c>
      <c r="U199" s="136">
        <f t="shared" si="14"/>
        <v>4.9338833846079622E-2</v>
      </c>
    </row>
    <row r="200" spans="12:21" x14ac:dyDescent="0.3">
      <c r="L200" s="15">
        <v>40999</v>
      </c>
      <c r="M200" s="16">
        <v>120.29020652590501</v>
      </c>
      <c r="N200" s="124">
        <f t="shared" si="15"/>
        <v>-1.9939164892668337E-4</v>
      </c>
      <c r="O200" s="124">
        <f t="shared" si="16"/>
        <v>-2.7293991627890368E-2</v>
      </c>
      <c r="P200" s="124">
        <f t="shared" si="17"/>
        <v>5.8548519609573635E-3</v>
      </c>
      <c r="Q200" s="17">
        <v>40983</v>
      </c>
      <c r="R200" s="18">
        <v>131.205824725648</v>
      </c>
      <c r="S200" s="135">
        <f t="shared" ref="S200:S263" si="18">R200/R199-1</f>
        <v>-1.1162291079828024E-2</v>
      </c>
      <c r="T200" s="136">
        <f t="shared" si="13"/>
        <v>-1.6016746947857596E-2</v>
      </c>
      <c r="U200" s="136">
        <f t="shared" si="14"/>
        <v>4.225039026022559E-2</v>
      </c>
    </row>
    <row r="201" spans="12:21" x14ac:dyDescent="0.3">
      <c r="L201" s="15">
        <v>41029</v>
      </c>
      <c r="M201" s="16">
        <v>120.997767062503</v>
      </c>
      <c r="N201" s="124">
        <f t="shared" si="15"/>
        <v>5.8821125761856496E-3</v>
      </c>
      <c r="O201" s="124">
        <f t="shared" si="16"/>
        <v>-9.2278445766834638E-3</v>
      </c>
      <c r="P201" s="124">
        <f t="shared" si="17"/>
        <v>7.4685462384462831E-3</v>
      </c>
      <c r="Q201" s="17">
        <v>41014</v>
      </c>
      <c r="R201" s="18">
        <v>130.63807850770601</v>
      </c>
      <c r="S201" s="135">
        <f t="shared" si="18"/>
        <v>-4.3271418714004861E-3</v>
      </c>
      <c r="T201" s="136">
        <f t="shared" si="13"/>
        <v>-2.1294273867156099E-2</v>
      </c>
      <c r="U201" s="136">
        <f t="shared" si="14"/>
        <v>4.8123287835406758E-2</v>
      </c>
    </row>
    <row r="202" spans="12:21" x14ac:dyDescent="0.3">
      <c r="L202" s="15">
        <v>41060</v>
      </c>
      <c r="M202" s="16">
        <v>122.55429460027</v>
      </c>
      <c r="N202" s="124">
        <f t="shared" si="15"/>
        <v>1.2864101342985546E-2</v>
      </c>
      <c r="O202" s="124">
        <f t="shared" si="16"/>
        <v>1.8618737436445265E-2</v>
      </c>
      <c r="P202" s="124">
        <f t="shared" si="17"/>
        <v>1.3418791021249543E-2</v>
      </c>
      <c r="Q202" s="17">
        <v>41044</v>
      </c>
      <c r="R202" s="18">
        <v>130.56578241360299</v>
      </c>
      <c r="S202" s="135">
        <f t="shared" si="18"/>
        <v>-5.5340751279309153E-4</v>
      </c>
      <c r="T202" s="136">
        <f t="shared" ref="T202:T265" si="19">R202/R199-1</f>
        <v>-1.5985994408380333E-2</v>
      </c>
      <c r="U202" s="136">
        <f t="shared" si="14"/>
        <v>5.1159718702096235E-2</v>
      </c>
    </row>
    <row r="203" spans="12:21" x14ac:dyDescent="0.3">
      <c r="L203" s="15">
        <v>41090</v>
      </c>
      <c r="M203" s="16">
        <v>123.205381991815</v>
      </c>
      <c r="N203" s="124">
        <f t="shared" si="15"/>
        <v>5.3126444378683857E-3</v>
      </c>
      <c r="O203" s="124">
        <f t="shared" si="16"/>
        <v>2.4234520416108962E-2</v>
      </c>
      <c r="P203" s="124">
        <f t="shared" si="17"/>
        <v>1.9997315426584672E-2</v>
      </c>
      <c r="Q203" s="17">
        <v>41075</v>
      </c>
      <c r="R203" s="18">
        <v>131.68677285207801</v>
      </c>
      <c r="S203" s="135">
        <f t="shared" si="18"/>
        <v>8.5856371995227665E-3</v>
      </c>
      <c r="T203" s="136">
        <f t="shared" si="19"/>
        <v>3.6656004215946947E-3</v>
      </c>
      <c r="U203" s="136">
        <f t="shared" si="14"/>
        <v>5.4730667121937637E-2</v>
      </c>
    </row>
    <row r="204" spans="12:21" x14ac:dyDescent="0.3">
      <c r="L204" s="15">
        <v>41121</v>
      </c>
      <c r="M204" s="16">
        <v>124.265671808279</v>
      </c>
      <c r="N204" s="124">
        <f t="shared" si="15"/>
        <v>8.6058725627295996E-3</v>
      </c>
      <c r="O204" s="124">
        <f t="shared" si="16"/>
        <v>2.7007975643781101E-2</v>
      </c>
      <c r="P204" s="124">
        <f t="shared" si="17"/>
        <v>3.2214125511680347E-2</v>
      </c>
      <c r="Q204" s="17">
        <v>41105</v>
      </c>
      <c r="R204" s="18">
        <v>133.23163188987701</v>
      </c>
      <c r="S204" s="135">
        <f t="shared" si="18"/>
        <v>1.1731315183297175E-2</v>
      </c>
      <c r="T204" s="136">
        <f t="shared" si="19"/>
        <v>1.9852966392321925E-2</v>
      </c>
      <c r="U204" s="136">
        <f t="shared" si="14"/>
        <v>6.6305151314069777E-2</v>
      </c>
    </row>
    <row r="205" spans="12:21" x14ac:dyDescent="0.3">
      <c r="L205" s="15">
        <v>41152</v>
      </c>
      <c r="M205" s="16">
        <v>125.59097334596299</v>
      </c>
      <c r="N205" s="124">
        <f t="shared" si="15"/>
        <v>1.0665065567976972E-2</v>
      </c>
      <c r="O205" s="124">
        <f t="shared" si="16"/>
        <v>2.4778232012167223E-2</v>
      </c>
      <c r="P205" s="124">
        <f t="shared" si="17"/>
        <v>3.7024776827793815E-2</v>
      </c>
      <c r="Q205" s="17">
        <v>41136</v>
      </c>
      <c r="R205" s="18">
        <v>135.22359766058901</v>
      </c>
      <c r="S205" s="135">
        <f t="shared" si="18"/>
        <v>1.4951147429902223E-2</v>
      </c>
      <c r="T205" s="136">
        <f t="shared" si="19"/>
        <v>3.5674088270930771E-2</v>
      </c>
      <c r="U205" s="136">
        <f t="shared" si="14"/>
        <v>7.6951944658509186E-2</v>
      </c>
    </row>
    <row r="206" spans="12:21" x14ac:dyDescent="0.3">
      <c r="L206" s="15">
        <v>41182</v>
      </c>
      <c r="M206" s="16">
        <v>126.886729669007</v>
      </c>
      <c r="N206" s="124">
        <f t="shared" si="15"/>
        <v>1.0317272718912696E-2</v>
      </c>
      <c r="O206" s="124">
        <f t="shared" si="16"/>
        <v>2.9879763510952451E-2</v>
      </c>
      <c r="P206" s="124">
        <f t="shared" si="17"/>
        <v>3.4148232670521139E-2</v>
      </c>
      <c r="Q206" s="17">
        <v>41167</v>
      </c>
      <c r="R206" s="18">
        <v>136.86988302317801</v>
      </c>
      <c r="S206" s="135">
        <f t="shared" si="18"/>
        <v>1.2174541951776474E-2</v>
      </c>
      <c r="T206" s="136">
        <f t="shared" si="19"/>
        <v>3.9359383321832198E-2</v>
      </c>
      <c r="U206" s="136">
        <f t="shared" si="14"/>
        <v>7.4167972233792012E-2</v>
      </c>
    </row>
    <row r="207" spans="12:21" x14ac:dyDescent="0.3">
      <c r="L207" s="15">
        <v>41213</v>
      </c>
      <c r="M207" s="16">
        <v>128.75786170915299</v>
      </c>
      <c r="N207" s="124">
        <f t="shared" si="15"/>
        <v>1.4746475419667338E-2</v>
      </c>
      <c r="O207" s="124">
        <f t="shared" si="16"/>
        <v>3.6149886251809704E-2</v>
      </c>
      <c r="P207" s="124">
        <f t="shared" si="17"/>
        <v>3.8872181131611505E-2</v>
      </c>
      <c r="Q207" s="17">
        <v>41197</v>
      </c>
      <c r="R207" s="18">
        <v>137.879780699398</v>
      </c>
      <c r="S207" s="135">
        <f t="shared" si="18"/>
        <v>7.3785237037791163E-3</v>
      </c>
      <c r="T207" s="136">
        <f t="shared" si="19"/>
        <v>3.4887727062916429E-2</v>
      </c>
      <c r="U207" s="136">
        <f t="shared" si="14"/>
        <v>5.9018329641292944E-2</v>
      </c>
    </row>
    <row r="208" spans="12:21" x14ac:dyDescent="0.3">
      <c r="L208" s="15">
        <v>41243</v>
      </c>
      <c r="M208" s="16">
        <v>129.72091902008799</v>
      </c>
      <c r="N208" s="124">
        <f t="shared" si="15"/>
        <v>7.4796000659782536E-3</v>
      </c>
      <c r="O208" s="124">
        <f t="shared" si="16"/>
        <v>3.288409639718548E-2</v>
      </c>
      <c r="P208" s="124">
        <f t="shared" si="17"/>
        <v>4.4889161524294119E-2</v>
      </c>
      <c r="Q208" s="17">
        <v>41228</v>
      </c>
      <c r="R208" s="18">
        <v>138.304159997304</v>
      </c>
      <c r="S208" s="135">
        <f t="shared" si="18"/>
        <v>3.0778936240929422E-3</v>
      </c>
      <c r="T208" s="136">
        <f t="shared" si="19"/>
        <v>2.2781248169769786E-2</v>
      </c>
      <c r="U208" s="136">
        <f t="shared" si="14"/>
        <v>4.3988118214800309E-2</v>
      </c>
    </row>
    <row r="209" spans="12:21" x14ac:dyDescent="0.3">
      <c r="L209" s="15">
        <v>41274</v>
      </c>
      <c r="M209" s="16">
        <v>130.43205248397399</v>
      </c>
      <c r="N209" s="124">
        <f t="shared" si="15"/>
        <v>5.4820261007855198E-3</v>
      </c>
      <c r="O209" s="124">
        <f t="shared" si="16"/>
        <v>2.794084790596485E-2</v>
      </c>
      <c r="P209" s="124">
        <f t="shared" si="17"/>
        <v>5.471629652697807E-2</v>
      </c>
      <c r="Q209" s="17">
        <v>41258</v>
      </c>
      <c r="R209" s="18">
        <v>139.040563338346</v>
      </c>
      <c r="S209" s="135">
        <f t="shared" si="18"/>
        <v>5.3245205426675213E-3</v>
      </c>
      <c r="T209" s="136">
        <f t="shared" si="19"/>
        <v>1.5859444511985288E-2</v>
      </c>
      <c r="U209" s="136">
        <f t="shared" si="14"/>
        <v>4.2740184027241224E-2</v>
      </c>
    </row>
    <row r="210" spans="12:21" x14ac:dyDescent="0.3">
      <c r="L210" s="15">
        <v>41305</v>
      </c>
      <c r="M210" s="16">
        <v>128.74774417298701</v>
      </c>
      <c r="N210" s="124">
        <f t="shared" si="15"/>
        <v>-1.2913300671964278E-2</v>
      </c>
      <c r="O210" s="124">
        <f t="shared" si="16"/>
        <v>-7.8578007056684385E-5</v>
      </c>
      <c r="P210" s="124">
        <f t="shared" si="17"/>
        <v>5.4231686228287446E-2</v>
      </c>
      <c r="Q210" s="17">
        <v>41289</v>
      </c>
      <c r="R210" s="18">
        <v>138.91111641517799</v>
      </c>
      <c r="S210" s="135">
        <f t="shared" si="18"/>
        <v>-9.3100114139366141E-4</v>
      </c>
      <c r="T210" s="136">
        <f t="shared" si="19"/>
        <v>7.4799634184832264E-3</v>
      </c>
      <c r="U210" s="136">
        <f t="shared" si="14"/>
        <v>4.0685124980778475E-2</v>
      </c>
    </row>
    <row r="211" spans="12:21" x14ac:dyDescent="0.3">
      <c r="L211" s="15">
        <v>41333</v>
      </c>
      <c r="M211" s="16">
        <v>127.170179928395</v>
      </c>
      <c r="N211" s="124">
        <f t="shared" si="15"/>
        <v>-1.2253140858704104E-2</v>
      </c>
      <c r="O211" s="124">
        <f t="shared" si="16"/>
        <v>-1.9663282614410083E-2</v>
      </c>
      <c r="P211" s="124">
        <f t="shared" si="17"/>
        <v>5.6983996690899374E-2</v>
      </c>
      <c r="Q211" s="17">
        <v>41320</v>
      </c>
      <c r="R211" s="18">
        <v>139.68304577166799</v>
      </c>
      <c r="S211" s="135">
        <f t="shared" si="18"/>
        <v>5.5570020341846327E-3</v>
      </c>
      <c r="T211" s="136">
        <f t="shared" si="19"/>
        <v>9.9699515501983083E-3</v>
      </c>
      <c r="U211" s="136">
        <f t="shared" ref="U211:U274" si="20">R211/R199-1</f>
        <v>5.272660908664184E-2</v>
      </c>
    </row>
    <row r="212" spans="12:21" x14ac:dyDescent="0.3">
      <c r="L212" s="15">
        <v>41364</v>
      </c>
      <c r="M212" s="16">
        <v>126.848925724637</v>
      </c>
      <c r="N212" s="124">
        <f t="shared" si="15"/>
        <v>-2.5261755856513801E-3</v>
      </c>
      <c r="O212" s="124">
        <f t="shared" si="16"/>
        <v>-2.7471213487016533E-2</v>
      </c>
      <c r="P212" s="124">
        <f t="shared" si="17"/>
        <v>5.4524132829712579E-2</v>
      </c>
      <c r="Q212" s="17">
        <v>41348</v>
      </c>
      <c r="R212" s="18">
        <v>140.38459307188299</v>
      </c>
      <c r="S212" s="135">
        <f t="shared" si="18"/>
        <v>5.0224227023354384E-3</v>
      </c>
      <c r="T212" s="136">
        <f t="shared" si="19"/>
        <v>9.6664577679133057E-3</v>
      </c>
      <c r="U212" s="136">
        <f t="shared" si="20"/>
        <v>6.9957018794156722E-2</v>
      </c>
    </row>
    <row r="213" spans="12:21" x14ac:dyDescent="0.3">
      <c r="L213" s="15">
        <v>41394</v>
      </c>
      <c r="M213" s="16">
        <v>129.14151827508201</v>
      </c>
      <c r="N213" s="124">
        <f t="shared" si="15"/>
        <v>1.8073409272868046E-2</v>
      </c>
      <c r="O213" s="124">
        <f t="shared" si="16"/>
        <v>3.0584932157406985E-3</v>
      </c>
      <c r="P213" s="124">
        <f t="shared" si="17"/>
        <v>6.730497107746003E-2</v>
      </c>
      <c r="Q213" s="17">
        <v>41379</v>
      </c>
      <c r="R213" s="18">
        <v>141.95601631573501</v>
      </c>
      <c r="S213" s="135">
        <f t="shared" si="18"/>
        <v>1.1193701598346983E-2</v>
      </c>
      <c r="T213" s="136">
        <f t="shared" si="19"/>
        <v>2.1919771283504863E-2</v>
      </c>
      <c r="U213" s="136">
        <f t="shared" si="20"/>
        <v>8.6635825766232299E-2</v>
      </c>
    </row>
    <row r="214" spans="12:21" x14ac:dyDescent="0.3">
      <c r="L214" s="15">
        <v>41425</v>
      </c>
      <c r="M214" s="16">
        <v>131.90672949676099</v>
      </c>
      <c r="N214" s="124">
        <f t="shared" si="15"/>
        <v>2.1412255784300616E-2</v>
      </c>
      <c r="O214" s="124">
        <f t="shared" si="16"/>
        <v>3.7245756599801672E-2</v>
      </c>
      <c r="P214" s="124">
        <f t="shared" si="17"/>
        <v>7.6312583961218428E-2</v>
      </c>
      <c r="Q214" s="17">
        <v>41409</v>
      </c>
      <c r="R214" s="18">
        <v>144.09648941709401</v>
      </c>
      <c r="S214" s="135">
        <f t="shared" si="18"/>
        <v>1.5078424690350589E-2</v>
      </c>
      <c r="T214" s="136">
        <f t="shared" si="19"/>
        <v>3.1596129802613504E-2</v>
      </c>
      <c r="U214" s="136">
        <f t="shared" si="20"/>
        <v>0.10363134010585395</v>
      </c>
    </row>
    <row r="215" spans="12:21" x14ac:dyDescent="0.3">
      <c r="L215" s="15">
        <v>41455</v>
      </c>
      <c r="M215" s="16">
        <v>134.41286006684501</v>
      </c>
      <c r="N215" s="124">
        <f t="shared" si="15"/>
        <v>1.8999262430697827E-2</v>
      </c>
      <c r="O215" s="124">
        <f t="shared" si="16"/>
        <v>5.9629471034132076E-2</v>
      </c>
      <c r="P215" s="124">
        <f t="shared" si="17"/>
        <v>9.0965815728525357E-2</v>
      </c>
      <c r="Q215" s="17">
        <v>41440</v>
      </c>
      <c r="R215" s="18">
        <v>146.54729281809401</v>
      </c>
      <c r="S215" s="135">
        <f t="shared" si="18"/>
        <v>1.7008071542298664E-2</v>
      </c>
      <c r="T215" s="136">
        <f t="shared" si="19"/>
        <v>4.3898690100953264E-2</v>
      </c>
      <c r="U215" s="136">
        <f t="shared" si="20"/>
        <v>0.11284747620559155</v>
      </c>
    </row>
    <row r="216" spans="12:21" x14ac:dyDescent="0.3">
      <c r="L216" s="15">
        <v>41486</v>
      </c>
      <c r="M216" s="16">
        <v>135.396077107607</v>
      </c>
      <c r="N216" s="124">
        <f t="shared" si="15"/>
        <v>7.3149030552064342E-3</v>
      </c>
      <c r="O216" s="124">
        <f t="shared" si="16"/>
        <v>4.8431820502545575E-2</v>
      </c>
      <c r="P216" s="124">
        <f t="shared" si="17"/>
        <v>8.9569429250745403E-2</v>
      </c>
      <c r="Q216" s="17">
        <v>41470</v>
      </c>
      <c r="R216" s="18">
        <v>149.52919953652901</v>
      </c>
      <c r="S216" s="135">
        <f t="shared" si="18"/>
        <v>2.0347743456007539E-2</v>
      </c>
      <c r="T216" s="136">
        <f t="shared" si="19"/>
        <v>5.3348800687319287E-2</v>
      </c>
      <c r="U216" s="136">
        <f t="shared" si="20"/>
        <v>0.12232506211530003</v>
      </c>
    </row>
    <row r="217" spans="12:21" x14ac:dyDescent="0.3">
      <c r="L217" s="15">
        <v>41517</v>
      </c>
      <c r="M217" s="16">
        <v>136.228738114473</v>
      </c>
      <c r="N217" s="124">
        <f t="shared" si="15"/>
        <v>6.1498163362905256E-3</v>
      </c>
      <c r="O217" s="124">
        <f t="shared" si="16"/>
        <v>3.276564155749262E-2</v>
      </c>
      <c r="P217" s="124">
        <f t="shared" si="17"/>
        <v>8.4701666728916658E-2</v>
      </c>
      <c r="Q217" s="17">
        <v>41501</v>
      </c>
      <c r="R217" s="18">
        <v>150.78014509544201</v>
      </c>
      <c r="S217" s="135">
        <f t="shared" si="18"/>
        <v>8.3658948405418432E-3</v>
      </c>
      <c r="T217" s="136">
        <f t="shared" si="19"/>
        <v>4.6383195769619689E-2</v>
      </c>
      <c r="U217" s="136">
        <f t="shared" si="20"/>
        <v>0.11504314116756387</v>
      </c>
    </row>
    <row r="218" spans="12:21" x14ac:dyDescent="0.3">
      <c r="L218" s="15">
        <v>41547</v>
      </c>
      <c r="M218" s="16">
        <v>136.92860590895799</v>
      </c>
      <c r="N218" s="124">
        <f t="shared" si="15"/>
        <v>5.1374460644044717E-3</v>
      </c>
      <c r="O218" s="124">
        <f t="shared" si="16"/>
        <v>1.8716556145460084E-2</v>
      </c>
      <c r="P218" s="124">
        <f t="shared" si="17"/>
        <v>7.914047644025457E-2</v>
      </c>
      <c r="Q218" s="17">
        <v>41532</v>
      </c>
      <c r="R218" s="18">
        <v>152.988834296666</v>
      </c>
      <c r="S218" s="135">
        <f t="shared" si="18"/>
        <v>1.4648408779722955E-2</v>
      </c>
      <c r="T218" s="136">
        <f t="shared" si="19"/>
        <v>4.3955376825471237E-2</v>
      </c>
      <c r="U218" s="136">
        <f t="shared" si="20"/>
        <v>0.11776843025984296</v>
      </c>
    </row>
    <row r="219" spans="12:21" x14ac:dyDescent="0.3">
      <c r="L219" s="15">
        <v>41578</v>
      </c>
      <c r="M219" s="16">
        <v>137.59094517755099</v>
      </c>
      <c r="N219" s="124">
        <f t="shared" si="15"/>
        <v>4.8371139412124453E-3</v>
      </c>
      <c r="O219" s="124">
        <f t="shared" si="16"/>
        <v>1.6210721291427088E-2</v>
      </c>
      <c r="P219" s="124">
        <f t="shared" si="17"/>
        <v>6.8602284560695503E-2</v>
      </c>
      <c r="Q219" s="17">
        <v>41562</v>
      </c>
      <c r="R219" s="18">
        <v>154.115355460199</v>
      </c>
      <c r="S219" s="135">
        <f t="shared" si="18"/>
        <v>7.363420792843689E-3</v>
      </c>
      <c r="T219" s="136">
        <f t="shared" si="19"/>
        <v>3.0670637827828529E-2</v>
      </c>
      <c r="U219" s="136">
        <f t="shared" si="20"/>
        <v>0.11775167235141892</v>
      </c>
    </row>
    <row r="220" spans="12:21" x14ac:dyDescent="0.3">
      <c r="L220" s="15">
        <v>41608</v>
      </c>
      <c r="M220" s="16">
        <v>138.44912726877899</v>
      </c>
      <c r="N220" s="124">
        <f t="shared" si="15"/>
        <v>6.2371988950331581E-3</v>
      </c>
      <c r="O220" s="124">
        <f t="shared" si="16"/>
        <v>1.6298977624238153E-2</v>
      </c>
      <c r="P220" s="124">
        <f t="shared" si="17"/>
        <v>6.728450827070831E-2</v>
      </c>
      <c r="Q220" s="17">
        <v>41593</v>
      </c>
      <c r="R220" s="18">
        <v>155.61785573104399</v>
      </c>
      <c r="S220" s="135">
        <f t="shared" si="18"/>
        <v>9.7491925211372621E-3</v>
      </c>
      <c r="T220" s="136">
        <f t="shared" si="19"/>
        <v>3.2084533627022127E-2</v>
      </c>
      <c r="U220" s="136">
        <f t="shared" si="20"/>
        <v>0.1251856468675816</v>
      </c>
    </row>
    <row r="221" spans="12:21" x14ac:dyDescent="0.3">
      <c r="L221" s="15">
        <v>41639</v>
      </c>
      <c r="M221" s="16">
        <v>139.81735124371301</v>
      </c>
      <c r="N221" s="124">
        <f t="shared" si="15"/>
        <v>9.8825034286984526E-3</v>
      </c>
      <c r="O221" s="124">
        <f t="shared" si="16"/>
        <v>2.1096726396788945E-2</v>
      </c>
      <c r="P221" s="124">
        <f t="shared" si="17"/>
        <v>7.1955463254648855E-2</v>
      </c>
      <c r="Q221" s="17">
        <v>41623</v>
      </c>
      <c r="R221" s="18">
        <v>154.80193505207501</v>
      </c>
      <c r="S221" s="135">
        <f t="shared" si="18"/>
        <v>-5.2431044955351114E-3</v>
      </c>
      <c r="T221" s="136">
        <f t="shared" si="19"/>
        <v>1.1851196616696535E-2</v>
      </c>
      <c r="U221" s="136">
        <f t="shared" si="20"/>
        <v>0.11335808296011263</v>
      </c>
    </row>
    <row r="222" spans="12:21" x14ac:dyDescent="0.3">
      <c r="L222" s="15">
        <v>41670</v>
      </c>
      <c r="M222" s="16">
        <v>141.85554853644001</v>
      </c>
      <c r="N222" s="124">
        <f t="shared" si="15"/>
        <v>1.4577570484612279E-2</v>
      </c>
      <c r="O222" s="124">
        <f t="shared" si="16"/>
        <v>3.0994796593524887E-2</v>
      </c>
      <c r="P222" s="124">
        <f t="shared" si="17"/>
        <v>0.10180997304186712</v>
      </c>
      <c r="Q222" s="17">
        <v>41654</v>
      </c>
      <c r="R222" s="18">
        <v>154.84487678910301</v>
      </c>
      <c r="S222" s="135">
        <f t="shared" si="18"/>
        <v>2.7739793442216332E-4</v>
      </c>
      <c r="T222" s="136">
        <f t="shared" si="19"/>
        <v>4.7336057249169894E-3</v>
      </c>
      <c r="U222" s="136">
        <f t="shared" si="20"/>
        <v>0.11470471755696021</v>
      </c>
    </row>
    <row r="223" spans="12:21" x14ac:dyDescent="0.3">
      <c r="L223" s="15">
        <v>41698</v>
      </c>
      <c r="M223" s="16">
        <v>142.667966073885</v>
      </c>
      <c r="N223" s="124">
        <f t="shared" si="15"/>
        <v>5.7270762111663043E-3</v>
      </c>
      <c r="O223" s="124">
        <f t="shared" si="16"/>
        <v>3.0472122781357358E-2</v>
      </c>
      <c r="P223" s="124">
        <f t="shared" si="17"/>
        <v>0.12186651111303171</v>
      </c>
      <c r="Q223" s="17">
        <v>41685</v>
      </c>
      <c r="R223" s="18">
        <v>154.376285995866</v>
      </c>
      <c r="S223" s="135">
        <f t="shared" si="18"/>
        <v>-3.0261950085389566E-3</v>
      </c>
      <c r="T223" s="136">
        <f t="shared" si="19"/>
        <v>-7.978324398222103E-3</v>
      </c>
      <c r="U223" s="136">
        <f t="shared" si="20"/>
        <v>0.10518986139675257</v>
      </c>
    </row>
    <row r="224" spans="12:21" x14ac:dyDescent="0.3">
      <c r="L224" s="15">
        <v>41729</v>
      </c>
      <c r="M224" s="16">
        <v>143.13066930359301</v>
      </c>
      <c r="N224" s="124">
        <f t="shared" ref="N224:N287" si="21">M224/M223-1</f>
        <v>3.2432173979994872E-3</v>
      </c>
      <c r="O224" s="124">
        <f t="shared" si="16"/>
        <v>2.3697474100368376E-2</v>
      </c>
      <c r="P224" s="124">
        <f t="shared" si="17"/>
        <v>0.12835539194317125</v>
      </c>
      <c r="Q224" s="17">
        <v>41713</v>
      </c>
      <c r="R224" s="18">
        <v>155.20792850852001</v>
      </c>
      <c r="S224" s="135">
        <f t="shared" si="18"/>
        <v>5.38711310023543E-3</v>
      </c>
      <c r="T224" s="136">
        <f t="shared" si="19"/>
        <v>2.6226639628790238E-3</v>
      </c>
      <c r="U224" s="136">
        <f t="shared" si="20"/>
        <v>0.10559089934496479</v>
      </c>
    </row>
    <row r="225" spans="12:21" x14ac:dyDescent="0.3">
      <c r="L225" s="15">
        <v>41759</v>
      </c>
      <c r="M225" s="16">
        <v>143.365507279984</v>
      </c>
      <c r="N225" s="124">
        <f t="shared" si="21"/>
        <v>1.6407243642022618E-3</v>
      </c>
      <c r="O225" s="124">
        <f t="shared" si="16"/>
        <v>1.0644340380919992E-2</v>
      </c>
      <c r="P225" s="124">
        <f t="shared" si="17"/>
        <v>0.11014264966750464</v>
      </c>
      <c r="Q225" s="17">
        <v>41744</v>
      </c>
      <c r="R225" s="18">
        <v>155.740760822981</v>
      </c>
      <c r="S225" s="135">
        <f t="shared" si="18"/>
        <v>3.4330225239218581E-3</v>
      </c>
      <c r="T225" s="136">
        <f t="shared" si="19"/>
        <v>5.7856872791353098E-3</v>
      </c>
      <c r="U225" s="136">
        <f t="shared" si="20"/>
        <v>9.7105743490196961E-2</v>
      </c>
    </row>
    <row r="226" spans="12:21" x14ac:dyDescent="0.3">
      <c r="L226" s="15">
        <v>41790</v>
      </c>
      <c r="M226" s="16">
        <v>145.42700919339401</v>
      </c>
      <c r="N226" s="124">
        <f t="shared" si="21"/>
        <v>1.4379343766308006E-2</v>
      </c>
      <c r="O226" s="124">
        <f t="shared" ref="O226:O289" si="22">M226/M223-1</f>
        <v>1.9338911147581461E-2</v>
      </c>
      <c r="P226" s="124">
        <f t="shared" si="17"/>
        <v>0.1024987864395881</v>
      </c>
      <c r="Q226" s="17">
        <v>41774</v>
      </c>
      <c r="R226" s="18">
        <v>156.052017103135</v>
      </c>
      <c r="S226" s="135">
        <f t="shared" si="18"/>
        <v>1.9985537409039633E-3</v>
      </c>
      <c r="T226" s="136">
        <f t="shared" si="19"/>
        <v>1.0854847922133981E-2</v>
      </c>
      <c r="U226" s="136">
        <f t="shared" si="20"/>
        <v>8.2968903228691104E-2</v>
      </c>
    </row>
    <row r="227" spans="12:21" x14ac:dyDescent="0.3">
      <c r="L227" s="15">
        <v>41820</v>
      </c>
      <c r="M227" s="16">
        <v>147.75775486740099</v>
      </c>
      <c r="N227" s="124">
        <f t="shared" si="21"/>
        <v>1.6026910592017218E-2</v>
      </c>
      <c r="O227" s="124">
        <f t="shared" si="22"/>
        <v>3.2327701577315349E-2</v>
      </c>
      <c r="P227" s="124">
        <f t="shared" si="17"/>
        <v>9.92828721442236E-2</v>
      </c>
      <c r="Q227" s="17">
        <v>41805</v>
      </c>
      <c r="R227" s="18">
        <v>156.407185417596</v>
      </c>
      <c r="S227" s="135">
        <f t="shared" si="18"/>
        <v>2.2759610612803627E-3</v>
      </c>
      <c r="T227" s="136">
        <f t="shared" si="19"/>
        <v>7.7267760777450789E-3</v>
      </c>
      <c r="U227" s="136">
        <f t="shared" si="20"/>
        <v>6.7281301550488948E-2</v>
      </c>
    </row>
    <row r="228" spans="12:21" x14ac:dyDescent="0.3">
      <c r="L228" s="15">
        <v>41851</v>
      </c>
      <c r="M228" s="16">
        <v>150.267732129351</v>
      </c>
      <c r="N228" s="124">
        <f t="shared" si="21"/>
        <v>1.6987110180460396E-2</v>
      </c>
      <c r="O228" s="124">
        <f t="shared" si="22"/>
        <v>4.8144250177885484E-2</v>
      </c>
      <c r="P228" s="124">
        <f t="shared" si="17"/>
        <v>0.10983815291727139</v>
      </c>
      <c r="Q228" s="17">
        <v>41835</v>
      </c>
      <c r="R228" s="18">
        <v>156.63534126423599</v>
      </c>
      <c r="S228" s="135">
        <f t="shared" si="18"/>
        <v>1.4587299556017008E-3</v>
      </c>
      <c r="T228" s="136">
        <f t="shared" si="19"/>
        <v>5.7440353862903137E-3</v>
      </c>
      <c r="U228" s="136">
        <f t="shared" si="20"/>
        <v>4.752343856405794E-2</v>
      </c>
    </row>
    <row r="229" spans="12:21" x14ac:dyDescent="0.3">
      <c r="L229" s="15">
        <v>41882</v>
      </c>
      <c r="M229" s="16">
        <v>151.82835161388701</v>
      </c>
      <c r="N229" s="124">
        <f t="shared" si="21"/>
        <v>1.0385592850982839E-2</v>
      </c>
      <c r="O229" s="124">
        <f t="shared" si="22"/>
        <v>4.4017562184616388E-2</v>
      </c>
      <c r="P229" s="124">
        <f t="shared" si="17"/>
        <v>0.11451044555889256</v>
      </c>
      <c r="Q229" s="17">
        <v>41866</v>
      </c>
      <c r="R229" s="18">
        <v>159.750571681888</v>
      </c>
      <c r="S229" s="135">
        <f t="shared" si="18"/>
        <v>1.9888426152797622E-2</v>
      </c>
      <c r="T229" s="136">
        <f t="shared" si="19"/>
        <v>2.3700780338575367E-2</v>
      </c>
      <c r="U229" s="136">
        <f t="shared" si="20"/>
        <v>5.9493420574491473E-2</v>
      </c>
    </row>
    <row r="230" spans="12:21" x14ac:dyDescent="0.3">
      <c r="L230" s="15">
        <v>41912</v>
      </c>
      <c r="M230" s="16">
        <v>153.04520722937301</v>
      </c>
      <c r="N230" s="124">
        <f t="shared" si="21"/>
        <v>8.0146797521754021E-3</v>
      </c>
      <c r="O230" s="124">
        <f t="shared" si="22"/>
        <v>3.5784601401916305E-2</v>
      </c>
      <c r="P230" s="124">
        <f t="shared" si="17"/>
        <v>0.11770076247713157</v>
      </c>
      <c r="Q230" s="17">
        <v>41897</v>
      </c>
      <c r="R230" s="18">
        <v>162.14798256266599</v>
      </c>
      <c r="S230" s="135">
        <f t="shared" si="18"/>
        <v>1.5007213154466514E-2</v>
      </c>
      <c r="T230" s="136">
        <f t="shared" si="19"/>
        <v>3.6704177814737005E-2</v>
      </c>
      <c r="U230" s="136">
        <f t="shared" si="20"/>
        <v>5.9868083236971126E-2</v>
      </c>
    </row>
    <row r="231" spans="12:21" x14ac:dyDescent="0.3">
      <c r="L231" s="15">
        <v>41943</v>
      </c>
      <c r="M231" s="16">
        <v>153.56558057963099</v>
      </c>
      <c r="N231" s="124">
        <f t="shared" si="21"/>
        <v>3.4001283651965419E-3</v>
      </c>
      <c r="O231" s="124">
        <f t="shared" si="22"/>
        <v>2.1946484475064754E-2</v>
      </c>
      <c r="P231" s="124">
        <f t="shared" si="17"/>
        <v>0.11610237418942004</v>
      </c>
      <c r="Q231" s="17">
        <v>41927</v>
      </c>
      <c r="R231" s="18">
        <v>165.00910530213301</v>
      </c>
      <c r="S231" s="135">
        <f t="shared" si="18"/>
        <v>1.764513313239191E-2</v>
      </c>
      <c r="T231" s="136">
        <f t="shared" si="19"/>
        <v>5.3460247031804187E-2</v>
      </c>
      <c r="U231" s="136">
        <f t="shared" si="20"/>
        <v>7.0685687415147802E-2</v>
      </c>
    </row>
    <row r="232" spans="12:21" x14ac:dyDescent="0.3">
      <c r="L232" s="15">
        <v>41973</v>
      </c>
      <c r="M232" s="16">
        <v>154.60699962907901</v>
      </c>
      <c r="N232" s="124">
        <f t="shared" si="21"/>
        <v>6.7815915878883803E-3</v>
      </c>
      <c r="O232" s="124">
        <f t="shared" si="22"/>
        <v>1.8301246016675154E-2</v>
      </c>
      <c r="P232" s="124">
        <f t="shared" si="17"/>
        <v>0.11670620594763181</v>
      </c>
      <c r="Q232" s="17">
        <v>41958</v>
      </c>
      <c r="R232" s="18">
        <v>166.11384875612001</v>
      </c>
      <c r="S232" s="135">
        <f t="shared" si="18"/>
        <v>6.695045415610279E-3</v>
      </c>
      <c r="T232" s="136">
        <f t="shared" si="19"/>
        <v>3.9832577794483459E-2</v>
      </c>
      <c r="U232" s="136">
        <f t="shared" si="20"/>
        <v>6.7447228184510877E-2</v>
      </c>
    </row>
    <row r="233" spans="12:21" x14ac:dyDescent="0.3">
      <c r="L233" s="15">
        <v>42004</v>
      </c>
      <c r="M233" s="16">
        <v>155.56001267342</v>
      </c>
      <c r="N233" s="124">
        <f t="shared" si="21"/>
        <v>6.1641002453147742E-3</v>
      </c>
      <c r="O233" s="124">
        <f t="shared" si="22"/>
        <v>1.6431781756340635E-2</v>
      </c>
      <c r="P233" s="124">
        <f t="shared" si="17"/>
        <v>0.11259447621966645</v>
      </c>
      <c r="Q233" s="17">
        <v>41988</v>
      </c>
      <c r="R233" s="18">
        <v>169.407078516155</v>
      </c>
      <c r="S233" s="135">
        <f t="shared" si="18"/>
        <v>1.982513670410424E-2</v>
      </c>
      <c r="T233" s="136">
        <f t="shared" si="19"/>
        <v>4.4768339628792786E-2</v>
      </c>
      <c r="U233" s="136">
        <f t="shared" si="20"/>
        <v>9.4347292617284362E-2</v>
      </c>
    </row>
    <row r="234" spans="12:21" x14ac:dyDescent="0.3">
      <c r="L234" s="15">
        <v>42035</v>
      </c>
      <c r="M234" s="16">
        <v>157.148482258651</v>
      </c>
      <c r="N234" s="124">
        <f t="shared" si="21"/>
        <v>1.0211297607475744E-2</v>
      </c>
      <c r="O234" s="124">
        <f t="shared" si="22"/>
        <v>2.3331411019946069E-2</v>
      </c>
      <c r="P234" s="124">
        <f t="shared" si="17"/>
        <v>0.1078063838883434</v>
      </c>
      <c r="Q234" s="17">
        <v>42019</v>
      </c>
      <c r="R234" s="18">
        <v>172.350108137685</v>
      </c>
      <c r="S234" s="135">
        <f t="shared" si="18"/>
        <v>1.7372530400194375E-2</v>
      </c>
      <c r="T234" s="136">
        <f t="shared" si="19"/>
        <v>4.4488471239878313E-2</v>
      </c>
      <c r="U234" s="136">
        <f t="shared" si="20"/>
        <v>0.11305011642344431</v>
      </c>
    </row>
    <row r="235" spans="12:21" x14ac:dyDescent="0.3">
      <c r="L235" s="15">
        <v>42063</v>
      </c>
      <c r="M235" s="16">
        <v>157.829978454696</v>
      </c>
      <c r="N235" s="124">
        <f t="shared" si="21"/>
        <v>4.3366387396814865E-3</v>
      </c>
      <c r="O235" s="124">
        <f t="shared" si="22"/>
        <v>2.0846267202321522E-2</v>
      </c>
      <c r="P235" s="124">
        <f t="shared" ref="P235:P298" si="23">M235/M223-1</f>
        <v>0.1062748197654888</v>
      </c>
      <c r="Q235" s="17">
        <v>42050</v>
      </c>
      <c r="R235" s="18">
        <v>175.12901129437199</v>
      </c>
      <c r="S235" s="135">
        <f t="shared" si="18"/>
        <v>1.612359392584195E-2</v>
      </c>
      <c r="T235" s="136">
        <f t="shared" si="19"/>
        <v>5.4270987071569188E-2</v>
      </c>
      <c r="U235" s="136">
        <f t="shared" si="20"/>
        <v>0.13442948937806243</v>
      </c>
    </row>
    <row r="236" spans="12:21" x14ac:dyDescent="0.3">
      <c r="L236" s="15">
        <v>42094</v>
      </c>
      <c r="M236" s="16">
        <v>158.71371499285399</v>
      </c>
      <c r="N236" s="124">
        <f t="shared" si="21"/>
        <v>5.5992945498097857E-3</v>
      </c>
      <c r="O236" s="124">
        <f t="shared" si="22"/>
        <v>2.0273219738383697E-2</v>
      </c>
      <c r="P236" s="124">
        <f t="shared" si="23"/>
        <v>0.10887286257432316</v>
      </c>
      <c r="Q236" s="17">
        <v>42078</v>
      </c>
      <c r="R236" s="18">
        <v>174.554873649472</v>
      </c>
      <c r="S236" s="135">
        <f t="shared" si="18"/>
        <v>-3.2783697038918369E-3</v>
      </c>
      <c r="T236" s="136">
        <f t="shared" si="19"/>
        <v>3.0387131272239687E-2</v>
      </c>
      <c r="U236" s="136">
        <f t="shared" si="20"/>
        <v>0.1246517837514336</v>
      </c>
    </row>
    <row r="237" spans="12:21" x14ac:dyDescent="0.3">
      <c r="L237" s="15">
        <v>42124</v>
      </c>
      <c r="M237" s="16">
        <v>159.43298377854899</v>
      </c>
      <c r="N237" s="124">
        <f t="shared" si="21"/>
        <v>4.5318628306783015E-3</v>
      </c>
      <c r="O237" s="124">
        <f t="shared" si="22"/>
        <v>1.4537216567818367E-2</v>
      </c>
      <c r="P237" s="124">
        <f t="shared" si="23"/>
        <v>0.11207351617140504</v>
      </c>
      <c r="Q237" s="17">
        <v>42109</v>
      </c>
      <c r="R237" s="18">
        <v>175.47474509990101</v>
      </c>
      <c r="S237" s="135">
        <f t="shared" si="18"/>
        <v>5.2698124732755147E-3</v>
      </c>
      <c r="T237" s="136">
        <f t="shared" si="19"/>
        <v>1.8129590958654074E-2</v>
      </c>
      <c r="U237" s="136">
        <f t="shared" si="20"/>
        <v>0.12671046534407382</v>
      </c>
    </row>
    <row r="238" spans="12:21" x14ac:dyDescent="0.3">
      <c r="L238" s="15">
        <v>42155</v>
      </c>
      <c r="M238" s="16">
        <v>161.48760846176</v>
      </c>
      <c r="N238" s="124">
        <f t="shared" si="21"/>
        <v>1.2887074145616406E-2</v>
      </c>
      <c r="O238" s="124">
        <f t="shared" si="22"/>
        <v>2.3174494749829133E-2</v>
      </c>
      <c r="P238" s="124">
        <f t="shared" si="23"/>
        <v>0.11043752709655208</v>
      </c>
      <c r="Q238" s="17">
        <v>42139</v>
      </c>
      <c r="R238" s="18">
        <v>176.46098592760799</v>
      </c>
      <c r="S238" s="135">
        <f t="shared" si="18"/>
        <v>5.6204146479625905E-3</v>
      </c>
      <c r="T238" s="136">
        <f t="shared" si="19"/>
        <v>7.6056766574048584E-3</v>
      </c>
      <c r="U238" s="136">
        <f t="shared" si="20"/>
        <v>0.13078311452382363</v>
      </c>
    </row>
    <row r="239" spans="12:21" x14ac:dyDescent="0.3">
      <c r="L239" s="15">
        <v>42185</v>
      </c>
      <c r="M239" s="16">
        <v>163.578749972879</v>
      </c>
      <c r="N239" s="124">
        <f t="shared" si="21"/>
        <v>1.2949238217334624E-2</v>
      </c>
      <c r="O239" s="124">
        <f t="shared" si="22"/>
        <v>3.0652895877612441E-2</v>
      </c>
      <c r="P239" s="124">
        <f t="shared" si="23"/>
        <v>0.10707387317623973</v>
      </c>
      <c r="Q239" s="17">
        <v>42170</v>
      </c>
      <c r="R239" s="18">
        <v>178.840237715065</v>
      </c>
      <c r="S239" s="135">
        <f t="shared" si="18"/>
        <v>1.3483160455836307E-2</v>
      </c>
      <c r="T239" s="136">
        <f t="shared" si="19"/>
        <v>2.4550240139376234E-2</v>
      </c>
      <c r="U239" s="136">
        <f t="shared" si="20"/>
        <v>0.14342724880301594</v>
      </c>
    </row>
    <row r="240" spans="12:21" x14ac:dyDescent="0.3">
      <c r="L240" s="15">
        <v>42216</v>
      </c>
      <c r="M240" s="16">
        <v>165.85521052114399</v>
      </c>
      <c r="N240" s="124">
        <f t="shared" si="21"/>
        <v>1.3916603156842955E-2</v>
      </c>
      <c r="O240" s="124">
        <f t="shared" si="22"/>
        <v>4.0281669391042829E-2</v>
      </c>
      <c r="P240" s="124">
        <f t="shared" si="23"/>
        <v>0.10373137446684311</v>
      </c>
      <c r="Q240" s="17">
        <v>42200</v>
      </c>
      <c r="R240" s="18">
        <v>179.31262574419301</v>
      </c>
      <c r="S240" s="135">
        <f t="shared" si="18"/>
        <v>2.6413967861116383E-3</v>
      </c>
      <c r="T240" s="136">
        <f t="shared" si="19"/>
        <v>2.1871413131884232E-2</v>
      </c>
      <c r="U240" s="136">
        <f t="shared" si="20"/>
        <v>0.14477757252561263</v>
      </c>
    </row>
    <row r="241" spans="12:21" x14ac:dyDescent="0.3">
      <c r="L241" s="15">
        <v>42247</v>
      </c>
      <c r="M241" s="16">
        <v>167.19732953660801</v>
      </c>
      <c r="N241" s="124">
        <f t="shared" si="21"/>
        <v>8.0921124590953575E-3</v>
      </c>
      <c r="O241" s="124">
        <f t="shared" si="22"/>
        <v>3.535702292724241E-2</v>
      </c>
      <c r="P241" s="124">
        <f t="shared" si="23"/>
        <v>0.10122600791850567</v>
      </c>
      <c r="Q241" s="17">
        <v>42231</v>
      </c>
      <c r="R241" s="18">
        <v>179.36266932198399</v>
      </c>
      <c r="S241" s="135">
        <f t="shared" si="18"/>
        <v>2.7908563372647244E-4</v>
      </c>
      <c r="T241" s="136">
        <f t="shared" si="19"/>
        <v>1.6443767324106462E-2</v>
      </c>
      <c r="U241" s="136">
        <f t="shared" si="20"/>
        <v>0.12276699503241617</v>
      </c>
    </row>
    <row r="242" spans="12:21" x14ac:dyDescent="0.3">
      <c r="L242" s="15">
        <v>42277</v>
      </c>
      <c r="M242" s="16">
        <v>167.43474973513301</v>
      </c>
      <c r="N242" s="124">
        <f t="shared" si="21"/>
        <v>1.4199999436774746E-3</v>
      </c>
      <c r="O242" s="124">
        <f t="shared" si="22"/>
        <v>2.3572742565237448E-2</v>
      </c>
      <c r="P242" s="124">
        <f t="shared" si="23"/>
        <v>9.4021516689470674E-2</v>
      </c>
      <c r="Q242" s="17">
        <v>42262</v>
      </c>
      <c r="R242" s="18">
        <v>179.67577428048199</v>
      </c>
      <c r="S242" s="135">
        <f t="shared" si="18"/>
        <v>1.7456528701405016E-3</v>
      </c>
      <c r="T242" s="136">
        <f t="shared" si="19"/>
        <v>4.6719719012462413E-3</v>
      </c>
      <c r="U242" s="136">
        <f t="shared" si="20"/>
        <v>0.10809750106537375</v>
      </c>
    </row>
    <row r="243" spans="12:21" x14ac:dyDescent="0.3">
      <c r="L243" s="15">
        <v>42308</v>
      </c>
      <c r="M243" s="16">
        <v>166.25825604450301</v>
      </c>
      <c r="N243" s="124">
        <f t="shared" si="21"/>
        <v>-7.0265801602780176E-3</v>
      </c>
      <c r="O243" s="124">
        <f t="shared" si="22"/>
        <v>2.4301046804173776E-3</v>
      </c>
      <c r="P243" s="124">
        <f t="shared" si="23"/>
        <v>8.2653127197928722E-2</v>
      </c>
      <c r="Q243" s="17">
        <v>42292</v>
      </c>
      <c r="R243" s="18">
        <v>178.88140057827101</v>
      </c>
      <c r="S243" s="135">
        <f t="shared" si="18"/>
        <v>-4.4211508501470487E-3</v>
      </c>
      <c r="T243" s="136">
        <f t="shared" si="19"/>
        <v>-2.4048789879257404E-3</v>
      </c>
      <c r="U243" s="136">
        <f t="shared" si="20"/>
        <v>8.4069877542440663E-2</v>
      </c>
    </row>
    <row r="244" spans="12:21" x14ac:dyDescent="0.3">
      <c r="L244" s="15">
        <v>42338</v>
      </c>
      <c r="M244" s="16">
        <v>166.305267422642</v>
      </c>
      <c r="N244" s="124">
        <f t="shared" si="21"/>
        <v>2.8276116481351643E-4</v>
      </c>
      <c r="O244" s="124">
        <f t="shared" si="22"/>
        <v>-5.3353849396899911E-3</v>
      </c>
      <c r="P244" s="124">
        <f t="shared" si="23"/>
        <v>7.5664541848871947E-2</v>
      </c>
      <c r="Q244" s="17">
        <v>42323</v>
      </c>
      <c r="R244" s="18">
        <v>179.37487108604</v>
      </c>
      <c r="S244" s="135">
        <f t="shared" si="18"/>
        <v>2.7586462660385003E-3</v>
      </c>
      <c r="T244" s="136">
        <f t="shared" si="19"/>
        <v>6.8028448183543588E-5</v>
      </c>
      <c r="U244" s="136">
        <f t="shared" si="20"/>
        <v>7.9830925773016981E-2</v>
      </c>
    </row>
    <row r="245" spans="12:21" x14ac:dyDescent="0.3">
      <c r="L245" s="15">
        <v>42369</v>
      </c>
      <c r="M245" s="16">
        <v>167.43659384390099</v>
      </c>
      <c r="N245" s="124">
        <f t="shared" si="21"/>
        <v>6.8027094919602682E-3</v>
      </c>
      <c r="O245" s="124">
        <f t="shared" si="22"/>
        <v>1.1013895089950765E-5</v>
      </c>
      <c r="P245" s="124">
        <f t="shared" si="23"/>
        <v>7.6347262811134353E-2</v>
      </c>
      <c r="Q245" s="17">
        <v>42353</v>
      </c>
      <c r="R245" s="18">
        <v>179.70358389687701</v>
      </c>
      <c r="S245" s="135">
        <f t="shared" si="18"/>
        <v>1.8325466039181837E-3</v>
      </c>
      <c r="T245" s="136">
        <f t="shared" si="19"/>
        <v>1.5477666094043663E-4</v>
      </c>
      <c r="U245" s="136">
        <f t="shared" si="20"/>
        <v>6.0779664409005951E-2</v>
      </c>
    </row>
    <row r="246" spans="12:21" x14ac:dyDescent="0.3">
      <c r="L246" s="15">
        <v>42400</v>
      </c>
      <c r="M246" s="16">
        <v>170.56240834757699</v>
      </c>
      <c r="N246" s="124">
        <f t="shared" si="21"/>
        <v>1.8668646034391667E-2</v>
      </c>
      <c r="O246" s="124">
        <f t="shared" si="22"/>
        <v>2.5888352286829397E-2</v>
      </c>
      <c r="P246" s="124">
        <f t="shared" si="23"/>
        <v>8.5358292336848551E-2</v>
      </c>
      <c r="Q246" s="17">
        <v>42384</v>
      </c>
      <c r="R246" s="18">
        <v>181.894680121173</v>
      </c>
      <c r="S246" s="135">
        <f t="shared" si="18"/>
        <v>1.2192835428108895E-2</v>
      </c>
      <c r="T246" s="136">
        <f t="shared" si="19"/>
        <v>1.6845124944018464E-2</v>
      </c>
      <c r="U246" s="136">
        <f t="shared" si="20"/>
        <v>5.5378972990623998E-2</v>
      </c>
    </row>
    <row r="247" spans="12:21" x14ac:dyDescent="0.3">
      <c r="L247" s="15">
        <v>42429</v>
      </c>
      <c r="M247" s="16">
        <v>171.646526470385</v>
      </c>
      <c r="N247" s="124">
        <f t="shared" si="21"/>
        <v>6.3561375177041413E-3</v>
      </c>
      <c r="O247" s="124">
        <f t="shared" si="22"/>
        <v>3.2117197070907766E-2</v>
      </c>
      <c r="P247" s="124">
        <f t="shared" si="23"/>
        <v>8.7540707734778955E-2</v>
      </c>
      <c r="Q247" s="17">
        <v>42415</v>
      </c>
      <c r="R247" s="18">
        <v>181.65193192475999</v>
      </c>
      <c r="S247" s="135">
        <f t="shared" si="18"/>
        <v>-1.3345535793091168E-3</v>
      </c>
      <c r="T247" s="136">
        <f t="shared" si="19"/>
        <v>1.2694424948898053E-2</v>
      </c>
      <c r="U247" s="136">
        <f t="shared" si="20"/>
        <v>3.7246373871338223E-2</v>
      </c>
    </row>
    <row r="248" spans="12:21" x14ac:dyDescent="0.3">
      <c r="L248" s="15">
        <v>42460</v>
      </c>
      <c r="M248" s="16">
        <v>171.71742126202</v>
      </c>
      <c r="N248" s="124">
        <f t="shared" si="21"/>
        <v>4.1302782580476816E-4</v>
      </c>
      <c r="O248" s="124">
        <f t="shared" si="22"/>
        <v>2.5566856801386928E-2</v>
      </c>
      <c r="P248" s="124">
        <f t="shared" si="23"/>
        <v>8.1931837269082264E-2</v>
      </c>
      <c r="Q248" s="17">
        <v>42444</v>
      </c>
      <c r="R248" s="18">
        <v>181.64218027854099</v>
      </c>
      <c r="S248" s="135">
        <f t="shared" si="18"/>
        <v>-5.3683140694760212E-5</v>
      </c>
      <c r="T248" s="136">
        <f t="shared" si="19"/>
        <v>1.078774468280197E-2</v>
      </c>
      <c r="U248" s="136">
        <f t="shared" si="20"/>
        <v>4.0602169855773695E-2</v>
      </c>
    </row>
    <row r="249" spans="12:21" x14ac:dyDescent="0.3">
      <c r="L249" s="15">
        <v>42490</v>
      </c>
      <c r="M249" s="16">
        <v>170.589785204539</v>
      </c>
      <c r="N249" s="124">
        <f t="shared" si="21"/>
        <v>-6.5668122034069354E-3</v>
      </c>
      <c r="O249" s="124">
        <f t="shared" si="22"/>
        <v>1.6050932457645217E-4</v>
      </c>
      <c r="P249" s="124">
        <f t="shared" si="23"/>
        <v>6.9978000546528696E-2</v>
      </c>
      <c r="Q249" s="17">
        <v>42475</v>
      </c>
      <c r="R249" s="18">
        <v>180.59077234083699</v>
      </c>
      <c r="S249" s="135">
        <f t="shared" si="18"/>
        <v>-5.7883468261155091E-3</v>
      </c>
      <c r="T249" s="136">
        <f t="shared" si="19"/>
        <v>-7.1684767221744661E-3</v>
      </c>
      <c r="U249" s="136">
        <f t="shared" si="20"/>
        <v>2.9155347899342043E-2</v>
      </c>
    </row>
    <row r="250" spans="12:21" x14ac:dyDescent="0.3">
      <c r="L250" s="15">
        <v>42521</v>
      </c>
      <c r="M250" s="16">
        <v>172.42032564620999</v>
      </c>
      <c r="N250" s="124">
        <f t="shared" si="21"/>
        <v>1.0730656817910633E-2</v>
      </c>
      <c r="O250" s="124">
        <f t="shared" si="22"/>
        <v>4.5080969113493463E-3</v>
      </c>
      <c r="P250" s="124">
        <f t="shared" si="23"/>
        <v>6.7700037721710515E-2</v>
      </c>
      <c r="Q250" s="17">
        <v>42505</v>
      </c>
      <c r="R250" s="18">
        <v>182.409708023489</v>
      </c>
      <c r="S250" s="135">
        <f t="shared" si="18"/>
        <v>1.0072140780366334E-2</v>
      </c>
      <c r="T250" s="136">
        <f t="shared" si="19"/>
        <v>4.1715829317074959E-3</v>
      </c>
      <c r="U250" s="136">
        <f t="shared" si="20"/>
        <v>3.371125954334997E-2</v>
      </c>
    </row>
    <row r="251" spans="12:21" x14ac:dyDescent="0.3">
      <c r="L251" s="15">
        <v>42551</v>
      </c>
      <c r="M251" s="16">
        <v>175.05092763887899</v>
      </c>
      <c r="N251" s="124">
        <f t="shared" si="21"/>
        <v>1.5256913492129431E-2</v>
      </c>
      <c r="O251" s="124">
        <f t="shared" si="22"/>
        <v>1.9412744218727074E-2</v>
      </c>
      <c r="P251" s="124">
        <f t="shared" si="23"/>
        <v>7.0132444879925204E-2</v>
      </c>
      <c r="Q251" s="17">
        <v>42536</v>
      </c>
      <c r="R251" s="18">
        <v>184.22311283211599</v>
      </c>
      <c r="S251" s="135">
        <f t="shared" si="18"/>
        <v>9.9413832096779675E-3</v>
      </c>
      <c r="T251" s="136">
        <f t="shared" si="19"/>
        <v>1.4208883364080105E-2</v>
      </c>
      <c r="U251" s="136">
        <f t="shared" si="20"/>
        <v>3.0098792004667141E-2</v>
      </c>
    </row>
    <row r="252" spans="12:21" x14ac:dyDescent="0.3">
      <c r="L252" s="15">
        <v>42582</v>
      </c>
      <c r="M252" s="16">
        <v>179.33113265422301</v>
      </c>
      <c r="N252" s="124">
        <f t="shared" si="21"/>
        <v>2.4451198705863764E-2</v>
      </c>
      <c r="O252" s="124">
        <f t="shared" si="22"/>
        <v>5.1241916033853085E-2</v>
      </c>
      <c r="P252" s="124">
        <f t="shared" si="23"/>
        <v>8.1251123137678238E-2</v>
      </c>
      <c r="Q252" s="17">
        <v>42566</v>
      </c>
      <c r="R252" s="18">
        <v>187.49737470403699</v>
      </c>
      <c r="S252" s="135">
        <f t="shared" si="18"/>
        <v>1.7773350051385028E-2</v>
      </c>
      <c r="T252" s="136">
        <f t="shared" si="19"/>
        <v>3.8244492083819415E-2</v>
      </c>
      <c r="U252" s="136">
        <f t="shared" si="20"/>
        <v>4.5645134724201286E-2</v>
      </c>
    </row>
    <row r="253" spans="12:21" x14ac:dyDescent="0.3">
      <c r="L253" s="15">
        <v>42613</v>
      </c>
      <c r="M253" s="16">
        <v>181.584657635659</v>
      </c>
      <c r="N253" s="124">
        <f t="shared" si="21"/>
        <v>1.2566278638194595E-2</v>
      </c>
      <c r="O253" s="124">
        <f t="shared" si="22"/>
        <v>5.3151111709725862E-2</v>
      </c>
      <c r="P253" s="124">
        <f t="shared" si="23"/>
        <v>8.6049987394690275E-2</v>
      </c>
      <c r="Q253" s="17">
        <v>42597</v>
      </c>
      <c r="R253" s="18">
        <v>189.213731266129</v>
      </c>
      <c r="S253" s="135">
        <f t="shared" si="18"/>
        <v>9.1540298353578464E-3</v>
      </c>
      <c r="T253" s="136">
        <f t="shared" si="19"/>
        <v>3.7300773716297142E-2</v>
      </c>
      <c r="U253" s="136">
        <f t="shared" si="20"/>
        <v>5.492258774573E-2</v>
      </c>
    </row>
    <row r="254" spans="12:21" x14ac:dyDescent="0.3">
      <c r="L254" s="15">
        <v>42643</v>
      </c>
      <c r="M254" s="16">
        <v>182.82115970176699</v>
      </c>
      <c r="N254" s="124">
        <f t="shared" si="21"/>
        <v>6.8095073791365479E-3</v>
      </c>
      <c r="O254" s="124">
        <f t="shared" si="22"/>
        <v>4.4388408377461275E-2</v>
      </c>
      <c r="P254" s="124">
        <f t="shared" si="23"/>
        <v>9.1894962013404635E-2</v>
      </c>
      <c r="Q254" s="17">
        <v>42628</v>
      </c>
      <c r="R254" s="18">
        <v>190.46467235920099</v>
      </c>
      <c r="S254" s="135">
        <f t="shared" si="18"/>
        <v>6.6112595777341188E-3</v>
      </c>
      <c r="T254" s="136">
        <f t="shared" si="19"/>
        <v>3.3880436776535072E-2</v>
      </c>
      <c r="U254" s="136">
        <f t="shared" si="20"/>
        <v>6.0046481624601356E-2</v>
      </c>
    </row>
    <row r="255" spans="12:21" x14ac:dyDescent="0.3">
      <c r="L255" s="15">
        <v>42674</v>
      </c>
      <c r="M255" s="16">
        <v>181.777433210536</v>
      </c>
      <c r="N255" s="124">
        <f t="shared" si="21"/>
        <v>-5.7090026829148544E-3</v>
      </c>
      <c r="O255" s="124">
        <f t="shared" si="22"/>
        <v>1.3641248566861108E-2</v>
      </c>
      <c r="P255" s="124">
        <f t="shared" si="23"/>
        <v>9.3343798589339944E-2</v>
      </c>
      <c r="Q255" s="17">
        <v>42658</v>
      </c>
      <c r="R255" s="18">
        <v>191.40289712696099</v>
      </c>
      <c r="S255" s="135">
        <f t="shared" si="18"/>
        <v>4.9259779051864516E-3</v>
      </c>
      <c r="T255" s="136">
        <f t="shared" si="19"/>
        <v>2.082974457156439E-2</v>
      </c>
      <c r="U255" s="136">
        <f t="shared" si="20"/>
        <v>6.9998873601233358E-2</v>
      </c>
    </row>
    <row r="256" spans="12:21" x14ac:dyDescent="0.3">
      <c r="L256" s="15">
        <v>42704</v>
      </c>
      <c r="M256" s="16">
        <v>181.29342534151201</v>
      </c>
      <c r="N256" s="124">
        <f t="shared" si="21"/>
        <v>-2.6626400234368575E-3</v>
      </c>
      <c r="O256" s="124">
        <f t="shared" si="22"/>
        <v>-1.6038375595108789E-3</v>
      </c>
      <c r="P256" s="124">
        <f t="shared" si="23"/>
        <v>9.0124372794396557E-2</v>
      </c>
      <c r="Q256" s="17">
        <v>42689</v>
      </c>
      <c r="R256" s="18">
        <v>191.55121375781499</v>
      </c>
      <c r="S256" s="135">
        <f t="shared" si="18"/>
        <v>7.7489229828953121E-4</v>
      </c>
      <c r="T256" s="136">
        <f t="shared" si="19"/>
        <v>1.2353662052138947E-2</v>
      </c>
      <c r="U256" s="136">
        <f t="shared" si="20"/>
        <v>6.7882098523903034E-2</v>
      </c>
    </row>
    <row r="257" spans="12:21" x14ac:dyDescent="0.3">
      <c r="L257" s="15">
        <v>42735</v>
      </c>
      <c r="M257" s="16">
        <v>182.26675525652499</v>
      </c>
      <c r="N257" s="124">
        <f t="shared" si="21"/>
        <v>5.3688097799435841E-3</v>
      </c>
      <c r="O257" s="124">
        <f t="shared" si="22"/>
        <v>-3.032496053227085E-3</v>
      </c>
      <c r="P257" s="124">
        <f t="shared" si="23"/>
        <v>8.8571805434897621E-2</v>
      </c>
      <c r="Q257" s="17">
        <v>42719</v>
      </c>
      <c r="R257" s="18">
        <v>191.032365141143</v>
      </c>
      <c r="S257" s="135">
        <f t="shared" si="18"/>
        <v>-2.7086678622041394E-3</v>
      </c>
      <c r="T257" s="136">
        <f t="shared" si="19"/>
        <v>2.9805673404430522E-3</v>
      </c>
      <c r="U257" s="136">
        <f t="shared" si="20"/>
        <v>6.3041487535201446E-2</v>
      </c>
    </row>
    <row r="258" spans="12:21" x14ac:dyDescent="0.3">
      <c r="L258" s="15">
        <v>42766</v>
      </c>
      <c r="M258" s="16">
        <v>185.852033162975</v>
      </c>
      <c r="N258" s="124">
        <f t="shared" si="21"/>
        <v>1.9670498338570042E-2</v>
      </c>
      <c r="O258" s="124">
        <f t="shared" si="22"/>
        <v>2.2415323401116405E-2</v>
      </c>
      <c r="P258" s="124">
        <f t="shared" si="23"/>
        <v>8.9642406926152107E-2</v>
      </c>
      <c r="Q258" s="17">
        <v>42750</v>
      </c>
      <c r="R258" s="18">
        <v>188.58720075125501</v>
      </c>
      <c r="S258" s="135">
        <f t="shared" si="18"/>
        <v>-1.2799738871899558E-2</v>
      </c>
      <c r="T258" s="136">
        <f t="shared" si="19"/>
        <v>-1.471083467372114E-2</v>
      </c>
      <c r="U258" s="136">
        <f t="shared" si="20"/>
        <v>3.6793382992969637E-2</v>
      </c>
    </row>
    <row r="259" spans="12:21" x14ac:dyDescent="0.3">
      <c r="L259" s="15">
        <v>42794</v>
      </c>
      <c r="M259" s="16">
        <v>190.67496579730201</v>
      </c>
      <c r="N259" s="124">
        <f t="shared" si="21"/>
        <v>2.5950389415959396E-2</v>
      </c>
      <c r="O259" s="124">
        <f t="shared" si="22"/>
        <v>5.1747825041738249E-2</v>
      </c>
      <c r="P259" s="124">
        <f t="shared" si="23"/>
        <v>0.11085828369617534</v>
      </c>
      <c r="Q259" s="17">
        <v>42781</v>
      </c>
      <c r="R259" s="18">
        <v>186.98485782857901</v>
      </c>
      <c r="S259" s="135">
        <f t="shared" si="18"/>
        <v>-8.4965624193631406E-3</v>
      </c>
      <c r="T259" s="136">
        <f t="shared" si="19"/>
        <v>-2.3838825344168257E-2</v>
      </c>
      <c r="U259" s="136">
        <f t="shared" si="20"/>
        <v>2.9357936617089742E-2</v>
      </c>
    </row>
    <row r="260" spans="12:21" x14ac:dyDescent="0.3">
      <c r="L260" s="15">
        <v>42825</v>
      </c>
      <c r="M260" s="16">
        <v>193.88004115111301</v>
      </c>
      <c r="N260" s="124">
        <f t="shared" si="21"/>
        <v>1.680910412339176E-2</v>
      </c>
      <c r="O260" s="124">
        <f t="shared" si="22"/>
        <v>6.3715875548688627E-2</v>
      </c>
      <c r="P260" s="124">
        <f t="shared" si="23"/>
        <v>0.12906448120529102</v>
      </c>
      <c r="Q260" s="17">
        <v>42809</v>
      </c>
      <c r="R260" s="18">
        <v>187.59333029736399</v>
      </c>
      <c r="S260" s="135">
        <f t="shared" si="18"/>
        <v>3.2541269696972908E-3</v>
      </c>
      <c r="T260" s="136">
        <f t="shared" si="19"/>
        <v>-1.8002367511065986E-2</v>
      </c>
      <c r="U260" s="136">
        <f t="shared" si="20"/>
        <v>3.2763040003688237E-2</v>
      </c>
    </row>
    <row r="261" spans="12:21" x14ac:dyDescent="0.3">
      <c r="L261" s="15">
        <v>42855</v>
      </c>
      <c r="M261" s="16">
        <v>195.87893613022101</v>
      </c>
      <c r="N261" s="124">
        <f t="shared" si="21"/>
        <v>1.0309957472878883E-2</v>
      </c>
      <c r="O261" s="124">
        <f t="shared" si="22"/>
        <v>5.395099960221228E-2</v>
      </c>
      <c r="P261" s="124">
        <f t="shared" si="23"/>
        <v>0.14824539989519336</v>
      </c>
      <c r="Q261" s="17">
        <v>42840</v>
      </c>
      <c r="R261" s="18">
        <v>191.32229460456</v>
      </c>
      <c r="S261" s="135">
        <f t="shared" si="18"/>
        <v>1.9877915175795513E-2</v>
      </c>
      <c r="T261" s="136">
        <f t="shared" si="19"/>
        <v>1.4503072543679885E-2</v>
      </c>
      <c r="U261" s="136">
        <f t="shared" si="20"/>
        <v>5.9424532741179759E-2</v>
      </c>
    </row>
    <row r="262" spans="12:21" x14ac:dyDescent="0.3">
      <c r="L262" s="15">
        <v>42886</v>
      </c>
      <c r="M262" s="16">
        <v>198.10890549178001</v>
      </c>
      <c r="N262" s="124">
        <f t="shared" si="21"/>
        <v>1.1384426552513593E-2</v>
      </c>
      <c r="O262" s="124">
        <f t="shared" si="22"/>
        <v>3.8987497196568022E-2</v>
      </c>
      <c r="P262" s="124">
        <f t="shared" si="23"/>
        <v>0.14898811813104063</v>
      </c>
      <c r="Q262" s="17">
        <v>42870</v>
      </c>
      <c r="R262" s="18">
        <v>195.552226227717</v>
      </c>
      <c r="S262" s="135">
        <f t="shared" si="18"/>
        <v>2.2108932113216406E-2</v>
      </c>
      <c r="T262" s="136">
        <f t="shared" si="19"/>
        <v>4.5818514390038256E-2</v>
      </c>
      <c r="U262" s="136">
        <f t="shared" si="20"/>
        <v>7.2049444882262614E-2</v>
      </c>
    </row>
    <row r="263" spans="12:21" x14ac:dyDescent="0.3">
      <c r="L263" s="15">
        <v>42916</v>
      </c>
      <c r="M263" s="16">
        <v>202.19280978271601</v>
      </c>
      <c r="N263" s="124">
        <f t="shared" si="21"/>
        <v>2.061444073298091E-2</v>
      </c>
      <c r="O263" s="124">
        <f t="shared" si="22"/>
        <v>4.2875834883508768E-2</v>
      </c>
      <c r="P263" s="124">
        <f t="shared" si="23"/>
        <v>0.15505134711327728</v>
      </c>
      <c r="Q263" s="17">
        <v>42901</v>
      </c>
      <c r="R263" s="18">
        <v>198.380925845565</v>
      </c>
      <c r="S263" s="135">
        <f t="shared" si="18"/>
        <v>1.4465187497042509E-2</v>
      </c>
      <c r="T263" s="136">
        <f t="shared" si="19"/>
        <v>5.7505219034712063E-2</v>
      </c>
      <c r="U263" s="136">
        <f t="shared" si="20"/>
        <v>7.6851448202110983E-2</v>
      </c>
    </row>
    <row r="264" spans="12:21" x14ac:dyDescent="0.3">
      <c r="L264" s="15">
        <v>42947</v>
      </c>
      <c r="M264" s="16">
        <v>204.42301124764001</v>
      </c>
      <c r="N264" s="124">
        <f t="shared" si="21"/>
        <v>1.1030073064025592E-2</v>
      </c>
      <c r="O264" s="124">
        <f t="shared" si="22"/>
        <v>4.3619162357196428E-2</v>
      </c>
      <c r="P264" s="124">
        <f t="shared" si="23"/>
        <v>0.13991925563643126</v>
      </c>
      <c r="Q264" s="17">
        <v>42931</v>
      </c>
      <c r="R264" s="18">
        <v>198.174890114064</v>
      </c>
      <c r="S264" s="135">
        <f t="shared" ref="S264:S327" si="24">R264/R263-1</f>
        <v>-1.0385863994878397E-3</v>
      </c>
      <c r="T264" s="136">
        <f t="shared" si="19"/>
        <v>3.5817025525788804E-2</v>
      </c>
      <c r="U264" s="136">
        <f t="shared" si="20"/>
        <v>5.6947546209014321E-2</v>
      </c>
    </row>
    <row r="265" spans="12:21" x14ac:dyDescent="0.3">
      <c r="L265" s="15">
        <v>42978</v>
      </c>
      <c r="M265" s="16">
        <v>204.85372400441801</v>
      </c>
      <c r="N265" s="124">
        <f t="shared" si="21"/>
        <v>2.1069680666050417E-3</v>
      </c>
      <c r="O265" s="124">
        <f t="shared" si="22"/>
        <v>3.4046013710967937E-2</v>
      </c>
      <c r="P265" s="124">
        <f t="shared" si="23"/>
        <v>0.1281444515838297</v>
      </c>
      <c r="Q265" s="17">
        <v>42962</v>
      </c>
      <c r="R265" s="18">
        <v>198.23271413573801</v>
      </c>
      <c r="S265" s="135">
        <f t="shared" si="24"/>
        <v>2.9178278661201595E-4</v>
      </c>
      <c r="T265" s="136">
        <f t="shared" si="19"/>
        <v>1.3707273804695053E-2</v>
      </c>
      <c r="U265" s="136">
        <f t="shared" si="20"/>
        <v>4.7665583302322956E-2</v>
      </c>
    </row>
    <row r="266" spans="12:21" x14ac:dyDescent="0.3">
      <c r="L266" s="15">
        <v>43008</v>
      </c>
      <c r="M266" s="16">
        <v>203.01767526596299</v>
      </c>
      <c r="N266" s="124">
        <f t="shared" si="21"/>
        <v>-8.9627305892443498E-3</v>
      </c>
      <c r="O266" s="124">
        <f t="shared" si="22"/>
        <v>4.0795984987469502E-3</v>
      </c>
      <c r="P266" s="124">
        <f t="shared" si="23"/>
        <v>0.1104714333786212</v>
      </c>
      <c r="Q266" s="17">
        <v>42993</v>
      </c>
      <c r="R266" s="18">
        <v>198.83717382934799</v>
      </c>
      <c r="S266" s="135">
        <f t="shared" si="24"/>
        <v>3.0492428873070132E-3</v>
      </c>
      <c r="T266" s="136">
        <f t="shared" ref="T266:T329" si="25">R266/R263-1</f>
        <v>2.2998581231452597E-3</v>
      </c>
      <c r="U266" s="136">
        <f t="shared" si="20"/>
        <v>4.3958290881141115E-2</v>
      </c>
    </row>
    <row r="267" spans="12:21" x14ac:dyDescent="0.3">
      <c r="L267" s="15">
        <v>43039</v>
      </c>
      <c r="M267" s="16">
        <v>202.66921566911901</v>
      </c>
      <c r="N267" s="124">
        <f t="shared" si="21"/>
        <v>-1.7164002907011922E-3</v>
      </c>
      <c r="O267" s="124">
        <f t="shared" si="22"/>
        <v>-8.5792473548705894E-3</v>
      </c>
      <c r="P267" s="124">
        <f t="shared" si="23"/>
        <v>0.11493056145416025</v>
      </c>
      <c r="Q267" s="17">
        <v>43023</v>
      </c>
      <c r="R267" s="18">
        <v>201.338573956744</v>
      </c>
      <c r="S267" s="135">
        <f t="shared" si="24"/>
        <v>1.2580143235906283E-2</v>
      </c>
      <c r="T267" s="136">
        <f t="shared" si="25"/>
        <v>1.5964100400706949E-2</v>
      </c>
      <c r="U267" s="136">
        <f t="shared" si="20"/>
        <v>5.190975151850763E-2</v>
      </c>
    </row>
    <row r="268" spans="12:21" x14ac:dyDescent="0.3">
      <c r="L268" s="15">
        <v>43069</v>
      </c>
      <c r="M268" s="16">
        <v>204.36747256516099</v>
      </c>
      <c r="N268" s="124">
        <f t="shared" si="21"/>
        <v>8.3794516618378445E-3</v>
      </c>
      <c r="O268" s="124">
        <f t="shared" si="22"/>
        <v>-2.3736519393053879E-3</v>
      </c>
      <c r="P268" s="124">
        <f t="shared" si="23"/>
        <v>0.12727459465329849</v>
      </c>
      <c r="Q268" s="17">
        <v>43054</v>
      </c>
      <c r="R268" s="18">
        <v>202.51536715026401</v>
      </c>
      <c r="S268" s="135">
        <f t="shared" si="24"/>
        <v>5.8448471666081581E-3</v>
      </c>
      <c r="T268" s="136">
        <f t="shared" si="25"/>
        <v>2.1604168783127875E-2</v>
      </c>
      <c r="U268" s="136">
        <f t="shared" si="20"/>
        <v>5.7238757078884372E-2</v>
      </c>
    </row>
    <row r="269" spans="12:21" x14ac:dyDescent="0.3">
      <c r="L269" s="15">
        <v>43100</v>
      </c>
      <c r="M269" s="16">
        <v>207.21630129818701</v>
      </c>
      <c r="N269" s="124">
        <f t="shared" si="21"/>
        <v>1.3939736579742013E-2</v>
      </c>
      <c r="O269" s="124">
        <f t="shared" si="22"/>
        <v>2.0681086150373895E-2</v>
      </c>
      <c r="P269" s="124">
        <f t="shared" si="23"/>
        <v>0.1368847873905894</v>
      </c>
      <c r="Q269" s="17">
        <v>43084</v>
      </c>
      <c r="R269" s="18">
        <v>202.40696022604499</v>
      </c>
      <c r="S269" s="135">
        <f t="shared" si="24"/>
        <v>-5.3530221308384363E-4</v>
      </c>
      <c r="T269" s="136">
        <f t="shared" si="25"/>
        <v>1.795331490559593E-2</v>
      </c>
      <c r="U269" s="136">
        <f t="shared" si="20"/>
        <v>5.9542764266661941E-2</v>
      </c>
    </row>
    <row r="270" spans="12:21" x14ac:dyDescent="0.3">
      <c r="L270" s="15">
        <v>43131</v>
      </c>
      <c r="M270" s="16">
        <v>209.37786176026501</v>
      </c>
      <c r="N270" s="124">
        <f t="shared" si="21"/>
        <v>1.0431420928450397E-2</v>
      </c>
      <c r="O270" s="124">
        <f t="shared" si="22"/>
        <v>3.310145583283175E-2</v>
      </c>
      <c r="P270" s="124">
        <f t="shared" si="23"/>
        <v>0.12658364935217059</v>
      </c>
      <c r="Q270" s="17">
        <v>43115</v>
      </c>
      <c r="R270" s="18">
        <v>201.31104374063901</v>
      </c>
      <c r="S270" s="135">
        <f t="shared" si="24"/>
        <v>-5.4144209476891803E-3</v>
      </c>
      <c r="T270" s="136">
        <f t="shared" si="25"/>
        <v>-1.3673592478558039E-4</v>
      </c>
      <c r="U270" s="136">
        <f t="shared" si="20"/>
        <v>6.746928178952416E-2</v>
      </c>
    </row>
    <row r="271" spans="12:21" x14ac:dyDescent="0.3">
      <c r="L271" s="15">
        <v>43159</v>
      </c>
      <c r="M271" s="16">
        <v>208.435608634776</v>
      </c>
      <c r="N271" s="124">
        <f t="shared" si="21"/>
        <v>-4.5002519252387296E-3</v>
      </c>
      <c r="O271" s="124">
        <f t="shared" si="22"/>
        <v>1.9905986107049856E-2</v>
      </c>
      <c r="P271" s="124">
        <f t="shared" si="23"/>
        <v>9.314617030719452E-2</v>
      </c>
      <c r="Q271" s="17">
        <v>43146</v>
      </c>
      <c r="R271" s="18">
        <v>202.65081281381899</v>
      </c>
      <c r="S271" s="135">
        <f t="shared" si="24"/>
        <v>6.6552189501638548E-3</v>
      </c>
      <c r="T271" s="136">
        <f t="shared" si="25"/>
        <v>6.6881671974283741E-4</v>
      </c>
      <c r="U271" s="136">
        <f t="shared" si="20"/>
        <v>8.3781944523026342E-2</v>
      </c>
    </row>
    <row r="272" spans="12:21" x14ac:dyDescent="0.3">
      <c r="L272" s="15">
        <v>43190</v>
      </c>
      <c r="M272" s="16">
        <v>206.03643970114999</v>
      </c>
      <c r="N272" s="124">
        <f t="shared" si="21"/>
        <v>-1.1510360198721536E-2</v>
      </c>
      <c r="O272" s="124">
        <f t="shared" si="22"/>
        <v>-5.6938647666487929E-3</v>
      </c>
      <c r="P272" s="124">
        <f t="shared" si="23"/>
        <v>6.270061878397315E-2</v>
      </c>
      <c r="Q272" s="17">
        <v>43174</v>
      </c>
      <c r="R272" s="18">
        <v>205.852052017581</v>
      </c>
      <c r="S272" s="135">
        <f t="shared" si="24"/>
        <v>1.5796823902715307E-2</v>
      </c>
      <c r="T272" s="136">
        <f t="shared" si="25"/>
        <v>1.7020619190607711E-2</v>
      </c>
      <c r="U272" s="136">
        <f t="shared" si="20"/>
        <v>9.7331401341796964E-2</v>
      </c>
    </row>
    <row r="273" spans="12:21" x14ac:dyDescent="0.3">
      <c r="L273" s="15">
        <v>43220</v>
      </c>
      <c r="M273" s="16">
        <v>205.39973878503801</v>
      </c>
      <c r="N273" s="124">
        <f t="shared" si="21"/>
        <v>-3.0902345091746719E-3</v>
      </c>
      <c r="O273" s="124">
        <f t="shared" si="22"/>
        <v>-1.8999730639058132E-2</v>
      </c>
      <c r="P273" s="124">
        <f t="shared" si="23"/>
        <v>4.8605546073047678E-2</v>
      </c>
      <c r="Q273" s="17">
        <v>43205</v>
      </c>
      <c r="R273" s="18">
        <v>209.06944698706201</v>
      </c>
      <c r="S273" s="135">
        <f t="shared" si="24"/>
        <v>1.5629647302258798E-2</v>
      </c>
      <c r="T273" s="136">
        <f t="shared" si="25"/>
        <v>3.853938215341346E-2</v>
      </c>
      <c r="U273" s="136">
        <f t="shared" si="20"/>
        <v>9.2760503521992721E-2</v>
      </c>
    </row>
    <row r="274" spans="12:21" x14ac:dyDescent="0.3">
      <c r="L274" s="15">
        <v>43251</v>
      </c>
      <c r="M274" s="16">
        <v>207.50174122026999</v>
      </c>
      <c r="N274" s="124">
        <f t="shared" si="21"/>
        <v>1.0233715230922646E-2</v>
      </c>
      <c r="O274" s="124">
        <f t="shared" si="22"/>
        <v>-4.4803640828106062E-3</v>
      </c>
      <c r="P274" s="124">
        <f t="shared" si="23"/>
        <v>4.7412486102901275E-2</v>
      </c>
      <c r="Q274" s="17">
        <v>43235</v>
      </c>
      <c r="R274" s="18">
        <v>208.37453354673599</v>
      </c>
      <c r="S274" s="135">
        <f t="shared" si="24"/>
        <v>-3.3238402374931031E-3</v>
      </c>
      <c r="T274" s="136">
        <f t="shared" si="25"/>
        <v>2.8244252531942848E-2</v>
      </c>
      <c r="U274" s="136">
        <f t="shared" si="20"/>
        <v>6.5569733295123056E-2</v>
      </c>
    </row>
    <row r="275" spans="12:21" x14ac:dyDescent="0.3">
      <c r="L275" s="15">
        <v>43281</v>
      </c>
      <c r="M275" s="16">
        <v>212.15474415121599</v>
      </c>
      <c r="N275" s="124">
        <f t="shared" si="21"/>
        <v>2.2423922341965774E-2</v>
      </c>
      <c r="O275" s="124">
        <f t="shared" si="22"/>
        <v>2.9695254193580656E-2</v>
      </c>
      <c r="P275" s="124">
        <f t="shared" si="23"/>
        <v>4.9269478866263539E-2</v>
      </c>
      <c r="Q275" s="17">
        <v>43266</v>
      </c>
      <c r="R275" s="18">
        <v>206.22643058312599</v>
      </c>
      <c r="S275" s="135">
        <f t="shared" si="24"/>
        <v>-1.0308855535497652E-2</v>
      </c>
      <c r="T275" s="136">
        <f t="shared" si="25"/>
        <v>1.8186778410789195E-3</v>
      </c>
      <c r="U275" s="136">
        <f t="shared" ref="U275:U338" si="26">R275/R263-1</f>
        <v>3.9547676794635667E-2</v>
      </c>
    </row>
    <row r="276" spans="12:21" x14ac:dyDescent="0.3">
      <c r="L276" s="15">
        <v>43312</v>
      </c>
      <c r="M276" s="16">
        <v>214.530912271933</v>
      </c>
      <c r="N276" s="124">
        <f t="shared" si="21"/>
        <v>1.1200164908984345E-2</v>
      </c>
      <c r="O276" s="124">
        <f t="shared" si="22"/>
        <v>4.4455623658077092E-2</v>
      </c>
      <c r="P276" s="124">
        <f t="shared" si="23"/>
        <v>4.9446003963067531E-2</v>
      </c>
      <c r="Q276" s="17">
        <v>43296</v>
      </c>
      <c r="R276" s="18">
        <v>205.60663411059099</v>
      </c>
      <c r="S276" s="135">
        <f t="shared" si="24"/>
        <v>-3.0054172531739365E-3</v>
      </c>
      <c r="T276" s="136">
        <f t="shared" si="25"/>
        <v>-1.6562979078838413E-2</v>
      </c>
      <c r="U276" s="136">
        <f t="shared" si="26"/>
        <v>3.7500936633543702E-2</v>
      </c>
    </row>
    <row r="277" spans="12:21" x14ac:dyDescent="0.3">
      <c r="L277" s="15">
        <v>43343</v>
      </c>
      <c r="M277" s="16">
        <v>215.73413083678099</v>
      </c>
      <c r="N277" s="124">
        <f t="shared" si="21"/>
        <v>5.6086022853565343E-3</v>
      </c>
      <c r="O277" s="124">
        <f t="shared" si="22"/>
        <v>3.9673833906637146E-2</v>
      </c>
      <c r="P277" s="124">
        <f t="shared" si="23"/>
        <v>5.3113053644698871E-2</v>
      </c>
      <c r="Q277" s="17">
        <v>43327</v>
      </c>
      <c r="R277" s="18">
        <v>207.58400841023999</v>
      </c>
      <c r="S277" s="135">
        <f t="shared" si="24"/>
        <v>9.6172689573110759E-3</v>
      </c>
      <c r="T277" s="136">
        <f t="shared" si="25"/>
        <v>-3.7937703952614088E-3</v>
      </c>
      <c r="U277" s="136">
        <f t="shared" si="26"/>
        <v>4.7173315036683539E-2</v>
      </c>
    </row>
    <row r="278" spans="12:21" x14ac:dyDescent="0.3">
      <c r="L278" s="15">
        <v>43373</v>
      </c>
      <c r="M278" s="16">
        <v>214.28574170528299</v>
      </c>
      <c r="N278" s="124">
        <f t="shared" si="21"/>
        <v>-6.7137690539742501E-3</v>
      </c>
      <c r="O278" s="124">
        <f t="shared" si="22"/>
        <v>1.0044543489200031E-2</v>
      </c>
      <c r="P278" s="124">
        <f t="shared" si="23"/>
        <v>5.5502883798458802E-2</v>
      </c>
      <c r="Q278" s="17">
        <v>43358</v>
      </c>
      <c r="R278" s="18">
        <v>209.587969086898</v>
      </c>
      <c r="S278" s="135">
        <f t="shared" si="24"/>
        <v>9.6537334065620595E-3</v>
      </c>
      <c r="T278" s="136">
        <f t="shared" si="25"/>
        <v>1.6300231227718509E-2</v>
      </c>
      <c r="U278" s="136">
        <f t="shared" si="26"/>
        <v>5.406833667218014E-2</v>
      </c>
    </row>
    <row r="279" spans="12:21" x14ac:dyDescent="0.3">
      <c r="L279" s="15">
        <v>43404</v>
      </c>
      <c r="M279" s="16">
        <v>214.74263323977101</v>
      </c>
      <c r="N279" s="124">
        <f t="shared" si="21"/>
        <v>2.1321602214505742E-3</v>
      </c>
      <c r="O279" s="124">
        <f t="shared" si="22"/>
        <v>9.8690191355554902E-4</v>
      </c>
      <c r="P279" s="124">
        <f t="shared" si="23"/>
        <v>5.9572034809486141E-2</v>
      </c>
      <c r="Q279" s="17">
        <v>43388</v>
      </c>
      <c r="R279" s="18">
        <v>209.29359457657</v>
      </c>
      <c r="S279" s="135">
        <f t="shared" si="24"/>
        <v>-1.4045391613387581E-3</v>
      </c>
      <c r="T279" s="136">
        <f t="shared" si="25"/>
        <v>1.7932108474651098E-2</v>
      </c>
      <c r="U279" s="136">
        <f t="shared" si="26"/>
        <v>3.9510663374098698E-2</v>
      </c>
    </row>
    <row r="280" spans="12:21" x14ac:dyDescent="0.3">
      <c r="L280" s="15">
        <v>43434</v>
      </c>
      <c r="M280" s="16">
        <v>215.95277463080501</v>
      </c>
      <c r="N280" s="124">
        <f t="shared" si="21"/>
        <v>5.6353103842348151E-3</v>
      </c>
      <c r="O280" s="124">
        <f t="shared" si="22"/>
        <v>1.0134872640501502E-3</v>
      </c>
      <c r="P280" s="124">
        <f t="shared" si="23"/>
        <v>5.6688581212208877E-2</v>
      </c>
      <c r="Q280" s="17">
        <v>43419</v>
      </c>
      <c r="R280" s="18">
        <v>208.30079123082999</v>
      </c>
      <c r="S280" s="135">
        <f t="shared" si="24"/>
        <v>-4.7435916409606094E-3</v>
      </c>
      <c r="T280" s="136">
        <f t="shared" si="25"/>
        <v>3.452977067354146E-3</v>
      </c>
      <c r="U280" s="136">
        <f t="shared" si="26"/>
        <v>2.8567827528235279E-2</v>
      </c>
    </row>
    <row r="281" spans="12:21" x14ac:dyDescent="0.3">
      <c r="L281" s="15">
        <v>43465</v>
      </c>
      <c r="M281" s="16">
        <v>217.98040644890801</v>
      </c>
      <c r="N281" s="124">
        <f t="shared" si="21"/>
        <v>9.3892371680310838E-3</v>
      </c>
      <c r="O281" s="124">
        <f t="shared" si="22"/>
        <v>1.7241766597361652E-2</v>
      </c>
      <c r="P281" s="124">
        <f t="shared" si="23"/>
        <v>5.1946227605092377E-2</v>
      </c>
      <c r="Q281" s="17">
        <v>43449</v>
      </c>
      <c r="R281" s="18">
        <v>208.04597321560601</v>
      </c>
      <c r="S281" s="135">
        <f t="shared" si="24"/>
        <v>-1.2233175578367783E-3</v>
      </c>
      <c r="T281" s="136">
        <f t="shared" si="25"/>
        <v>-7.3572728339795779E-3</v>
      </c>
      <c r="U281" s="136">
        <f t="shared" si="26"/>
        <v>2.7859778059328821E-2</v>
      </c>
    </row>
    <row r="282" spans="12:21" x14ac:dyDescent="0.3">
      <c r="L282" s="15">
        <v>43496</v>
      </c>
      <c r="M282" s="16">
        <v>219.53234826018101</v>
      </c>
      <c r="N282" s="124">
        <f t="shared" si="21"/>
        <v>7.1196390380010577E-3</v>
      </c>
      <c r="O282" s="124">
        <f t="shared" si="22"/>
        <v>2.2304443920374339E-2</v>
      </c>
      <c r="P282" s="124">
        <f t="shared" si="23"/>
        <v>4.8498377118507241E-2</v>
      </c>
      <c r="Q282" s="17">
        <v>43480</v>
      </c>
      <c r="R282" s="18">
        <v>209.5622357849</v>
      </c>
      <c r="S282" s="135">
        <f t="shared" si="24"/>
        <v>7.2881130351061252E-3</v>
      </c>
      <c r="T282" s="136">
        <f t="shared" si="25"/>
        <v>1.2835615388684385E-3</v>
      </c>
      <c r="U282" s="136">
        <f t="shared" si="26"/>
        <v>4.0987279639220775E-2</v>
      </c>
    </row>
    <row r="283" spans="12:21" x14ac:dyDescent="0.3">
      <c r="L283" s="15">
        <v>43524</v>
      </c>
      <c r="M283" s="16">
        <v>219.72158477788</v>
      </c>
      <c r="N283" s="124">
        <f t="shared" si="21"/>
        <v>8.6199833053623998E-4</v>
      </c>
      <c r="O283" s="124">
        <f t="shared" si="22"/>
        <v>1.7452010762622372E-2</v>
      </c>
      <c r="P283" s="124">
        <f t="shared" si="23"/>
        <v>5.4146104003176543E-2</v>
      </c>
      <c r="Q283" s="17">
        <v>43511</v>
      </c>
      <c r="R283" s="18">
        <v>211.81976030154499</v>
      </c>
      <c r="S283" s="135">
        <f t="shared" si="24"/>
        <v>1.0772573160376941E-2</v>
      </c>
      <c r="T283" s="136">
        <f t="shared" si="25"/>
        <v>1.6893690369209624E-2</v>
      </c>
      <c r="U283" s="136">
        <f t="shared" si="26"/>
        <v>4.5245056560171637E-2</v>
      </c>
    </row>
    <row r="284" spans="12:21" x14ac:dyDescent="0.3">
      <c r="L284" s="15">
        <v>43555</v>
      </c>
      <c r="M284" s="16">
        <v>220.177866760672</v>
      </c>
      <c r="N284" s="124">
        <f t="shared" si="21"/>
        <v>2.0766370461657857E-3</v>
      </c>
      <c r="O284" s="124">
        <f t="shared" si="22"/>
        <v>1.008099924008099E-2</v>
      </c>
      <c r="P284" s="124">
        <f t="shared" si="23"/>
        <v>6.8635563107350084E-2</v>
      </c>
      <c r="Q284" s="17">
        <v>43539</v>
      </c>
      <c r="R284" s="18">
        <v>213.655087024236</v>
      </c>
      <c r="S284" s="135">
        <f t="shared" si="24"/>
        <v>8.6645680274506365E-3</v>
      </c>
      <c r="T284" s="136">
        <f t="shared" si="25"/>
        <v>2.6960934268201564E-2</v>
      </c>
      <c r="U284" s="136">
        <f t="shared" si="26"/>
        <v>3.7906034601921546E-2</v>
      </c>
    </row>
    <row r="285" spans="12:21" x14ac:dyDescent="0.3">
      <c r="L285" s="15">
        <v>43585</v>
      </c>
      <c r="M285" s="16">
        <v>220.33759195296901</v>
      </c>
      <c r="N285" s="124">
        <f t="shared" si="21"/>
        <v>7.2543709613936969E-4</v>
      </c>
      <c r="O285" s="124">
        <f t="shared" si="22"/>
        <v>3.6679956241967293E-3</v>
      </c>
      <c r="P285" s="124">
        <f t="shared" si="23"/>
        <v>7.2725765165476908E-2</v>
      </c>
      <c r="Q285" s="17">
        <v>43570</v>
      </c>
      <c r="R285" s="18">
        <v>216.198736248681</v>
      </c>
      <c r="S285" s="135">
        <f t="shared" si="24"/>
        <v>1.1905399772468073E-2</v>
      </c>
      <c r="T285" s="136">
        <f t="shared" si="25"/>
        <v>3.1668398835908995E-2</v>
      </c>
      <c r="U285" s="136">
        <f t="shared" si="26"/>
        <v>3.4100101016004469E-2</v>
      </c>
    </row>
    <row r="286" spans="12:21" x14ac:dyDescent="0.3">
      <c r="L286" s="15">
        <v>43616</v>
      </c>
      <c r="M286" s="16">
        <v>221.70930814978101</v>
      </c>
      <c r="N286" s="124">
        <f t="shared" si="21"/>
        <v>6.22552050539249E-3</v>
      </c>
      <c r="O286" s="124">
        <f t="shared" si="22"/>
        <v>9.0465548658336115E-3</v>
      </c>
      <c r="P286" s="124">
        <f t="shared" si="23"/>
        <v>6.8469627512326436E-2</v>
      </c>
      <c r="Q286" s="17">
        <v>43600</v>
      </c>
      <c r="R286" s="18">
        <v>218.68763434460001</v>
      </c>
      <c r="S286" s="135">
        <f t="shared" si="24"/>
        <v>1.15120843863592E-2</v>
      </c>
      <c r="T286" s="136">
        <f t="shared" si="25"/>
        <v>3.2423198068386005E-2</v>
      </c>
      <c r="U286" s="136">
        <f t="shared" si="26"/>
        <v>4.9493096024380234E-2</v>
      </c>
    </row>
    <row r="287" spans="12:21" x14ac:dyDescent="0.3">
      <c r="L287" s="15">
        <v>43646</v>
      </c>
      <c r="M287" s="16">
        <v>223.13275925462</v>
      </c>
      <c r="N287" s="124">
        <f t="shared" si="21"/>
        <v>6.4203488645471207E-3</v>
      </c>
      <c r="O287" s="124">
        <f t="shared" si="22"/>
        <v>1.3420479258071438E-2</v>
      </c>
      <c r="P287" s="124">
        <f t="shared" si="23"/>
        <v>5.1745319895270869E-2</v>
      </c>
      <c r="Q287" s="17">
        <v>43631</v>
      </c>
      <c r="R287" s="18">
        <v>221.67944673673799</v>
      </c>
      <c r="S287" s="135">
        <f t="shared" si="24"/>
        <v>1.3680757035505753E-2</v>
      </c>
      <c r="T287" s="136">
        <f t="shared" si="25"/>
        <v>3.7557541101709058E-2</v>
      </c>
      <c r="U287" s="136">
        <f t="shared" si="26"/>
        <v>7.4932277642187017E-2</v>
      </c>
    </row>
    <row r="288" spans="12:21" x14ac:dyDescent="0.3">
      <c r="L288" s="15">
        <v>43677</v>
      </c>
      <c r="M288" s="16">
        <v>224.973163949156</v>
      </c>
      <c r="N288" s="124">
        <f t="shared" ref="N288:N351" si="27">M288/M287-1</f>
        <v>8.248025528317493E-3</v>
      </c>
      <c r="O288" s="124">
        <f t="shared" si="22"/>
        <v>2.103849803884783E-2</v>
      </c>
      <c r="P288" s="124">
        <f t="shared" si="23"/>
        <v>4.8674811320369216E-2</v>
      </c>
      <c r="Q288" s="17">
        <v>43661</v>
      </c>
      <c r="R288" s="18">
        <v>222.881508008846</v>
      </c>
      <c r="S288" s="135">
        <f t="shared" si="24"/>
        <v>5.4225201740762952E-3</v>
      </c>
      <c r="T288" s="136">
        <f t="shared" si="25"/>
        <v>3.0910318330807485E-2</v>
      </c>
      <c r="U288" s="136">
        <f t="shared" si="26"/>
        <v>8.4019049156571768E-2</v>
      </c>
    </row>
    <row r="289" spans="12:21" x14ac:dyDescent="0.3">
      <c r="L289" s="15">
        <v>43708</v>
      </c>
      <c r="M289" s="16">
        <v>226.54206035945401</v>
      </c>
      <c r="N289" s="124">
        <f t="shared" si="27"/>
        <v>6.9737046977416117E-3</v>
      </c>
      <c r="O289" s="124">
        <f t="shared" si="22"/>
        <v>2.1797696497289687E-2</v>
      </c>
      <c r="P289" s="124">
        <f t="shared" si="23"/>
        <v>5.009837562907471E-2</v>
      </c>
      <c r="Q289" s="17">
        <v>43692</v>
      </c>
      <c r="R289" s="18">
        <v>223.046458132391</v>
      </c>
      <c r="S289" s="135">
        <f t="shared" si="24"/>
        <v>7.4007989724500511E-4</v>
      </c>
      <c r="T289" s="136">
        <f t="shared" si="25"/>
        <v>1.9931734141503954E-2</v>
      </c>
      <c r="U289" s="136">
        <f t="shared" si="26"/>
        <v>7.4487672921283998E-2</v>
      </c>
    </row>
    <row r="290" spans="12:21" x14ac:dyDescent="0.3">
      <c r="L290" s="15">
        <v>43738</v>
      </c>
      <c r="M290" s="16">
        <v>227.14090875411799</v>
      </c>
      <c r="N290" s="124">
        <f t="shared" si="27"/>
        <v>2.6434313950962629E-3</v>
      </c>
      <c r="O290" s="124">
        <f t="shared" ref="O290:O353" si="28">M290/M287-1</f>
        <v>1.7963070563404848E-2</v>
      </c>
      <c r="P290" s="124">
        <f t="shared" si="23"/>
        <v>5.9990771884931515E-2</v>
      </c>
      <c r="Q290" s="17">
        <v>43723</v>
      </c>
      <c r="R290" s="18">
        <v>222.41230370762301</v>
      </c>
      <c r="S290" s="135">
        <f t="shared" si="24"/>
        <v>-2.8431494948535363E-3</v>
      </c>
      <c r="T290" s="136">
        <f t="shared" si="25"/>
        <v>3.3059310715231049E-3</v>
      </c>
      <c r="U290" s="136">
        <f t="shared" si="26"/>
        <v>6.1188314752016471E-2</v>
      </c>
    </row>
    <row r="291" spans="12:21" x14ac:dyDescent="0.3">
      <c r="L291" s="15">
        <v>43769</v>
      </c>
      <c r="M291" s="16">
        <v>226.47344145748201</v>
      </c>
      <c r="N291" s="124">
        <f t="shared" si="27"/>
        <v>-2.9385604746281491E-3</v>
      </c>
      <c r="O291" s="124">
        <f t="shared" si="28"/>
        <v>6.6686954212240579E-3</v>
      </c>
      <c r="P291" s="124">
        <f t="shared" si="23"/>
        <v>5.4627290541850337E-2</v>
      </c>
      <c r="Q291" s="17">
        <v>43753</v>
      </c>
      <c r="R291" s="18">
        <v>221.28571546958599</v>
      </c>
      <c r="S291" s="135">
        <f t="shared" si="24"/>
        <v>-5.0653143700088998E-3</v>
      </c>
      <c r="T291" s="136">
        <f t="shared" si="25"/>
        <v>-7.1598247585289432E-3</v>
      </c>
      <c r="U291" s="136">
        <f t="shared" si="26"/>
        <v>5.7298078889025383E-2</v>
      </c>
    </row>
    <row r="292" spans="12:21" x14ac:dyDescent="0.3">
      <c r="L292" s="15">
        <v>43799</v>
      </c>
      <c r="M292" s="16">
        <v>225.85333753928401</v>
      </c>
      <c r="N292" s="124">
        <f t="shared" si="27"/>
        <v>-2.7380867010599053E-3</v>
      </c>
      <c r="O292" s="124">
        <f t="shared" si="28"/>
        <v>-3.0401543054618951E-3</v>
      </c>
      <c r="P292" s="124">
        <f t="shared" si="23"/>
        <v>4.5845962967621556E-2</v>
      </c>
      <c r="Q292" s="17">
        <v>43784</v>
      </c>
      <c r="R292" s="18">
        <v>221.09901251143501</v>
      </c>
      <c r="S292" s="135">
        <f t="shared" si="24"/>
        <v>-8.437189800289957E-4</v>
      </c>
      <c r="T292" s="136">
        <f t="shared" si="25"/>
        <v>-8.7311210286068475E-3</v>
      </c>
      <c r="U292" s="136">
        <f t="shared" si="26"/>
        <v>6.1441059368913198E-2</v>
      </c>
    </row>
    <row r="293" spans="12:21" x14ac:dyDescent="0.3">
      <c r="L293" s="15">
        <v>43830</v>
      </c>
      <c r="M293" s="16">
        <v>226.952152051307</v>
      </c>
      <c r="N293" s="124">
        <f t="shared" si="27"/>
        <v>4.865168361002592E-3</v>
      </c>
      <c r="O293" s="124">
        <f t="shared" si="28"/>
        <v>-8.3101148025832572E-4</v>
      </c>
      <c r="P293" s="124">
        <f t="shared" si="23"/>
        <v>4.1158495612319435E-2</v>
      </c>
      <c r="Q293" s="17">
        <v>43814</v>
      </c>
      <c r="R293" s="18">
        <v>221.69723949889899</v>
      </c>
      <c r="S293" s="135">
        <f t="shared" si="24"/>
        <v>2.7056972379424504E-3</v>
      </c>
      <c r="T293" s="136">
        <f t="shared" si="25"/>
        <v>-3.2150389020925152E-3</v>
      </c>
      <c r="U293" s="136">
        <f t="shared" si="26"/>
        <v>6.5616584989826476E-2</v>
      </c>
    </row>
    <row r="294" spans="12:21" x14ac:dyDescent="0.3">
      <c r="L294" s="15">
        <v>43861</v>
      </c>
      <c r="M294" s="16">
        <v>229.572301501765</v>
      </c>
      <c r="N294" s="124">
        <f t="shared" si="27"/>
        <v>1.1544942080415455E-2</v>
      </c>
      <c r="O294" s="124">
        <f t="shared" si="28"/>
        <v>1.3683105729043188E-2</v>
      </c>
      <c r="P294" s="124">
        <f t="shared" si="23"/>
        <v>4.5733366044465651E-2</v>
      </c>
      <c r="Q294" s="17">
        <v>43845</v>
      </c>
      <c r="R294" s="18">
        <v>223.28743169588199</v>
      </c>
      <c r="S294" s="135">
        <f t="shared" si="24"/>
        <v>7.1728100926169436E-3</v>
      </c>
      <c r="T294" s="136">
        <f t="shared" si="25"/>
        <v>9.0458447444210499E-3</v>
      </c>
      <c r="U294" s="136">
        <f t="shared" si="26"/>
        <v>6.5494605264041494E-2</v>
      </c>
    </row>
    <row r="295" spans="12:21" x14ac:dyDescent="0.3">
      <c r="L295" s="15">
        <v>43890</v>
      </c>
      <c r="M295" s="16">
        <v>233.11292064928199</v>
      </c>
      <c r="N295" s="124">
        <f t="shared" si="27"/>
        <v>1.5422675664075181E-2</v>
      </c>
      <c r="O295" s="124">
        <f t="shared" si="28"/>
        <v>3.2142908265569758E-2</v>
      </c>
      <c r="P295" s="124">
        <f t="shared" si="23"/>
        <v>6.0946838176775042E-2</v>
      </c>
      <c r="Q295" s="17">
        <v>43876</v>
      </c>
      <c r="R295" s="18">
        <v>224.78750780830001</v>
      </c>
      <c r="S295" s="135">
        <f t="shared" si="24"/>
        <v>6.718139489647168E-3</v>
      </c>
      <c r="T295" s="136">
        <f t="shared" si="25"/>
        <v>1.6682549844831307E-2</v>
      </c>
      <c r="U295" s="136">
        <f t="shared" si="26"/>
        <v>6.1220669347818335E-2</v>
      </c>
    </row>
    <row r="296" spans="12:21" x14ac:dyDescent="0.3">
      <c r="L296" s="15">
        <v>43921</v>
      </c>
      <c r="M296" s="16">
        <v>234.421581864975</v>
      </c>
      <c r="N296" s="124">
        <f t="shared" si="27"/>
        <v>5.6138510557375287E-3</v>
      </c>
      <c r="O296" s="124">
        <f t="shared" si="28"/>
        <v>3.2911914454899716E-2</v>
      </c>
      <c r="P296" s="124">
        <f t="shared" si="23"/>
        <v>6.4691857151043974E-2</v>
      </c>
      <c r="Q296" s="17">
        <v>43905</v>
      </c>
      <c r="R296" s="18">
        <v>225.92346601366199</v>
      </c>
      <c r="S296" s="135">
        <f t="shared" si="24"/>
        <v>5.0534756866058572E-3</v>
      </c>
      <c r="T296" s="136">
        <f t="shared" si="25"/>
        <v>1.9063054300159532E-2</v>
      </c>
      <c r="U296" s="136">
        <f t="shared" si="26"/>
        <v>5.7421422350848683E-2</v>
      </c>
    </row>
    <row r="297" spans="12:21" x14ac:dyDescent="0.3">
      <c r="L297" s="15">
        <v>43951</v>
      </c>
      <c r="M297" s="16">
        <v>233.876336401987</v>
      </c>
      <c r="N297" s="124">
        <f t="shared" si="27"/>
        <v>-2.3259183674566586E-3</v>
      </c>
      <c r="O297" s="124">
        <f t="shared" si="28"/>
        <v>1.8748058333112549E-2</v>
      </c>
      <c r="P297" s="124">
        <f t="shared" si="23"/>
        <v>6.1445458893405025E-2</v>
      </c>
      <c r="Q297" s="17">
        <v>43936</v>
      </c>
      <c r="R297" s="18">
        <v>226.871720649689</v>
      </c>
      <c r="S297" s="135">
        <f t="shared" si="24"/>
        <v>4.1972383513702027E-3</v>
      </c>
      <c r="T297" s="136">
        <f t="shared" si="25"/>
        <v>1.6052354252920065E-2</v>
      </c>
      <c r="U297" s="136">
        <f t="shared" si="26"/>
        <v>4.936654388549E-2</v>
      </c>
    </row>
    <row r="298" spans="12:21" x14ac:dyDescent="0.3">
      <c r="L298" s="15">
        <v>43982</v>
      </c>
      <c r="M298" s="16">
        <v>230.85035190367901</v>
      </c>
      <c r="N298" s="124">
        <f t="shared" si="27"/>
        <v>-1.2938395328319641E-2</v>
      </c>
      <c r="O298" s="124">
        <f t="shared" si="28"/>
        <v>-9.7058916309791243E-3</v>
      </c>
      <c r="P298" s="124">
        <f t="shared" si="23"/>
        <v>4.1229860082024894E-2</v>
      </c>
      <c r="Q298" s="17">
        <v>43966</v>
      </c>
      <c r="R298" s="18">
        <v>225.72801662233101</v>
      </c>
      <c r="S298" s="135">
        <f t="shared" si="24"/>
        <v>-5.041192547413087E-3</v>
      </c>
      <c r="T298" s="136">
        <f t="shared" si="25"/>
        <v>4.183990574925911E-3</v>
      </c>
      <c r="U298" s="136">
        <f t="shared" si="26"/>
        <v>3.2193783150249011E-2</v>
      </c>
    </row>
    <row r="299" spans="12:21" x14ac:dyDescent="0.3">
      <c r="L299" s="15">
        <v>44012</v>
      </c>
      <c r="M299" s="20">
        <v>229.78884277431601</v>
      </c>
      <c r="N299" s="124">
        <f t="shared" si="27"/>
        <v>-4.5982564921794866E-3</v>
      </c>
      <c r="O299" s="124">
        <f t="shared" si="28"/>
        <v>-1.9762425685393659E-2</v>
      </c>
      <c r="P299" s="124">
        <f t="shared" ref="P299:P358" si="29">M299/M287-1</f>
        <v>2.983014928839145E-2</v>
      </c>
      <c r="Q299" s="17">
        <v>43997</v>
      </c>
      <c r="R299" s="18">
        <v>224.54102085397099</v>
      </c>
      <c r="S299" s="135">
        <f t="shared" si="24"/>
        <v>-5.2585221193255371E-3</v>
      </c>
      <c r="T299" s="136">
        <f t="shared" si="25"/>
        <v>-6.1190861847321143E-3</v>
      </c>
      <c r="U299" s="136">
        <f t="shared" si="26"/>
        <v>1.2908612680865073E-2</v>
      </c>
    </row>
    <row r="300" spans="12:21" x14ac:dyDescent="0.3">
      <c r="L300" s="15">
        <v>44043</v>
      </c>
      <c r="M300" s="16">
        <v>229.14630369685699</v>
      </c>
      <c r="N300" s="124">
        <f t="shared" si="27"/>
        <v>-2.7962152979292831E-3</v>
      </c>
      <c r="O300" s="124">
        <f t="shared" si="28"/>
        <v>-2.0224503162218244E-2</v>
      </c>
      <c r="P300" s="124">
        <f t="shared" si="29"/>
        <v>1.8549500191249901E-2</v>
      </c>
      <c r="Q300" s="17">
        <v>44027</v>
      </c>
      <c r="R300" s="18">
        <v>223.70685874867601</v>
      </c>
      <c r="S300" s="135">
        <f t="shared" si="24"/>
        <v>-3.7149653195772681E-3</v>
      </c>
      <c r="T300" s="136">
        <f t="shared" si="25"/>
        <v>-1.395000616185138E-2</v>
      </c>
      <c r="U300" s="136">
        <f t="shared" si="26"/>
        <v>3.7030920474445672E-3</v>
      </c>
    </row>
    <row r="301" spans="12:21" x14ac:dyDescent="0.3">
      <c r="L301" s="15">
        <v>44074</v>
      </c>
      <c r="M301" s="16">
        <v>231.31506906855401</v>
      </c>
      <c r="N301" s="124">
        <f t="shared" si="27"/>
        <v>9.4645444273284696E-3</v>
      </c>
      <c r="O301" s="124">
        <f t="shared" si="28"/>
        <v>2.0130667380091616E-3</v>
      </c>
      <c r="P301" s="124">
        <f t="shared" si="29"/>
        <v>2.1068973688712189E-2</v>
      </c>
      <c r="Q301" s="17">
        <v>44058</v>
      </c>
      <c r="R301" s="18">
        <v>225.69170841626601</v>
      </c>
      <c r="S301" s="135">
        <f t="shared" si="24"/>
        <v>8.8725472195732014E-3</v>
      </c>
      <c r="T301" s="136">
        <f t="shared" si="25"/>
        <v>-1.6084935582338922E-4</v>
      </c>
      <c r="U301" s="136">
        <f t="shared" si="26"/>
        <v>1.1859638149039453E-2</v>
      </c>
    </row>
    <row r="302" spans="12:21" x14ac:dyDescent="0.3">
      <c r="L302" s="15">
        <v>44104</v>
      </c>
      <c r="M302" s="16">
        <v>234.36005736968099</v>
      </c>
      <c r="N302" s="124">
        <f t="shared" si="27"/>
        <v>1.3163812947372344E-2</v>
      </c>
      <c r="O302" s="124">
        <f t="shared" si="28"/>
        <v>1.9893109431142086E-2</v>
      </c>
      <c r="P302" s="124">
        <f t="shared" si="29"/>
        <v>3.1782687914565733E-2</v>
      </c>
      <c r="Q302" s="17">
        <v>44089</v>
      </c>
      <c r="R302" s="18">
        <v>228.535454622743</v>
      </c>
      <c r="S302" s="135">
        <f t="shared" si="24"/>
        <v>1.2600135939562218E-2</v>
      </c>
      <c r="T302" s="136">
        <f t="shared" si="25"/>
        <v>1.7789327551734013E-2</v>
      </c>
      <c r="U302" s="136">
        <f t="shared" si="26"/>
        <v>2.753063033405434E-2</v>
      </c>
    </row>
    <row r="303" spans="12:21" x14ac:dyDescent="0.3">
      <c r="L303" s="15">
        <v>44135</v>
      </c>
      <c r="M303" s="16">
        <v>240.63845855749301</v>
      </c>
      <c r="N303" s="124">
        <f t="shared" si="27"/>
        <v>2.6789553041917991E-2</v>
      </c>
      <c r="O303" s="124">
        <f t="shared" si="28"/>
        <v>5.0152041186050544E-2</v>
      </c>
      <c r="P303" s="124">
        <f t="shared" si="29"/>
        <v>6.2546040758030053E-2</v>
      </c>
      <c r="Q303" s="17">
        <v>44119</v>
      </c>
      <c r="R303" s="18">
        <v>232.461254430146</v>
      </c>
      <c r="S303" s="135">
        <f t="shared" si="24"/>
        <v>1.7178077746770493E-2</v>
      </c>
      <c r="T303" s="136">
        <f t="shared" si="25"/>
        <v>3.9133336056115908E-2</v>
      </c>
      <c r="U303" s="136">
        <f t="shared" si="26"/>
        <v>5.0502758105486434E-2</v>
      </c>
    </row>
    <row r="304" spans="12:21" x14ac:dyDescent="0.3">
      <c r="L304" s="15">
        <v>44165</v>
      </c>
      <c r="M304" s="16">
        <v>244.797797111774</v>
      </c>
      <c r="N304" s="124">
        <f t="shared" si="27"/>
        <v>1.7284596066705848E-2</v>
      </c>
      <c r="O304" s="124">
        <f t="shared" si="28"/>
        <v>5.8287287972683455E-2</v>
      </c>
      <c r="P304" s="124">
        <f t="shared" si="29"/>
        <v>8.3879475853195551E-2</v>
      </c>
      <c r="Q304" s="17">
        <v>44150</v>
      </c>
      <c r="R304" s="18">
        <v>236.13871319186001</v>
      </c>
      <c r="S304" s="135">
        <f t="shared" si="24"/>
        <v>1.5819663241209314E-2</v>
      </c>
      <c r="T304" s="136">
        <f t="shared" si="25"/>
        <v>4.6288828459420062E-2</v>
      </c>
      <c r="U304" s="136">
        <f t="shared" si="26"/>
        <v>6.8022468800701397E-2</v>
      </c>
    </row>
    <row r="305" spans="12:21" x14ac:dyDescent="0.3">
      <c r="L305" s="15">
        <v>44196</v>
      </c>
      <c r="M305" s="16">
        <v>247.20313327399199</v>
      </c>
      <c r="N305" s="124">
        <f t="shared" si="27"/>
        <v>9.8258080366617762E-3</v>
      </c>
      <c r="O305" s="124">
        <f t="shared" si="28"/>
        <v>5.4800617683977926E-2</v>
      </c>
      <c r="P305" s="124">
        <f t="shared" si="29"/>
        <v>8.9230179311570845E-2</v>
      </c>
      <c r="Q305" s="17">
        <v>44180</v>
      </c>
      <c r="R305" s="18">
        <v>237.85537597824199</v>
      </c>
      <c r="S305" s="135">
        <f t="shared" si="24"/>
        <v>7.2697219493493836E-3</v>
      </c>
      <c r="T305" s="136">
        <f t="shared" si="25"/>
        <v>4.0781074301508013E-2</v>
      </c>
      <c r="U305" s="136">
        <f t="shared" si="26"/>
        <v>7.2883796459825678E-2</v>
      </c>
    </row>
    <row r="306" spans="12:21" x14ac:dyDescent="0.3">
      <c r="L306" s="15">
        <v>44227</v>
      </c>
      <c r="M306" s="16">
        <v>246.03548320315201</v>
      </c>
      <c r="N306" s="124">
        <f t="shared" si="27"/>
        <v>-4.7234436528997836E-3</v>
      </c>
      <c r="O306" s="124">
        <f t="shared" si="28"/>
        <v>2.2427938900587474E-2</v>
      </c>
      <c r="P306" s="124">
        <f t="shared" si="29"/>
        <v>7.1712404300047661E-2</v>
      </c>
      <c r="Q306" s="17">
        <v>44211</v>
      </c>
      <c r="R306" s="18">
        <v>237.83151411000301</v>
      </c>
      <c r="S306" s="135">
        <f t="shared" si="24"/>
        <v>-1.0032091198630688E-4</v>
      </c>
      <c r="T306" s="136">
        <f t="shared" si="25"/>
        <v>2.310174094612738E-2</v>
      </c>
      <c r="U306" s="136">
        <f t="shared" si="26"/>
        <v>6.5136144491688697E-2</v>
      </c>
    </row>
    <row r="307" spans="12:21" x14ac:dyDescent="0.3">
      <c r="L307" s="15">
        <v>44255</v>
      </c>
      <c r="M307" s="16">
        <v>244.818580544442</v>
      </c>
      <c r="N307" s="124">
        <f t="shared" si="27"/>
        <v>-4.9460453543817007E-3</v>
      </c>
      <c r="O307" s="124">
        <f t="shared" si="28"/>
        <v>8.4900407247179288E-5</v>
      </c>
      <c r="P307" s="124">
        <f t="shared" si="29"/>
        <v>5.0214547793218101E-2</v>
      </c>
      <c r="Q307" s="17">
        <v>44242</v>
      </c>
      <c r="R307" s="18">
        <v>236.59645240286201</v>
      </c>
      <c r="S307" s="135">
        <f t="shared" si="24"/>
        <v>-5.1930111607065843E-3</v>
      </c>
      <c r="T307" s="136">
        <f t="shared" si="25"/>
        <v>1.9384335792076435E-3</v>
      </c>
      <c r="U307" s="136">
        <f t="shared" si="26"/>
        <v>5.2533811641493511E-2</v>
      </c>
    </row>
    <row r="308" spans="12:21" x14ac:dyDescent="0.3">
      <c r="L308" s="15">
        <v>44286</v>
      </c>
      <c r="M308" s="16">
        <v>246.460931397991</v>
      </c>
      <c r="N308" s="124">
        <f t="shared" si="27"/>
        <v>6.7084403883750365E-3</v>
      </c>
      <c r="O308" s="124">
        <f t="shared" si="28"/>
        <v>-3.0023967179184652E-3</v>
      </c>
      <c r="P308" s="124">
        <f t="shared" si="29"/>
        <v>5.1357684037601103E-2</v>
      </c>
      <c r="Q308" s="17">
        <v>44270</v>
      </c>
      <c r="R308" s="18">
        <v>238.62673052448099</v>
      </c>
      <c r="S308" s="135">
        <f t="shared" si="24"/>
        <v>8.5811858166069399E-3</v>
      </c>
      <c r="T308" s="136">
        <f t="shared" si="25"/>
        <v>3.2429561159448284E-3</v>
      </c>
      <c r="U308" s="136">
        <f t="shared" si="26"/>
        <v>5.6228176448261502E-2</v>
      </c>
    </row>
    <row r="309" spans="12:21" x14ac:dyDescent="0.3">
      <c r="L309" s="15">
        <v>44316</v>
      </c>
      <c r="M309" s="16">
        <v>250.86813696551201</v>
      </c>
      <c r="N309" s="124">
        <f t="shared" si="27"/>
        <v>1.7881964263147809E-2</v>
      </c>
      <c r="O309" s="124">
        <f t="shared" si="28"/>
        <v>1.9642100803686446E-2</v>
      </c>
      <c r="P309" s="124">
        <f t="shared" si="29"/>
        <v>7.2652927717832272E-2</v>
      </c>
      <c r="Q309" s="17">
        <v>44301</v>
      </c>
      <c r="R309" s="18">
        <v>240.915120250369</v>
      </c>
      <c r="S309" s="135">
        <f t="shared" si="24"/>
        <v>9.589829776648795E-3</v>
      </c>
      <c r="T309" s="136">
        <f t="shared" si="25"/>
        <v>1.2965506913182878E-2</v>
      </c>
      <c r="U309" s="136">
        <f t="shared" si="26"/>
        <v>6.1900176718650224E-2</v>
      </c>
    </row>
    <row r="310" spans="12:21" x14ac:dyDescent="0.3">
      <c r="L310" s="15">
        <v>44347</v>
      </c>
      <c r="M310" s="16">
        <v>255.337194298002</v>
      </c>
      <c r="N310" s="124">
        <f t="shared" si="27"/>
        <v>1.7814368084155596E-2</v>
      </c>
      <c r="O310" s="124">
        <f t="shared" si="28"/>
        <v>4.2964932359986996E-2</v>
      </c>
      <c r="P310" s="124">
        <f t="shared" si="29"/>
        <v>0.10607236329680791</v>
      </c>
      <c r="Q310" s="17">
        <v>44331</v>
      </c>
      <c r="R310" s="18">
        <v>244.46986782236701</v>
      </c>
      <c r="S310" s="135">
        <f t="shared" si="24"/>
        <v>1.4755186674475951E-2</v>
      </c>
      <c r="T310" s="136">
        <f t="shared" si="25"/>
        <v>3.3277825341601508E-2</v>
      </c>
      <c r="U310" s="136">
        <f t="shared" si="26"/>
        <v>8.3028467092737035E-2</v>
      </c>
    </row>
    <row r="311" spans="12:21" x14ac:dyDescent="0.3">
      <c r="L311" s="15">
        <v>44377</v>
      </c>
      <c r="M311" s="16">
        <v>259.81887019069399</v>
      </c>
      <c r="N311" s="124">
        <f t="shared" si="27"/>
        <v>1.7551990045999499E-2</v>
      </c>
      <c r="O311" s="124">
        <f t="shared" si="28"/>
        <v>5.4199011246663931E-2</v>
      </c>
      <c r="P311" s="124">
        <f t="shared" si="29"/>
        <v>0.13068531550015927</v>
      </c>
      <c r="Q311" s="17">
        <v>44362</v>
      </c>
      <c r="R311" s="18">
        <v>248.43841130837899</v>
      </c>
      <c r="S311" s="135">
        <f t="shared" si="24"/>
        <v>1.6233262288567696E-2</v>
      </c>
      <c r="T311" s="136">
        <f t="shared" si="25"/>
        <v>4.1117274507900925E-2</v>
      </c>
      <c r="U311" s="136">
        <f t="shared" si="26"/>
        <v>0.10642772694059111</v>
      </c>
    </row>
    <row r="312" spans="12:21" x14ac:dyDescent="0.3">
      <c r="L312" s="15">
        <v>44408</v>
      </c>
      <c r="M312" s="16">
        <v>263.22745579679599</v>
      </c>
      <c r="N312" s="124">
        <f t="shared" si="27"/>
        <v>1.3119084089620925E-2</v>
      </c>
      <c r="O312" s="124">
        <f t="shared" si="28"/>
        <v>4.9266196101193538E-2</v>
      </c>
      <c r="P312" s="124">
        <f t="shared" si="29"/>
        <v>0.1487309703455908</v>
      </c>
      <c r="Q312" s="17">
        <v>44392</v>
      </c>
      <c r="R312" s="18">
        <v>255.32810658346401</v>
      </c>
      <c r="S312" s="135">
        <f t="shared" si="24"/>
        <v>2.7732005042219621E-2</v>
      </c>
      <c r="T312" s="136">
        <f t="shared" si="25"/>
        <v>5.9825993146949141E-2</v>
      </c>
      <c r="U312" s="136">
        <f t="shared" si="26"/>
        <v>0.14135126661589292</v>
      </c>
    </row>
    <row r="313" spans="12:21" x14ac:dyDescent="0.3">
      <c r="L313" s="15">
        <v>44439</v>
      </c>
      <c r="M313" s="16">
        <v>267.062980140251</v>
      </c>
      <c r="N313" s="124">
        <f t="shared" si="27"/>
        <v>1.4571140885910827E-2</v>
      </c>
      <c r="O313" s="124">
        <f t="shared" si="28"/>
        <v>4.592274883605052E-2</v>
      </c>
      <c r="P313" s="124">
        <f t="shared" si="29"/>
        <v>0.15454207637939277</v>
      </c>
      <c r="Q313" s="17">
        <v>44423</v>
      </c>
      <c r="R313" s="18">
        <v>263.27779521030101</v>
      </c>
      <c r="S313" s="135">
        <f t="shared" si="24"/>
        <v>3.1135188104480571E-2</v>
      </c>
      <c r="T313" s="136">
        <f t="shared" si="25"/>
        <v>7.693351968267903E-2</v>
      </c>
      <c r="U313" s="136">
        <f t="shared" si="26"/>
        <v>0.16653729575528398</v>
      </c>
    </row>
    <row r="314" spans="12:21" x14ac:dyDescent="0.3">
      <c r="L314" s="15">
        <v>44469</v>
      </c>
      <c r="M314" s="16">
        <v>269.16852063367401</v>
      </c>
      <c r="N314" s="124">
        <f t="shared" si="27"/>
        <v>7.8840597536853352E-3</v>
      </c>
      <c r="O314" s="124">
        <f t="shared" si="28"/>
        <v>3.5985263257121591E-2</v>
      </c>
      <c r="P314" s="124">
        <f t="shared" si="29"/>
        <v>0.14852557920774845</v>
      </c>
      <c r="Q314" s="17">
        <v>44454</v>
      </c>
      <c r="R314" s="18">
        <v>269.80008611829902</v>
      </c>
      <c r="S314" s="135">
        <f t="shared" si="24"/>
        <v>2.4773418141048165E-2</v>
      </c>
      <c r="T314" s="136">
        <f t="shared" si="25"/>
        <v>8.598378446159205E-2</v>
      </c>
      <c r="U314" s="136">
        <f t="shared" si="26"/>
        <v>0.18056118059963167</v>
      </c>
    </row>
    <row r="315" spans="12:21" x14ac:dyDescent="0.3">
      <c r="L315" s="15">
        <v>44500</v>
      </c>
      <c r="M315" s="16">
        <v>275.32063582762697</v>
      </c>
      <c r="N315" s="124">
        <f t="shared" si="27"/>
        <v>2.2855998091714902E-2</v>
      </c>
      <c r="O315" s="124">
        <f t="shared" si="28"/>
        <v>4.5941940190944885E-2</v>
      </c>
      <c r="P315" s="124">
        <f t="shared" si="29"/>
        <v>0.1441256625314018</v>
      </c>
      <c r="Q315" s="17">
        <v>44484</v>
      </c>
      <c r="R315" s="18">
        <v>274.52672069566302</v>
      </c>
      <c r="S315" s="135">
        <f t="shared" si="24"/>
        <v>1.7519025458322179E-2</v>
      </c>
      <c r="T315" s="136">
        <f t="shared" si="25"/>
        <v>7.5191933896721963E-2</v>
      </c>
      <c r="U315" s="136">
        <f t="shared" si="26"/>
        <v>0.18095689265996628</v>
      </c>
    </row>
    <row r="316" spans="12:21" x14ac:dyDescent="0.3">
      <c r="L316" s="15">
        <v>44530</v>
      </c>
      <c r="M316" s="16">
        <v>279.405323774039</v>
      </c>
      <c r="N316" s="124">
        <f t="shared" si="27"/>
        <v>1.4836112571559479E-2</v>
      </c>
      <c r="O316" s="124">
        <f t="shared" si="28"/>
        <v>4.6215104868920109E-2</v>
      </c>
      <c r="P316" s="124">
        <f t="shared" si="29"/>
        <v>0.14137188761736819</v>
      </c>
      <c r="Q316" s="17">
        <v>44515</v>
      </c>
      <c r="R316" s="18">
        <v>280.67333242276902</v>
      </c>
      <c r="S316" s="135">
        <f t="shared" si="24"/>
        <v>2.2389848651272359E-2</v>
      </c>
      <c r="T316" s="136">
        <f t="shared" si="25"/>
        <v>6.6072937136885335E-2</v>
      </c>
      <c r="U316" s="136">
        <f t="shared" si="26"/>
        <v>0.18859516353307626</v>
      </c>
    </row>
    <row r="317" spans="12:21" x14ac:dyDescent="0.3">
      <c r="L317" s="15">
        <v>44561</v>
      </c>
      <c r="M317" s="16">
        <v>283.492541454682</v>
      </c>
      <c r="N317" s="124">
        <f t="shared" si="27"/>
        <v>1.4628274169709243E-2</v>
      </c>
      <c r="O317" s="124">
        <f t="shared" si="28"/>
        <v>5.3215809884775922E-2</v>
      </c>
      <c r="P317" s="124">
        <f t="shared" si="29"/>
        <v>0.1467999523309762</v>
      </c>
      <c r="Q317" s="17">
        <v>44545</v>
      </c>
      <c r="R317" s="18">
        <v>285.933615656386</v>
      </c>
      <c r="S317" s="135">
        <f t="shared" si="24"/>
        <v>1.8741656673294527E-2</v>
      </c>
      <c r="T317" s="136">
        <f t="shared" si="25"/>
        <v>5.9798088911702241E-2</v>
      </c>
      <c r="U317" s="136">
        <f t="shared" si="26"/>
        <v>0.2021322388884832</v>
      </c>
    </row>
    <row r="318" spans="12:21" x14ac:dyDescent="0.3">
      <c r="L318" s="15">
        <v>44592</v>
      </c>
      <c r="M318" s="16">
        <v>281.97213311676097</v>
      </c>
      <c r="N318" s="124">
        <f t="shared" si="27"/>
        <v>-5.3631334712348488E-3</v>
      </c>
      <c r="O318" s="124">
        <f t="shared" si="28"/>
        <v>2.4159094610323173E-2</v>
      </c>
      <c r="P318" s="124">
        <f t="shared" si="29"/>
        <v>0.14606287453235356</v>
      </c>
      <c r="Q318" s="17">
        <v>44576</v>
      </c>
      <c r="R318" s="18">
        <v>289.34310139344899</v>
      </c>
      <c r="S318" s="135">
        <f t="shared" si="24"/>
        <v>1.1924046528199339E-2</v>
      </c>
      <c r="T318" s="136">
        <f t="shared" si="25"/>
        <v>5.397063229488408E-2</v>
      </c>
      <c r="U318" s="136">
        <f t="shared" si="26"/>
        <v>0.21658856891278333</v>
      </c>
    </row>
    <row r="319" spans="12:21" x14ac:dyDescent="0.3">
      <c r="L319" s="15">
        <v>44620</v>
      </c>
      <c r="M319" s="16">
        <v>281.41744213365098</v>
      </c>
      <c r="N319" s="124">
        <f t="shared" si="27"/>
        <v>-1.9671836964126888E-3</v>
      </c>
      <c r="O319" s="124">
        <f t="shared" si="28"/>
        <v>7.2014317137321093E-3</v>
      </c>
      <c r="P319" s="124">
        <f t="shared" si="29"/>
        <v>0.14949380683368996</v>
      </c>
      <c r="Q319" s="17">
        <v>44607</v>
      </c>
      <c r="R319" s="18">
        <v>285.71719164008999</v>
      </c>
      <c r="S319" s="135">
        <f t="shared" si="24"/>
        <v>-1.2531523080719587E-2</v>
      </c>
      <c r="T319" s="136">
        <f t="shared" si="25"/>
        <v>1.7970568040014401E-2</v>
      </c>
      <c r="U319" s="136">
        <f t="shared" si="26"/>
        <v>0.20761401423546366</v>
      </c>
    </row>
    <row r="320" spans="12:21" x14ac:dyDescent="0.3">
      <c r="L320" s="15">
        <v>44651</v>
      </c>
      <c r="M320" s="16">
        <v>284.701038789091</v>
      </c>
      <c r="N320" s="124">
        <f t="shared" si="27"/>
        <v>1.1668063750933211E-2</v>
      </c>
      <c r="O320" s="124">
        <f t="shared" si="28"/>
        <v>4.2628893451934768E-3</v>
      </c>
      <c r="P320" s="124">
        <f t="shared" si="29"/>
        <v>0.15515687283250967</v>
      </c>
      <c r="Q320" s="17">
        <v>44635</v>
      </c>
      <c r="R320" s="18">
        <v>282.95636852340698</v>
      </c>
      <c r="S320" s="135">
        <f t="shared" si="24"/>
        <v>-9.6627826307377207E-3</v>
      </c>
      <c r="T320" s="136">
        <f t="shared" si="25"/>
        <v>-1.041237185821775E-2</v>
      </c>
      <c r="U320" s="136">
        <f t="shared" si="26"/>
        <v>0.1857697915966634</v>
      </c>
    </row>
    <row r="321" spans="12:21" x14ac:dyDescent="0.3">
      <c r="L321" s="15">
        <v>44681</v>
      </c>
      <c r="M321" s="16">
        <v>293.86260321925801</v>
      </c>
      <c r="N321" s="124">
        <f t="shared" si="27"/>
        <v>3.2179596074301653E-2</v>
      </c>
      <c r="O321" s="124">
        <f t="shared" si="28"/>
        <v>4.2168954680260384E-2</v>
      </c>
      <c r="P321" s="124">
        <f t="shared" si="29"/>
        <v>0.17138273028135353</v>
      </c>
      <c r="Q321" s="17">
        <v>44666</v>
      </c>
      <c r="R321" s="18">
        <v>283.55344762586202</v>
      </c>
      <c r="S321" s="135">
        <f t="shared" si="24"/>
        <v>2.1101454813363674E-3</v>
      </c>
      <c r="T321" s="136">
        <f t="shared" si="25"/>
        <v>-2.0009648544252689E-2</v>
      </c>
      <c r="U321" s="136">
        <f t="shared" si="26"/>
        <v>0.17698485396508734</v>
      </c>
    </row>
    <row r="322" spans="12:21" x14ac:dyDescent="0.3">
      <c r="L322" s="15">
        <v>44712</v>
      </c>
      <c r="M322" s="16">
        <v>300.22878367992098</v>
      </c>
      <c r="N322" s="124">
        <f t="shared" si="27"/>
        <v>2.166379930934248E-2</v>
      </c>
      <c r="O322" s="124">
        <f t="shared" si="28"/>
        <v>6.6844973799939922E-2</v>
      </c>
      <c r="P322" s="124">
        <f t="shared" si="29"/>
        <v>0.17581296569557492</v>
      </c>
      <c r="Q322" s="17">
        <v>44696</v>
      </c>
      <c r="R322" s="18">
        <v>289.79087802928598</v>
      </c>
      <c r="S322" s="135">
        <f t="shared" si="24"/>
        <v>2.1997371062312032E-2</v>
      </c>
      <c r="T322" s="136">
        <f t="shared" si="25"/>
        <v>1.4257757350238487E-2</v>
      </c>
      <c r="U322" s="136">
        <f t="shared" si="26"/>
        <v>0.18538485176361053</v>
      </c>
    </row>
    <row r="323" spans="12:21" x14ac:dyDescent="0.3">
      <c r="L323" s="15">
        <v>44742</v>
      </c>
      <c r="M323" s="16">
        <v>302.60412058453602</v>
      </c>
      <c r="N323" s="124">
        <f t="shared" si="27"/>
        <v>7.91175607981498E-3</v>
      </c>
      <c r="O323" s="124">
        <f t="shared" si="28"/>
        <v>6.2883795126254416E-2</v>
      </c>
      <c r="P323" s="124">
        <f t="shared" si="29"/>
        <v>0.16467337558061046</v>
      </c>
      <c r="Q323" s="17">
        <v>44727</v>
      </c>
      <c r="R323" s="18">
        <v>295.69028404171098</v>
      </c>
      <c r="S323" s="135">
        <f t="shared" si="24"/>
        <v>2.035745932564792E-2</v>
      </c>
      <c r="T323" s="136">
        <f t="shared" si="25"/>
        <v>4.5003106255410597E-2</v>
      </c>
      <c r="U323" s="136">
        <f t="shared" si="26"/>
        <v>0.19019551962389469</v>
      </c>
    </row>
    <row r="324" spans="12:21" x14ac:dyDescent="0.3">
      <c r="L324" s="15">
        <v>44773</v>
      </c>
      <c r="M324" s="16">
        <v>300.63407809038898</v>
      </c>
      <c r="N324" s="124">
        <f t="shared" si="27"/>
        <v>-6.5102963249196177E-3</v>
      </c>
      <c r="O324" s="124">
        <f t="shared" si="28"/>
        <v>2.3042996274277971E-2</v>
      </c>
      <c r="P324" s="124">
        <f t="shared" si="29"/>
        <v>0.14210760112527865</v>
      </c>
      <c r="Q324" s="17">
        <v>44757</v>
      </c>
      <c r="R324" s="18">
        <v>299.48563849667698</v>
      </c>
      <c r="S324" s="135">
        <f t="shared" si="24"/>
        <v>1.2835573773640085E-2</v>
      </c>
      <c r="T324" s="136">
        <f t="shared" si="25"/>
        <v>5.6187611204209009E-2</v>
      </c>
      <c r="U324" s="136">
        <f t="shared" si="26"/>
        <v>0.17294426572962651</v>
      </c>
    </row>
    <row r="325" spans="12:21" x14ac:dyDescent="0.3">
      <c r="L325" s="15">
        <v>44804</v>
      </c>
      <c r="M325" s="16">
        <v>300.19324229028001</v>
      </c>
      <c r="N325" s="124">
        <f t="shared" si="27"/>
        <v>-1.4663533918347627E-3</v>
      </c>
      <c r="O325" s="124">
        <f t="shared" si="28"/>
        <v>-1.1838101998529194E-4</v>
      </c>
      <c r="P325" s="124">
        <f t="shared" si="29"/>
        <v>0.12405411687022405</v>
      </c>
      <c r="Q325" s="17">
        <v>44788</v>
      </c>
      <c r="R325" s="18">
        <v>297.485705408851</v>
      </c>
      <c r="S325" s="135">
        <f t="shared" si="24"/>
        <v>-6.6778931299177335E-3</v>
      </c>
      <c r="T325" s="136">
        <f t="shared" si="25"/>
        <v>2.6553035181415829E-2</v>
      </c>
      <c r="U325" s="136">
        <f t="shared" si="26"/>
        <v>0.12993085942255567</v>
      </c>
    </row>
    <row r="326" spans="12:21" x14ac:dyDescent="0.3">
      <c r="L326" s="15">
        <v>44834</v>
      </c>
      <c r="M326" s="16">
        <v>299.61205494239698</v>
      </c>
      <c r="N326" s="124">
        <f t="shared" si="27"/>
        <v>-1.9360440743068086E-3</v>
      </c>
      <c r="O326" s="124">
        <f t="shared" si="28"/>
        <v>-9.8877227327880401E-3</v>
      </c>
      <c r="P326" s="124">
        <f t="shared" si="29"/>
        <v>0.11310213481521947</v>
      </c>
      <c r="Q326" s="17">
        <v>44819</v>
      </c>
      <c r="R326" s="18">
        <v>292.682216377911</v>
      </c>
      <c r="S326" s="135">
        <f t="shared" si="24"/>
        <v>-1.6146957462504941E-2</v>
      </c>
      <c r="T326" s="136">
        <f t="shared" si="25"/>
        <v>-1.0173035186288537E-2</v>
      </c>
      <c r="U326" s="136">
        <f t="shared" si="26"/>
        <v>8.4811426819111135E-2</v>
      </c>
    </row>
    <row r="327" spans="12:21" x14ac:dyDescent="0.3">
      <c r="L327" s="15">
        <v>44865</v>
      </c>
      <c r="M327" s="16">
        <v>301.75378145999503</v>
      </c>
      <c r="N327" s="124">
        <f t="shared" si="27"/>
        <v>7.1483322592269527E-3</v>
      </c>
      <c r="O327" s="124">
        <f t="shared" si="28"/>
        <v>3.7244725438922988E-3</v>
      </c>
      <c r="P327" s="124">
        <f t="shared" si="29"/>
        <v>9.6008588505938741E-2</v>
      </c>
      <c r="Q327" s="17">
        <v>44849</v>
      </c>
      <c r="R327" s="18">
        <v>283.84615573992602</v>
      </c>
      <c r="S327" s="135">
        <f t="shared" si="24"/>
        <v>-3.0189947128785866E-2</v>
      </c>
      <c r="T327" s="136">
        <f t="shared" si="25"/>
        <v>-5.2221144343535864E-2</v>
      </c>
      <c r="U327" s="136">
        <f t="shared" si="26"/>
        <v>3.394727850406376E-2</v>
      </c>
    </row>
    <row r="328" spans="12:21" x14ac:dyDescent="0.3">
      <c r="L328" s="15">
        <v>44895</v>
      </c>
      <c r="M328" s="16">
        <v>299.31522189405501</v>
      </c>
      <c r="N328" s="124">
        <f t="shared" si="27"/>
        <v>-8.0812891694062028E-3</v>
      </c>
      <c r="O328" s="124">
        <f t="shared" si="28"/>
        <v>-2.9248506379633277E-3</v>
      </c>
      <c r="P328" s="124">
        <f t="shared" si="29"/>
        <v>7.1258120106965306E-2</v>
      </c>
      <c r="Q328" s="17">
        <v>44880</v>
      </c>
      <c r="R328" s="18">
        <v>278.24881279738599</v>
      </c>
      <c r="S328" s="135">
        <f t="shared" ref="S328:S358" si="30">R328/R327-1</f>
        <v>-1.9719636251366301E-2</v>
      </c>
      <c r="T328" s="136">
        <f t="shared" si="25"/>
        <v>-6.4664930992320069E-2</v>
      </c>
      <c r="U328" s="136">
        <f t="shared" si="26"/>
        <v>-8.6382258138121282E-3</v>
      </c>
    </row>
    <row r="329" spans="12:21" x14ac:dyDescent="0.3">
      <c r="L329" s="15">
        <v>44926</v>
      </c>
      <c r="M329" s="16">
        <v>297.62653080074898</v>
      </c>
      <c r="N329" s="124">
        <f t="shared" si="27"/>
        <v>-5.6418483584632639E-3</v>
      </c>
      <c r="O329" s="124">
        <f t="shared" si="28"/>
        <v>-6.6269834904665315E-3</v>
      </c>
      <c r="P329" s="124">
        <f t="shared" si="29"/>
        <v>4.9856653277512653E-2</v>
      </c>
      <c r="Q329" s="17">
        <v>44910</v>
      </c>
      <c r="R329" s="18">
        <v>274.36171401874702</v>
      </c>
      <c r="S329" s="135">
        <f t="shared" si="30"/>
        <v>-1.3969866536212239E-2</v>
      </c>
      <c r="T329" s="136">
        <f t="shared" si="25"/>
        <v>-6.259520166920074E-2</v>
      </c>
      <c r="U329" s="136">
        <f t="shared" si="26"/>
        <v>-4.0470588290483556E-2</v>
      </c>
    </row>
    <row r="330" spans="12:21" x14ac:dyDescent="0.3">
      <c r="L330" s="15">
        <v>44957</v>
      </c>
      <c r="M330" s="16">
        <v>295.673907330161</v>
      </c>
      <c r="N330" s="124">
        <f t="shared" si="27"/>
        <v>-6.560649903536997E-3</v>
      </c>
      <c r="O330" s="124">
        <f t="shared" si="28"/>
        <v>-2.0148460444861294E-2</v>
      </c>
      <c r="P330" s="124">
        <f t="shared" si="29"/>
        <v>4.859265368512955E-2</v>
      </c>
      <c r="Q330" s="17">
        <v>44941</v>
      </c>
      <c r="R330" s="18">
        <v>272.83186109154701</v>
      </c>
      <c r="S330" s="135">
        <f t="shared" si="30"/>
        <v>-5.5760437737150115E-3</v>
      </c>
      <c r="T330" s="136">
        <f t="shared" ref="T330:T358" si="31">R330/R327-1</f>
        <v>-3.8803747824828205E-2</v>
      </c>
      <c r="U330" s="136">
        <f t="shared" si="26"/>
        <v>-5.7064572206440789E-2</v>
      </c>
    </row>
    <row r="331" spans="12:21" x14ac:dyDescent="0.3">
      <c r="L331" s="15">
        <v>44985</v>
      </c>
      <c r="M331" s="16">
        <v>295.60562102526399</v>
      </c>
      <c r="N331" s="124">
        <f t="shared" si="27"/>
        <v>-2.3095140695239547E-4</v>
      </c>
      <c r="O331" s="124">
        <f t="shared" si="28"/>
        <v>-1.239362584140169E-2</v>
      </c>
      <c r="P331" s="124">
        <f t="shared" si="29"/>
        <v>5.041684262368773E-2</v>
      </c>
      <c r="Q331" s="17">
        <v>44972</v>
      </c>
      <c r="R331" s="18">
        <v>270.52489862030399</v>
      </c>
      <c r="S331" s="135">
        <f t="shared" si="30"/>
        <v>-8.4556197432855695E-3</v>
      </c>
      <c r="T331" s="136">
        <f t="shared" si="31"/>
        <v>-2.7759019344698377E-2</v>
      </c>
      <c r="U331" s="136">
        <f t="shared" si="26"/>
        <v>-5.3172484765716566E-2</v>
      </c>
    </row>
    <row r="332" spans="12:21" x14ac:dyDescent="0.3">
      <c r="L332" s="15">
        <v>45016</v>
      </c>
      <c r="M332" s="16">
        <v>297.36698727837597</v>
      </c>
      <c r="N332" s="124">
        <f t="shared" si="27"/>
        <v>5.9585005420497161E-3</v>
      </c>
      <c r="O332" s="124">
        <f t="shared" si="28"/>
        <v>-8.7204430893550455E-4</v>
      </c>
      <c r="P332" s="124">
        <f t="shared" si="29"/>
        <v>4.448859246582515E-2</v>
      </c>
      <c r="Q332" s="17">
        <v>45000</v>
      </c>
      <c r="R332" s="18">
        <v>265.24716944305698</v>
      </c>
      <c r="S332" s="135">
        <f t="shared" si="30"/>
        <v>-1.9509217836006232E-2</v>
      </c>
      <c r="T332" s="136">
        <f t="shared" si="31"/>
        <v>-3.3220905505304099E-2</v>
      </c>
      <c r="U332" s="136">
        <f t="shared" si="26"/>
        <v>-6.258632443144696E-2</v>
      </c>
    </row>
    <row r="333" spans="12:21" x14ac:dyDescent="0.3">
      <c r="L333" s="15">
        <v>45046</v>
      </c>
      <c r="M333" s="16">
        <v>298.34276005869498</v>
      </c>
      <c r="N333" s="124">
        <f t="shared" si="27"/>
        <v>3.2813756135126049E-3</v>
      </c>
      <c r="O333" s="124">
        <f t="shared" si="28"/>
        <v>9.0263383490036819E-3</v>
      </c>
      <c r="P333" s="124">
        <f t="shared" si="29"/>
        <v>1.5245753594901101E-2</v>
      </c>
      <c r="Q333" s="17">
        <v>45031</v>
      </c>
      <c r="R333" s="18">
        <v>263.27411649847397</v>
      </c>
      <c r="S333" s="135">
        <f t="shared" si="30"/>
        <v>-7.4385447683601447E-3</v>
      </c>
      <c r="T333" s="136">
        <f t="shared" si="31"/>
        <v>-3.5031629205014236E-2</v>
      </c>
      <c r="U333" s="136">
        <f t="shared" si="26"/>
        <v>-7.1518548962049122E-2</v>
      </c>
    </row>
    <row r="334" spans="12:21" x14ac:dyDescent="0.3">
      <c r="L334" s="15">
        <v>45077</v>
      </c>
      <c r="M334" s="16">
        <v>301.716042088574</v>
      </c>
      <c r="N334" s="124">
        <f t="shared" si="27"/>
        <v>1.130673333321508E-2</v>
      </c>
      <c r="O334" s="124">
        <f t="shared" si="28"/>
        <v>2.0670855453008397E-2</v>
      </c>
      <c r="P334" s="124">
        <f t="shared" si="29"/>
        <v>4.9537502381471477E-3</v>
      </c>
      <c r="Q334" s="17">
        <v>45061</v>
      </c>
      <c r="R334" s="18">
        <v>262.339889223471</v>
      </c>
      <c r="S334" s="135">
        <f t="shared" si="30"/>
        <v>-3.5484964774665784E-3</v>
      </c>
      <c r="T334" s="136">
        <f t="shared" si="31"/>
        <v>-3.0256029809371032E-2</v>
      </c>
      <c r="U334" s="136">
        <f t="shared" si="26"/>
        <v>-9.4726890620210669E-2</v>
      </c>
    </row>
    <row r="335" spans="12:21" x14ac:dyDescent="0.3">
      <c r="L335" s="15">
        <v>45107</v>
      </c>
      <c r="M335" s="16">
        <v>303.04754808082703</v>
      </c>
      <c r="N335" s="124">
        <f t="shared" si="27"/>
        <v>4.4131097008828224E-3</v>
      </c>
      <c r="O335" s="124">
        <f t="shared" si="28"/>
        <v>1.9102862945352017E-2</v>
      </c>
      <c r="P335" s="124">
        <f t="shared" si="29"/>
        <v>1.4653716394688043E-3</v>
      </c>
      <c r="Q335" s="17">
        <v>45092</v>
      </c>
      <c r="R335" s="18">
        <v>267.43395293339103</v>
      </c>
      <c r="S335" s="135">
        <f t="shared" si="30"/>
        <v>1.9417800796510676E-2</v>
      </c>
      <c r="T335" s="136">
        <f t="shared" si="31"/>
        <v>8.2443235678091309E-3</v>
      </c>
      <c r="U335" s="136">
        <f t="shared" si="26"/>
        <v>-9.5560566691917481E-2</v>
      </c>
    </row>
    <row r="336" spans="12:21" x14ac:dyDescent="0.3">
      <c r="L336" s="15">
        <v>45138</v>
      </c>
      <c r="M336" s="16">
        <v>308.53158255108599</v>
      </c>
      <c r="N336" s="124">
        <f t="shared" si="27"/>
        <v>1.8096283916464229E-2</v>
      </c>
      <c r="O336" s="124">
        <f t="shared" si="28"/>
        <v>3.4151398513530218E-2</v>
      </c>
      <c r="P336" s="124">
        <f t="shared" si="29"/>
        <v>2.6269491838255776E-2</v>
      </c>
      <c r="Q336" s="17">
        <v>45122</v>
      </c>
      <c r="R336" s="18">
        <v>268.29876848203003</v>
      </c>
      <c r="S336" s="135">
        <f t="shared" si="30"/>
        <v>3.2337537517324044E-3</v>
      </c>
      <c r="T336" s="136">
        <f t="shared" si="31"/>
        <v>1.9085248676867783E-2</v>
      </c>
      <c r="U336" s="136">
        <f t="shared" si="26"/>
        <v>-0.10413477644936553</v>
      </c>
    </row>
    <row r="337" spans="12:21" x14ac:dyDescent="0.3">
      <c r="L337" s="15">
        <v>45169</v>
      </c>
      <c r="M337" s="16">
        <v>307.883689209789</v>
      </c>
      <c r="N337" s="124">
        <f t="shared" si="27"/>
        <v>-2.0999255114821924E-3</v>
      </c>
      <c r="O337" s="124">
        <f t="shared" si="28"/>
        <v>2.0441893240149112E-2</v>
      </c>
      <c r="P337" s="124">
        <f t="shared" si="29"/>
        <v>2.561832125478869E-2</v>
      </c>
      <c r="Q337" s="17">
        <v>45153</v>
      </c>
      <c r="R337" s="18">
        <v>269.26648290129799</v>
      </c>
      <c r="S337" s="135">
        <f t="shared" si="30"/>
        <v>3.6068537501794395E-3</v>
      </c>
      <c r="T337" s="136">
        <f t="shared" si="31"/>
        <v>2.6403128012022048E-2</v>
      </c>
      <c r="U337" s="136">
        <f t="shared" si="26"/>
        <v>-9.4859087325791958E-2</v>
      </c>
    </row>
    <row r="338" spans="12:21" x14ac:dyDescent="0.3">
      <c r="L338" s="15">
        <v>45199</v>
      </c>
      <c r="M338" s="16">
        <v>309.66140601296701</v>
      </c>
      <c r="N338" s="124">
        <f t="shared" si="27"/>
        <v>5.7739882477720883E-3</v>
      </c>
      <c r="O338" s="124">
        <f t="shared" si="28"/>
        <v>2.1824489173481121E-2</v>
      </c>
      <c r="P338" s="124">
        <f t="shared" si="29"/>
        <v>3.3541210724989279E-2</v>
      </c>
      <c r="Q338" s="17">
        <v>45184</v>
      </c>
      <c r="R338" s="18">
        <v>264.29277385644099</v>
      </c>
      <c r="S338" s="135">
        <f t="shared" si="30"/>
        <v>-1.8471326216564998E-2</v>
      </c>
      <c r="T338" s="136">
        <f t="shared" si="31"/>
        <v>-1.1745625574073659E-2</v>
      </c>
      <c r="U338" s="136">
        <f t="shared" si="26"/>
        <v>-9.6997497397701804E-2</v>
      </c>
    </row>
    <row r="339" spans="12:21" x14ac:dyDescent="0.3">
      <c r="L339" s="15">
        <v>45230</v>
      </c>
      <c r="M339" s="16">
        <v>307.72084349660702</v>
      </c>
      <c r="N339" s="124">
        <f t="shared" si="27"/>
        <v>-6.2667238431344252E-3</v>
      </c>
      <c r="O339" s="124">
        <f t="shared" si="28"/>
        <v>-2.6277344049364659E-3</v>
      </c>
      <c r="P339" s="124">
        <f t="shared" si="29"/>
        <v>1.9774605666053935E-2</v>
      </c>
      <c r="Q339" s="17">
        <v>45214</v>
      </c>
      <c r="R339" s="18">
        <v>260.22858843188999</v>
      </c>
      <c r="S339" s="135">
        <f t="shared" si="30"/>
        <v>-1.5377588139275367E-2</v>
      </c>
      <c r="T339" s="136">
        <f t="shared" si="31"/>
        <v>-3.0079079735621517E-2</v>
      </c>
      <c r="U339" s="136">
        <f t="shared" ref="U339:U358" si="32">R339/R327-1</f>
        <v>-8.3205521126294979E-2</v>
      </c>
    </row>
    <row r="340" spans="12:21" x14ac:dyDescent="0.3">
      <c r="L340" s="15">
        <v>45260</v>
      </c>
      <c r="M340" s="16">
        <v>307.62341044670802</v>
      </c>
      <c r="N340" s="124">
        <f t="shared" si="27"/>
        <v>-3.166280476547545E-4</v>
      </c>
      <c r="O340" s="124">
        <f t="shared" si="28"/>
        <v>-8.453801620638135E-4</v>
      </c>
      <c r="P340" s="124">
        <f t="shared" si="29"/>
        <v>2.7757320526764717E-2</v>
      </c>
      <c r="Q340" s="17">
        <v>45245</v>
      </c>
      <c r="R340" s="18">
        <v>253.66493653163801</v>
      </c>
      <c r="S340" s="135">
        <f t="shared" si="30"/>
        <v>-2.5222639602373698E-2</v>
      </c>
      <c r="T340" s="136">
        <f t="shared" si="31"/>
        <v>-5.7940914894256901E-2</v>
      </c>
      <c r="U340" s="136">
        <f t="shared" si="32"/>
        <v>-8.8352133540456013E-2</v>
      </c>
    </row>
    <row r="341" spans="12:21" x14ac:dyDescent="0.3">
      <c r="L341" s="15">
        <v>45291</v>
      </c>
      <c r="M341" s="16">
        <v>305.02230753492</v>
      </c>
      <c r="N341" s="124">
        <f t="shared" si="27"/>
        <v>-8.4554777804812797E-3</v>
      </c>
      <c r="O341" s="124">
        <f t="shared" si="28"/>
        <v>-1.498119684263377E-2</v>
      </c>
      <c r="P341" s="124">
        <f t="shared" si="29"/>
        <v>2.4849185031566412E-2</v>
      </c>
      <c r="Q341" s="17">
        <v>45275</v>
      </c>
      <c r="R341" s="18">
        <v>250.54505047196901</v>
      </c>
      <c r="S341" s="135">
        <f t="shared" si="30"/>
        <v>-1.2299240495463049E-2</v>
      </c>
      <c r="T341" s="136">
        <f t="shared" si="31"/>
        <v>-5.2017023333144508E-2</v>
      </c>
      <c r="U341" s="136">
        <f t="shared" si="32"/>
        <v>-8.6807533011514226E-2</v>
      </c>
    </row>
    <row r="342" spans="12:21" x14ac:dyDescent="0.3">
      <c r="L342" s="15">
        <v>45322</v>
      </c>
      <c r="M342" s="16">
        <v>308.30275406918503</v>
      </c>
      <c r="N342" s="124">
        <f t="shared" si="27"/>
        <v>1.0754775808944572E-2</v>
      </c>
      <c r="O342" s="124">
        <f t="shared" si="28"/>
        <v>1.8910339838076329E-3</v>
      </c>
      <c r="P342" s="124">
        <f t="shared" si="29"/>
        <v>4.271207714288483E-2</v>
      </c>
      <c r="Q342" s="17">
        <v>45306</v>
      </c>
      <c r="R342" s="18">
        <v>244.740913459697</v>
      </c>
      <c r="S342" s="135">
        <f t="shared" si="30"/>
        <v>-2.3166041401889048E-2</v>
      </c>
      <c r="T342" s="136">
        <f t="shared" si="31"/>
        <v>-5.9515655314891003E-2</v>
      </c>
      <c r="U342" s="136">
        <f t="shared" si="32"/>
        <v>-0.10296065686560074</v>
      </c>
    </row>
    <row r="343" spans="12:21" x14ac:dyDescent="0.3">
      <c r="L343" s="15">
        <v>45351</v>
      </c>
      <c r="M343" s="16">
        <v>306.93633114741601</v>
      </c>
      <c r="N343" s="124">
        <f t="shared" si="27"/>
        <v>-4.4320814645151252E-3</v>
      </c>
      <c r="O343" s="124">
        <f t="shared" si="28"/>
        <v>-2.2335078409484455E-3</v>
      </c>
      <c r="P343" s="124">
        <f t="shared" si="29"/>
        <v>3.8330496161923966E-2</v>
      </c>
      <c r="Q343" s="17">
        <v>45337</v>
      </c>
      <c r="R343" s="18">
        <v>241.86999102486399</v>
      </c>
      <c r="S343" s="135">
        <f t="shared" si="30"/>
        <v>-1.1730455665336814E-2</v>
      </c>
      <c r="T343" s="136">
        <f t="shared" si="31"/>
        <v>-4.6498131227935446E-2</v>
      </c>
      <c r="U343" s="136">
        <f t="shared" si="32"/>
        <v>-0.10592336506392586</v>
      </c>
    </row>
    <row r="344" spans="12:21" x14ac:dyDescent="0.3">
      <c r="L344" s="15">
        <v>45382</v>
      </c>
      <c r="M344" s="16">
        <v>310.43172254911002</v>
      </c>
      <c r="N344" s="124">
        <f t="shared" si="27"/>
        <v>1.1388001507111278E-2</v>
      </c>
      <c r="O344" s="124">
        <f t="shared" si="28"/>
        <v>1.7734489840782297E-2</v>
      </c>
      <c r="P344" s="124">
        <f t="shared" si="29"/>
        <v>4.393471982316477E-2</v>
      </c>
      <c r="Q344" s="17">
        <v>45366</v>
      </c>
      <c r="R344" s="18">
        <v>237.46164065418401</v>
      </c>
      <c r="S344" s="135">
        <f t="shared" si="30"/>
        <v>-1.8226115410186705E-2</v>
      </c>
      <c r="T344" s="136">
        <f t="shared" si="31"/>
        <v>-5.2219789587297227E-2</v>
      </c>
      <c r="U344" s="136">
        <f t="shared" si="32"/>
        <v>-0.10475334702803663</v>
      </c>
    </row>
    <row r="345" spans="12:21" x14ac:dyDescent="0.3">
      <c r="L345" s="15">
        <v>45412</v>
      </c>
      <c r="M345" s="16">
        <v>311.04474857619601</v>
      </c>
      <c r="N345" s="124">
        <f t="shared" si="27"/>
        <v>1.9747531665001983E-3</v>
      </c>
      <c r="O345" s="124">
        <f t="shared" si="28"/>
        <v>8.8938372130002996E-3</v>
      </c>
      <c r="P345" s="124">
        <f t="shared" si="29"/>
        <v>4.2575152535969218E-2</v>
      </c>
      <c r="Q345" s="17">
        <v>45397</v>
      </c>
      <c r="R345" s="18">
        <v>239.453643170606</v>
      </c>
      <c r="S345" s="135">
        <f t="shared" si="30"/>
        <v>8.388733906386836E-3</v>
      </c>
      <c r="T345" s="136">
        <f t="shared" si="31"/>
        <v>-2.1603540717198833E-2</v>
      </c>
      <c r="U345" s="136">
        <f t="shared" si="32"/>
        <v>-9.0477839768977275E-2</v>
      </c>
    </row>
    <row r="346" spans="12:21" x14ac:dyDescent="0.3">
      <c r="L346" s="15">
        <v>45443</v>
      </c>
      <c r="M346" s="16">
        <v>311.98967413510098</v>
      </c>
      <c r="N346" s="124">
        <f t="shared" si="27"/>
        <v>3.0379087357377266E-3</v>
      </c>
      <c r="O346" s="124">
        <f t="shared" si="28"/>
        <v>1.6463815048528563E-2</v>
      </c>
      <c r="P346" s="124">
        <f t="shared" si="29"/>
        <v>3.4050665570878103E-2</v>
      </c>
      <c r="Q346" s="17">
        <v>45427</v>
      </c>
      <c r="R346" s="18">
        <v>239.42631829678999</v>
      </c>
      <c r="S346" s="135">
        <f t="shared" si="30"/>
        <v>-1.1411341858991175E-4</v>
      </c>
      <c r="T346" s="136">
        <f t="shared" si="31"/>
        <v>-1.0103248930218856E-2</v>
      </c>
      <c r="U346" s="136">
        <f t="shared" si="32"/>
        <v>-8.7343068545562952E-2</v>
      </c>
    </row>
    <row r="347" spans="12:21" x14ac:dyDescent="0.3">
      <c r="L347" s="15">
        <v>45473</v>
      </c>
      <c r="M347" s="16">
        <v>309.488786496155</v>
      </c>
      <c r="N347" s="124">
        <f t="shared" si="27"/>
        <v>-8.0159308024503328E-3</v>
      </c>
      <c r="O347" s="124">
        <f t="shared" si="28"/>
        <v>-3.0374990197912233E-3</v>
      </c>
      <c r="P347" s="124">
        <f t="shared" si="29"/>
        <v>2.1254877183860321E-2</v>
      </c>
      <c r="Q347" s="17">
        <v>45458</v>
      </c>
      <c r="R347" s="18">
        <v>240.211827244316</v>
      </c>
      <c r="S347" s="135">
        <f t="shared" si="30"/>
        <v>3.2807961677474573E-3</v>
      </c>
      <c r="T347" s="136">
        <f t="shared" si="31"/>
        <v>1.1581603591028333E-2</v>
      </c>
      <c r="U347" s="136">
        <f t="shared" si="32"/>
        <v>-0.10179008832081682</v>
      </c>
    </row>
    <row r="348" spans="12:21" x14ac:dyDescent="0.3">
      <c r="L348" s="15">
        <v>45504</v>
      </c>
      <c r="M348" s="16">
        <v>309.49368630920901</v>
      </c>
      <c r="N348" s="124">
        <f t="shared" si="27"/>
        <v>1.5831956658107771E-5</v>
      </c>
      <c r="O348" s="124">
        <f t="shared" si="28"/>
        <v>-4.9866209736283418E-3</v>
      </c>
      <c r="P348" s="124">
        <f t="shared" si="29"/>
        <v>3.11833151785601E-3</v>
      </c>
      <c r="Q348" s="17">
        <v>45488</v>
      </c>
      <c r="R348" s="18">
        <v>237.94173326179799</v>
      </c>
      <c r="S348" s="135">
        <f t="shared" si="30"/>
        <v>-9.4503838905863891E-3</v>
      </c>
      <c r="T348" s="136">
        <f t="shared" si="31"/>
        <v>-6.3139983538725852E-3</v>
      </c>
      <c r="U348" s="136">
        <f t="shared" si="32"/>
        <v>-0.11314638301168822</v>
      </c>
    </row>
    <row r="349" spans="12:21" x14ac:dyDescent="0.3">
      <c r="L349" s="15">
        <v>45535</v>
      </c>
      <c r="M349" s="16">
        <v>309.66860969989699</v>
      </c>
      <c r="N349" s="124">
        <f t="shared" si="27"/>
        <v>5.6519211352568099E-4</v>
      </c>
      <c r="O349" s="124">
        <f t="shared" si="28"/>
        <v>-7.4395553046378016E-3</v>
      </c>
      <c r="P349" s="124">
        <f t="shared" si="29"/>
        <v>5.7973856773287924E-3</v>
      </c>
      <c r="Q349" s="17">
        <v>45519</v>
      </c>
      <c r="R349" s="18">
        <v>238.76161957233899</v>
      </c>
      <c r="S349" s="135">
        <f t="shared" si="30"/>
        <v>3.4457440454083166E-3</v>
      </c>
      <c r="T349" s="136">
        <f t="shared" si="31"/>
        <v>-2.7762141153883091E-3</v>
      </c>
      <c r="U349" s="136">
        <f t="shared" si="32"/>
        <v>-0.11328875023833107</v>
      </c>
    </row>
    <row r="350" spans="12:21" x14ac:dyDescent="0.3">
      <c r="L350" s="15">
        <v>45565</v>
      </c>
      <c r="M350" s="16">
        <v>313.39927528112401</v>
      </c>
      <c r="N350" s="124">
        <f t="shared" si="27"/>
        <v>1.2047283658626062E-2</v>
      </c>
      <c r="O350" s="124">
        <f t="shared" si="28"/>
        <v>1.2635316546493414E-2</v>
      </c>
      <c r="P350" s="124">
        <f t="shared" si="29"/>
        <v>1.2070827024535546E-2</v>
      </c>
      <c r="Q350" s="17">
        <v>45550</v>
      </c>
      <c r="R350" s="18">
        <v>240.939074799357</v>
      </c>
      <c r="S350" s="135">
        <f t="shared" si="30"/>
        <v>9.1197874721999916E-3</v>
      </c>
      <c r="T350" s="136">
        <f t="shared" si="31"/>
        <v>3.0275260106211732E-3</v>
      </c>
      <c r="U350" s="136">
        <f t="shared" si="32"/>
        <v>-8.8362987441227947E-2</v>
      </c>
    </row>
    <row r="351" spans="12:21" x14ac:dyDescent="0.3">
      <c r="L351" s="15">
        <v>45596</v>
      </c>
      <c r="M351" s="16">
        <v>313.98634367180802</v>
      </c>
      <c r="N351" s="124">
        <f t="shared" si="27"/>
        <v>1.8732282968982883E-3</v>
      </c>
      <c r="O351" s="124">
        <f t="shared" si="28"/>
        <v>1.4516151900140883E-2</v>
      </c>
      <c r="P351" s="124">
        <f t="shared" si="29"/>
        <v>2.0360987263672525E-2</v>
      </c>
      <c r="Q351" s="17">
        <v>45580</v>
      </c>
      <c r="R351" s="18">
        <v>245.006794628286</v>
      </c>
      <c r="S351" s="135">
        <f t="shared" si="30"/>
        <v>1.6882773507437054E-2</v>
      </c>
      <c r="T351" s="136">
        <f t="shared" si="31"/>
        <v>2.9692401032964666E-2</v>
      </c>
      <c r="U351" s="136">
        <f t="shared" si="32"/>
        <v>-5.8493933719307778E-2</v>
      </c>
    </row>
    <row r="352" spans="12:21" x14ac:dyDescent="0.3">
      <c r="L352" s="15">
        <v>45626</v>
      </c>
      <c r="M352" s="16">
        <v>311.84047931796999</v>
      </c>
      <c r="N352" s="124">
        <f t="shared" ref="N352:N358" si="33">M352/M351-1</f>
        <v>-6.8342601424760119E-3</v>
      </c>
      <c r="O352" s="124">
        <f t="shared" si="28"/>
        <v>7.0135284947925314E-3</v>
      </c>
      <c r="P352" s="124">
        <f t="shared" si="29"/>
        <v>1.3708543394464812E-2</v>
      </c>
      <c r="Q352" s="17">
        <v>45611</v>
      </c>
      <c r="R352" s="18">
        <v>245.97076290364399</v>
      </c>
      <c r="S352" s="135">
        <f t="shared" si="30"/>
        <v>3.9344552742730521E-3</v>
      </c>
      <c r="T352" s="136">
        <f t="shared" si="31"/>
        <v>3.0193895250910652E-2</v>
      </c>
      <c r="U352" s="136">
        <f t="shared" si="32"/>
        <v>-3.0332034585451528E-2</v>
      </c>
    </row>
    <row r="353" spans="12:21" x14ac:dyDescent="0.3">
      <c r="L353" s="15">
        <v>45657</v>
      </c>
      <c r="M353" s="16">
        <v>307.57119351660998</v>
      </c>
      <c r="N353" s="124">
        <f t="shared" si="33"/>
        <v>-1.3690608129827808E-2</v>
      </c>
      <c r="O353" s="124">
        <f t="shared" si="28"/>
        <v>-1.8596347293037385E-2</v>
      </c>
      <c r="P353" s="124">
        <f t="shared" si="29"/>
        <v>8.3563920366649391E-3</v>
      </c>
      <c r="Q353" s="17">
        <v>45641</v>
      </c>
      <c r="R353" s="18">
        <v>246.41064039456199</v>
      </c>
      <c r="S353" s="135">
        <f t="shared" si="30"/>
        <v>1.7883324250627108E-3</v>
      </c>
      <c r="T353" s="136">
        <f t="shared" si="31"/>
        <v>2.2709332638392032E-2</v>
      </c>
      <c r="U353" s="136">
        <f t="shared" si="32"/>
        <v>-1.6501663352034845E-2</v>
      </c>
    </row>
    <row r="354" spans="12:21" x14ac:dyDescent="0.3">
      <c r="L354" s="15">
        <v>45688</v>
      </c>
      <c r="M354" s="16">
        <v>309.21379270958101</v>
      </c>
      <c r="N354" s="124">
        <f t="shared" si="33"/>
        <v>5.3405495299816419E-3</v>
      </c>
      <c r="O354" s="124">
        <f t="shared" ref="O354:O358" si="34">M354/M351-1</f>
        <v>-1.5199867950994261E-2</v>
      </c>
      <c r="P354" s="124">
        <f t="shared" si="29"/>
        <v>2.9550129811410919E-3</v>
      </c>
      <c r="Q354" s="17">
        <v>45672</v>
      </c>
      <c r="R354" s="18">
        <v>243.96696093144701</v>
      </c>
      <c r="S354" s="135">
        <f t="shared" si="30"/>
        <v>-9.9171020342387894E-3</v>
      </c>
      <c r="T354" s="136">
        <f t="shared" si="31"/>
        <v>-4.2441014683555212E-3</v>
      </c>
      <c r="U354" s="136">
        <f t="shared" si="32"/>
        <v>-3.1623340671131928E-3</v>
      </c>
    </row>
    <row r="355" spans="12:21" x14ac:dyDescent="0.3">
      <c r="L355" s="15">
        <v>45716</v>
      </c>
      <c r="M355" s="16">
        <v>312.55003714938499</v>
      </c>
      <c r="N355" s="124">
        <f t="shared" si="33"/>
        <v>1.0789442510209968E-2</v>
      </c>
      <c r="O355" s="124">
        <f t="shared" si="34"/>
        <v>2.2753871882408294E-3</v>
      </c>
      <c r="P355" s="124">
        <f t="shared" si="29"/>
        <v>1.8289480365466515E-2</v>
      </c>
      <c r="Q355" s="17">
        <v>45703</v>
      </c>
      <c r="R355" s="18">
        <v>244.54993291599101</v>
      </c>
      <c r="S355" s="135">
        <f t="shared" si="30"/>
        <v>2.3895530047111091E-3</v>
      </c>
      <c r="T355" s="136">
        <f t="shared" si="31"/>
        <v>-5.7764181843416029E-3</v>
      </c>
      <c r="U355" s="136">
        <f t="shared" si="32"/>
        <v>1.108009257275544E-2</v>
      </c>
    </row>
    <row r="356" spans="12:21" x14ac:dyDescent="0.3">
      <c r="L356" s="15">
        <v>45747</v>
      </c>
      <c r="M356" s="16">
        <v>317.69746831275103</v>
      </c>
      <c r="N356" s="124">
        <f t="shared" si="33"/>
        <v>1.6469142702119743E-2</v>
      </c>
      <c r="O356" s="124">
        <f t="shared" si="34"/>
        <v>3.2923352412696616E-2</v>
      </c>
      <c r="P356" s="124">
        <f t="shared" si="29"/>
        <v>2.3405294098097773E-2</v>
      </c>
      <c r="Q356" s="17">
        <v>45731</v>
      </c>
      <c r="R356" s="18">
        <v>241.828157463221</v>
      </c>
      <c r="S356" s="135">
        <f t="shared" si="30"/>
        <v>-1.112973297647557E-2</v>
      </c>
      <c r="T356" s="136">
        <f t="shared" si="31"/>
        <v>-1.8596936090111038E-2</v>
      </c>
      <c r="U356" s="136">
        <f t="shared" si="32"/>
        <v>1.8388303883556389E-2</v>
      </c>
    </row>
    <row r="357" spans="12:21" x14ac:dyDescent="0.3">
      <c r="L357" s="15">
        <v>45777</v>
      </c>
      <c r="M357" s="16">
        <v>314.62253063582602</v>
      </c>
      <c r="N357" s="124">
        <f t="shared" si="33"/>
        <v>-9.6788233575029192E-3</v>
      </c>
      <c r="O357" s="124">
        <f t="shared" si="34"/>
        <v>1.7491903834073064E-2</v>
      </c>
      <c r="P357" s="124">
        <f t="shared" si="29"/>
        <v>1.1502467333100119E-2</v>
      </c>
      <c r="Q357" s="17">
        <v>45762</v>
      </c>
      <c r="R357" s="18">
        <v>238.410534684086</v>
      </c>
      <c r="S357" s="135">
        <f t="shared" si="30"/>
        <v>-1.4132443529264238E-2</v>
      </c>
      <c r="T357" s="136">
        <f t="shared" si="31"/>
        <v>-2.2775322634454254E-2</v>
      </c>
      <c r="U357" s="136">
        <f t="shared" si="32"/>
        <v>-4.3562021972528564E-3</v>
      </c>
    </row>
    <row r="358" spans="12:21" x14ac:dyDescent="0.3">
      <c r="L358" s="15">
        <v>45808</v>
      </c>
      <c r="M358" s="16">
        <v>313.22449874740602</v>
      </c>
      <c r="N358" s="124">
        <f t="shared" si="33"/>
        <v>-4.4435212112581279E-3</v>
      </c>
      <c r="O358" s="124">
        <f t="shared" si="34"/>
        <v>2.1579315880824179E-3</v>
      </c>
      <c r="P358" s="124">
        <f t="shared" si="29"/>
        <v>3.9579021829110328E-3</v>
      </c>
      <c r="Q358" s="17">
        <v>45792</v>
      </c>
      <c r="R358" s="18">
        <v>233.95684380671801</v>
      </c>
      <c r="S358" s="135">
        <f t="shared" si="30"/>
        <v>-1.8680763764359232E-2</v>
      </c>
      <c r="T358" s="136">
        <f t="shared" si="31"/>
        <v>-4.3316671499198378E-2</v>
      </c>
      <c r="U358" s="136">
        <f t="shared" si="32"/>
        <v>-2.2844082175177083E-2</v>
      </c>
    </row>
    <row r="359" spans="12:21" x14ac:dyDescent="0.3">
      <c r="L359" s="15">
        <v>45838</v>
      </c>
      <c r="M359" s="16">
        <v>309.10384907059301</v>
      </c>
      <c r="N359" s="124">
        <f t="shared" ref="N359" si="35">M359/M358-1</f>
        <v>-1.3155579123892314E-2</v>
      </c>
      <c r="O359" s="124">
        <f t="shared" ref="O359" si="36">M359/M356-1</f>
        <v>-2.7049693810270448E-2</v>
      </c>
      <c r="P359" s="124">
        <f t="shared" ref="P359" si="37">M359/M347-1</f>
        <v>-1.2437847261609347E-3</v>
      </c>
      <c r="Q359" s="17">
        <v>45823</v>
      </c>
      <c r="R359" s="18">
        <v>231.94712428559001</v>
      </c>
      <c r="S359" s="135">
        <f t="shared" ref="S359" si="38">R359/R358-1</f>
        <v>-8.5901292239534133E-3</v>
      </c>
      <c r="T359" s="136">
        <f t="shared" ref="T359" si="39">R359/R356-1</f>
        <v>-4.0859729823371715E-2</v>
      </c>
      <c r="U359" s="136">
        <f t="shared" ref="U359" si="40">R359/R347-1</f>
        <v>-3.4405895219805638E-2</v>
      </c>
    </row>
    <row r="360" spans="12:21" x14ac:dyDescent="0.3">
      <c r="N360" s="125"/>
      <c r="O360" s="125"/>
      <c r="P360" s="126">
        <f>M358/$M$295-1</f>
        <v>0.34365996477154415</v>
      </c>
      <c r="Q360" s="17">
        <v>45853</v>
      </c>
      <c r="R360" s="18" t="s">
        <v>75</v>
      </c>
      <c r="S360" s="137"/>
      <c r="T360" s="137"/>
      <c r="U360" s="126">
        <f>R358/$R$295-1</f>
        <v>4.0791127976015806E-2</v>
      </c>
    </row>
    <row r="362" spans="12:21" x14ac:dyDescent="0.3">
      <c r="L362" s="139"/>
      <c r="M362" s="127" t="s">
        <v>7</v>
      </c>
      <c r="N362" s="127"/>
      <c r="O362" s="127"/>
      <c r="P362" s="127"/>
      <c r="Q362" s="140"/>
      <c r="R362" s="141" t="s">
        <v>16</v>
      </c>
      <c r="S362" s="138"/>
    </row>
    <row r="363" spans="12:21" x14ac:dyDescent="0.3">
      <c r="L363" s="139">
        <v>43100</v>
      </c>
      <c r="M363" s="127" t="s">
        <v>75</v>
      </c>
      <c r="N363" s="127"/>
      <c r="O363" s="127"/>
      <c r="P363" s="127"/>
      <c r="Q363" s="140">
        <v>42353</v>
      </c>
      <c r="R363" s="141" t="s">
        <v>75</v>
      </c>
      <c r="S363" s="138"/>
    </row>
    <row r="364" spans="12:21" x14ac:dyDescent="0.3">
      <c r="L364" s="139" t="s">
        <v>102</v>
      </c>
      <c r="M364" s="127">
        <f>MIN($M$162:$M$197)</f>
        <v>119.59002463565599</v>
      </c>
      <c r="N364" s="15">
        <f>INDEX($L$162:$L$197,MATCH(M364,$M$162:$M$197,0),1)</f>
        <v>40633</v>
      </c>
      <c r="O364" s="128"/>
      <c r="P364" s="127"/>
      <c r="Q364" s="127"/>
      <c r="R364" s="127">
        <f>MIN($R$162:$R$197)</f>
        <v>107.892570484809</v>
      </c>
      <c r="S364" s="15">
        <f>INDEX($Q$162:$Q$197,MATCH(R364,$R$162:$R$197,0),1)</f>
        <v>40193</v>
      </c>
    </row>
    <row r="365" spans="12:21" x14ac:dyDescent="0.3">
      <c r="L365" s="139" t="s">
        <v>103</v>
      </c>
      <c r="M365" s="129">
        <f>M359/M364-1</f>
        <v>1.5846959226934811</v>
      </c>
      <c r="N365" s="129"/>
      <c r="O365" s="129"/>
      <c r="P365" s="129"/>
      <c r="Q365" s="129"/>
      <c r="R365" s="129">
        <f>R359/R364-1</f>
        <v>1.1497969993980965</v>
      </c>
      <c r="S365" s="138"/>
    </row>
    <row r="366" spans="12:21" x14ac:dyDescent="0.3">
      <c r="L366" s="139" t="s">
        <v>104</v>
      </c>
      <c r="M366" s="129">
        <f>M359/M347-1</f>
        <v>-1.2437847261609347E-3</v>
      </c>
      <c r="N366" s="129"/>
      <c r="O366" s="129"/>
      <c r="P366" s="129"/>
      <c r="Q366" s="129"/>
      <c r="R366" s="129">
        <f>R359/R347-1</f>
        <v>-3.4405895219805638E-2</v>
      </c>
      <c r="S366" s="138"/>
    </row>
    <row r="367" spans="12:21" x14ac:dyDescent="0.3">
      <c r="L367" s="139" t="s">
        <v>105</v>
      </c>
      <c r="M367" s="129">
        <f>M359/M356-1</f>
        <v>-2.7049693810270448E-2</v>
      </c>
      <c r="N367" s="129"/>
      <c r="O367" s="129"/>
      <c r="P367" s="129"/>
      <c r="Q367" s="129"/>
      <c r="R367" s="129">
        <f>R359/R356-1</f>
        <v>-4.0859729823371715E-2</v>
      </c>
      <c r="S367" s="138"/>
    </row>
    <row r="368" spans="12:21" x14ac:dyDescent="0.3">
      <c r="L368" s="139" t="s">
        <v>106</v>
      </c>
      <c r="M368" s="129">
        <f>M359/M358-1</f>
        <v>-1.3155579123892314E-2</v>
      </c>
      <c r="N368" s="129"/>
      <c r="O368" s="129"/>
      <c r="P368" s="129"/>
      <c r="Q368" s="140"/>
      <c r="R368" s="142">
        <f>R359/R358-1</f>
        <v>-8.5901292239534133E-3</v>
      </c>
      <c r="S368" s="138"/>
    </row>
  </sheetData>
  <mergeCells count="2">
    <mergeCell ref="A7:J7"/>
    <mergeCell ref="A8:J8"/>
  </mergeCells>
  <conditionalFormatting sqref="L30:L360 L369:L6024">
    <cfRule type="expression" dxfId="46" priority="7">
      <formula>$M30=""</formula>
    </cfRule>
  </conditionalFormatting>
  <conditionalFormatting sqref="Q6:Q360">
    <cfRule type="expression" dxfId="45" priority="6">
      <formula>$R6=""</formula>
    </cfRule>
  </conditionalFormatting>
  <conditionalFormatting sqref="L361:L364 N364 S364 L366:L368">
    <cfRule type="expression" dxfId="44" priority="1">
      <formula>$M361=""</formula>
    </cfRule>
  </conditionalFormatting>
  <conditionalFormatting sqref="L365">
    <cfRule type="expression" dxfId="43" priority="2">
      <formula>#REF!=""</formula>
    </cfRule>
  </conditionalFormatting>
  <conditionalFormatting sqref="Q362:Q363 Q368">
    <cfRule type="expression" dxfId="42" priority="3">
      <formula>$R362=""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3331-B9F5-4D87-9D68-A1102FCA24E1}">
  <sheetPr codeName="Sheet2"/>
  <dimension ref="A1:T508"/>
  <sheetViews>
    <sheetView tabSelected="1" zoomScaleNormal="100" workbookViewId="0">
      <selection activeCell="I5" sqref="I5"/>
    </sheetView>
  </sheetViews>
  <sheetFormatPr defaultColWidth="9.109375" defaultRowHeight="14.4" x14ac:dyDescent="0.3"/>
  <cols>
    <col min="1" max="10" width="13.6640625" style="28" customWidth="1"/>
    <col min="11" max="11" width="23.88671875" style="34" bestFit="1" customWidth="1"/>
    <col min="12" max="12" width="18.33203125" style="14" customWidth="1"/>
    <col min="13" max="17" width="22.33203125" style="14" customWidth="1"/>
    <col min="18" max="18" width="12.5546875" style="28" customWidth="1"/>
    <col min="19" max="16384" width="9.109375" style="28"/>
  </cols>
  <sheetData>
    <row r="1" spans="1:20" s="2" customFormat="1" ht="15.9" customHeight="1" x14ac:dyDescent="0.3">
      <c r="K1" s="22"/>
    </row>
    <row r="2" spans="1:20" s="5" customFormat="1" ht="15.9" customHeight="1" x14ac:dyDescent="0.3">
      <c r="L2" s="23"/>
      <c r="M2" s="23"/>
      <c r="N2" s="23"/>
      <c r="O2" s="23"/>
      <c r="P2" s="23"/>
      <c r="Q2" s="23"/>
      <c r="R2" s="23"/>
    </row>
    <row r="3" spans="1:20" s="5" customFormat="1" ht="15.9" customHeight="1" x14ac:dyDescent="0.3">
      <c r="L3" s="23"/>
      <c r="M3" s="23"/>
      <c r="N3" s="23"/>
      <c r="O3" s="23"/>
      <c r="P3" s="23"/>
      <c r="Q3" s="23"/>
      <c r="R3" s="23"/>
    </row>
    <row r="4" spans="1:20" s="8" customFormat="1" ht="15.9" customHeight="1" x14ac:dyDescent="0.3">
      <c r="L4" s="24"/>
      <c r="M4" s="24"/>
      <c r="N4" s="24"/>
      <c r="O4" s="24"/>
      <c r="P4" s="24"/>
      <c r="Q4" s="24"/>
      <c r="R4" s="24"/>
    </row>
    <row r="5" spans="1:20" s="25" customFormat="1" ht="39.9" customHeight="1" x14ac:dyDescent="0.3">
      <c r="K5" s="26" t="s">
        <v>0</v>
      </c>
      <c r="L5" s="12" t="s">
        <v>1</v>
      </c>
      <c r="M5" s="27" t="s">
        <v>3</v>
      </c>
      <c r="N5" s="146" t="s">
        <v>110</v>
      </c>
      <c r="O5" s="146" t="s">
        <v>111</v>
      </c>
      <c r="P5" s="146" t="s">
        <v>112</v>
      </c>
      <c r="Q5" s="27" t="s">
        <v>4</v>
      </c>
      <c r="R5" s="149" t="s">
        <v>113</v>
      </c>
      <c r="S5" s="149" t="s">
        <v>114</v>
      </c>
      <c r="T5" s="149" t="s">
        <v>115</v>
      </c>
    </row>
    <row r="6" spans="1:20" x14ac:dyDescent="0.3">
      <c r="K6" s="29">
        <v>35826</v>
      </c>
      <c r="L6" s="30">
        <v>78.281524536128899</v>
      </c>
      <c r="M6" s="31">
        <v>84.123610532923195</v>
      </c>
      <c r="N6" s="147"/>
      <c r="O6" s="147"/>
      <c r="P6" s="147"/>
      <c r="Q6" s="31">
        <v>76.1650181304055</v>
      </c>
      <c r="R6" s="150"/>
      <c r="S6" s="150"/>
      <c r="T6" s="150"/>
    </row>
    <row r="7" spans="1:20" ht="15.6" x14ac:dyDescent="0.3">
      <c r="A7" s="19" t="s">
        <v>76</v>
      </c>
      <c r="B7" s="19"/>
      <c r="C7" s="19"/>
      <c r="D7" s="19"/>
      <c r="E7" s="19"/>
      <c r="F7" s="19"/>
      <c r="G7" s="19"/>
      <c r="H7" s="19"/>
      <c r="I7" s="19"/>
      <c r="J7" s="19"/>
      <c r="K7" s="29">
        <v>35854</v>
      </c>
      <c r="L7" s="30">
        <v>78.028667641942505</v>
      </c>
      <c r="M7" s="31">
        <v>83.494545217916297</v>
      </c>
      <c r="N7" s="148">
        <f>M7/M6-1</f>
        <v>-7.4778687103628227E-3</v>
      </c>
      <c r="O7" s="147"/>
      <c r="P7" s="147"/>
      <c r="Q7" s="31">
        <v>76.318134637116103</v>
      </c>
      <c r="R7" s="135">
        <f>Q7/Q6-1</f>
        <v>2.0103258749106789E-3</v>
      </c>
      <c r="S7" s="151"/>
      <c r="T7" s="151"/>
    </row>
    <row r="8" spans="1:20" ht="15.6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K8" s="29">
        <v>35885</v>
      </c>
      <c r="L8" s="30">
        <v>77.9041240786717</v>
      </c>
      <c r="M8" s="31">
        <v>83.766851165676798</v>
      </c>
      <c r="N8" s="148">
        <f t="shared" ref="N8:N71" si="0">M8/M7-1</f>
        <v>3.2613621291042172E-3</v>
      </c>
      <c r="O8" s="147"/>
      <c r="P8" s="147"/>
      <c r="Q8" s="31">
        <v>76.167939714863707</v>
      </c>
      <c r="R8" s="135">
        <f t="shared" ref="R8:R71" si="1">Q8/Q7-1</f>
        <v>-1.9680109185916672E-3</v>
      </c>
      <c r="S8" s="151"/>
      <c r="T8" s="151"/>
    </row>
    <row r="9" spans="1:20" x14ac:dyDescent="0.3">
      <c r="K9" s="29">
        <v>35915</v>
      </c>
      <c r="L9" s="30">
        <v>78.773937489763995</v>
      </c>
      <c r="M9" s="31">
        <v>85.509662515010803</v>
      </c>
      <c r="N9" s="148">
        <f t="shared" si="0"/>
        <v>2.080550152096583E-2</v>
      </c>
      <c r="O9" s="148">
        <f>M9/M6-1</f>
        <v>1.647637296244131E-2</v>
      </c>
      <c r="P9" s="147"/>
      <c r="Q9" s="31">
        <v>76.853825703395898</v>
      </c>
      <c r="R9" s="135">
        <f t="shared" si="1"/>
        <v>9.0049171751240831E-3</v>
      </c>
      <c r="S9" s="135">
        <f>Q9/Q6-1</f>
        <v>9.043621204304797E-3</v>
      </c>
      <c r="T9" s="151"/>
    </row>
    <row r="10" spans="1:20" x14ac:dyDescent="0.3">
      <c r="K10" s="29">
        <v>35946</v>
      </c>
      <c r="L10" s="30">
        <v>79.904740890784595</v>
      </c>
      <c r="M10" s="31">
        <v>86.969495625524502</v>
      </c>
      <c r="N10" s="148">
        <f t="shared" si="0"/>
        <v>1.7072142113266242E-2</v>
      </c>
      <c r="O10" s="148">
        <f t="shared" ref="O10:O73" si="2">M10/M7-1</f>
        <v>4.1618891372349864E-2</v>
      </c>
      <c r="P10" s="147"/>
      <c r="Q10" s="31">
        <v>77.792176335815199</v>
      </c>
      <c r="R10" s="135">
        <f t="shared" si="1"/>
        <v>1.2209550062487473E-2</v>
      </c>
      <c r="S10" s="135">
        <f t="shared" ref="S10:S73" si="3">Q10/Q7-1</f>
        <v>1.9314435628019488E-2</v>
      </c>
      <c r="T10" s="151"/>
    </row>
    <row r="11" spans="1:20" x14ac:dyDescent="0.3">
      <c r="K11" s="29">
        <v>35976</v>
      </c>
      <c r="L11" s="30">
        <v>80.996862050300507</v>
      </c>
      <c r="M11" s="31">
        <v>86.558436586776295</v>
      </c>
      <c r="N11" s="148">
        <f t="shared" si="0"/>
        <v>-4.7264737571682813E-3</v>
      </c>
      <c r="O11" s="148">
        <f t="shared" si="2"/>
        <v>3.332565784976449E-2</v>
      </c>
      <c r="P11" s="147"/>
      <c r="Q11" s="31">
        <v>79.279267872764706</v>
      </c>
      <c r="R11" s="135">
        <f t="shared" si="1"/>
        <v>1.9116209456976563E-2</v>
      </c>
      <c r="S11" s="135">
        <f t="shared" si="3"/>
        <v>4.0848264631396347E-2</v>
      </c>
      <c r="T11" s="151"/>
    </row>
    <row r="12" spans="1:20" x14ac:dyDescent="0.3">
      <c r="K12" s="29">
        <v>36007</v>
      </c>
      <c r="L12" s="30">
        <v>80.682797356450095</v>
      </c>
      <c r="M12" s="31">
        <v>85.4838154243741</v>
      </c>
      <c r="N12" s="148">
        <f t="shared" si="0"/>
        <v>-1.2414978883368177E-2</v>
      </c>
      <c r="O12" s="148">
        <f t="shared" si="2"/>
        <v>-3.022709934349388E-4</v>
      </c>
      <c r="P12" s="147"/>
      <c r="Q12" s="31">
        <v>79.247812688015898</v>
      </c>
      <c r="R12" s="135">
        <f t="shared" si="1"/>
        <v>-3.9676431925794731E-4</v>
      </c>
      <c r="S12" s="135">
        <f t="shared" si="3"/>
        <v>3.1149873968007613E-2</v>
      </c>
      <c r="T12" s="151"/>
    </row>
    <row r="13" spans="1:20" x14ac:dyDescent="0.3">
      <c r="K13" s="29">
        <v>36038</v>
      </c>
      <c r="L13" s="30">
        <v>79.943777255881898</v>
      </c>
      <c r="M13" s="31">
        <v>83.740137485668598</v>
      </c>
      <c r="N13" s="148">
        <f t="shared" si="0"/>
        <v>-2.0397755177974042E-2</v>
      </c>
      <c r="O13" s="148">
        <f t="shared" si="2"/>
        <v>-3.7132078513608446E-2</v>
      </c>
      <c r="P13" s="147"/>
      <c r="Q13" s="31">
        <v>78.892633000025896</v>
      </c>
      <c r="R13" s="135">
        <f t="shared" si="1"/>
        <v>-4.4818863252198415E-3</v>
      </c>
      <c r="S13" s="135">
        <f t="shared" si="3"/>
        <v>1.4146109750937219E-2</v>
      </c>
      <c r="T13" s="151"/>
    </row>
    <row r="14" spans="1:20" x14ac:dyDescent="0.3">
      <c r="K14" s="29">
        <v>36068</v>
      </c>
      <c r="L14" s="30">
        <v>79.6725710650759</v>
      </c>
      <c r="M14" s="31">
        <v>85.102066504331503</v>
      </c>
      <c r="N14" s="148">
        <f t="shared" si="0"/>
        <v>1.6263754270716246E-2</v>
      </c>
      <c r="O14" s="148">
        <f t="shared" si="2"/>
        <v>-1.6825281738825693E-2</v>
      </c>
      <c r="P14" s="147"/>
      <c r="Q14" s="31">
        <v>78.350170982313898</v>
      </c>
      <c r="R14" s="135">
        <f t="shared" si="1"/>
        <v>-6.8759527611635951E-3</v>
      </c>
      <c r="S14" s="135">
        <f t="shared" si="3"/>
        <v>-1.171929200887567E-2</v>
      </c>
      <c r="T14" s="151"/>
    </row>
    <row r="15" spans="1:20" x14ac:dyDescent="0.3">
      <c r="K15" s="29">
        <v>36099</v>
      </c>
      <c r="L15" s="30">
        <v>80.685888518059699</v>
      </c>
      <c r="M15" s="31">
        <v>86.304388530265896</v>
      </c>
      <c r="N15" s="148">
        <f t="shared" si="0"/>
        <v>1.4128000356762094E-2</v>
      </c>
      <c r="O15" s="148">
        <f t="shared" si="2"/>
        <v>9.5991633248722064E-3</v>
      </c>
      <c r="P15" s="147"/>
      <c r="Q15" s="31">
        <v>79.415516419027497</v>
      </c>
      <c r="R15" s="135">
        <f t="shared" si="1"/>
        <v>1.3597231803796239E-2</v>
      </c>
      <c r="S15" s="135">
        <f t="shared" si="3"/>
        <v>2.1161938143556824E-3</v>
      </c>
      <c r="T15" s="151"/>
    </row>
    <row r="16" spans="1:20" x14ac:dyDescent="0.3">
      <c r="K16" s="29">
        <v>36129</v>
      </c>
      <c r="L16" s="30">
        <v>82.5378986226102</v>
      </c>
      <c r="M16" s="31">
        <v>90.249329190406797</v>
      </c>
      <c r="N16" s="148">
        <f t="shared" si="0"/>
        <v>4.5709618332530733E-2</v>
      </c>
      <c r="O16" s="148">
        <f t="shared" si="2"/>
        <v>7.7730845687376426E-2</v>
      </c>
      <c r="P16" s="147"/>
      <c r="Q16" s="31">
        <v>80.889384440684495</v>
      </c>
      <c r="R16" s="135">
        <f t="shared" si="1"/>
        <v>1.8558942737088024E-2</v>
      </c>
      <c r="S16" s="135">
        <f t="shared" si="3"/>
        <v>2.5309732540653718E-2</v>
      </c>
      <c r="T16" s="151"/>
    </row>
    <row r="17" spans="11:20" x14ac:dyDescent="0.3">
      <c r="K17" s="29">
        <v>36160</v>
      </c>
      <c r="L17" s="30">
        <v>83.851661558043503</v>
      </c>
      <c r="M17" s="31">
        <v>91.346632426979298</v>
      </c>
      <c r="N17" s="148">
        <f t="shared" si="0"/>
        <v>1.2158574987936266E-2</v>
      </c>
      <c r="O17" s="148">
        <f t="shared" si="2"/>
        <v>7.3377371186749807E-2</v>
      </c>
      <c r="P17" s="147"/>
      <c r="Q17" s="31">
        <v>82.332046309987206</v>
      </c>
      <c r="R17" s="135">
        <f t="shared" si="1"/>
        <v>1.7834996264072256E-2</v>
      </c>
      <c r="S17" s="135">
        <f t="shared" si="3"/>
        <v>5.082152696989195E-2</v>
      </c>
      <c r="T17" s="151"/>
    </row>
    <row r="18" spans="11:20" x14ac:dyDescent="0.3">
      <c r="K18" s="29">
        <v>36191</v>
      </c>
      <c r="L18" s="30">
        <v>84.098997533497993</v>
      </c>
      <c r="M18" s="31">
        <v>91.728412197374496</v>
      </c>
      <c r="N18" s="148">
        <f t="shared" si="0"/>
        <v>4.1794619051818138E-3</v>
      </c>
      <c r="O18" s="148">
        <f t="shared" si="2"/>
        <v>6.284759975104226E-2</v>
      </c>
      <c r="P18" s="148">
        <f>M18/M6-1</f>
        <v>9.0400324192873693E-2</v>
      </c>
      <c r="Q18" s="31">
        <v>82.534042945086398</v>
      </c>
      <c r="R18" s="135">
        <f t="shared" si="1"/>
        <v>2.4534387781236511E-3</v>
      </c>
      <c r="S18" s="135">
        <f t="shared" si="3"/>
        <v>3.926847883988227E-2</v>
      </c>
      <c r="T18" s="135">
        <f>Q18/Q6-1</f>
        <v>8.3621391696857561E-2</v>
      </c>
    </row>
    <row r="19" spans="11:20" x14ac:dyDescent="0.3">
      <c r="K19" s="29">
        <v>36219</v>
      </c>
      <c r="L19" s="30">
        <v>83.743316157311298</v>
      </c>
      <c r="M19" s="31">
        <v>88.225522263234296</v>
      </c>
      <c r="N19" s="148">
        <f t="shared" si="0"/>
        <v>-3.8187622027109125E-2</v>
      </c>
      <c r="O19" s="148">
        <f t="shared" si="2"/>
        <v>-2.2424620164241849E-2</v>
      </c>
      <c r="P19" s="148">
        <f t="shared" ref="P19:P82" si="4">M19/M7-1</f>
        <v>5.6662109278760697E-2</v>
      </c>
      <c r="Q19" s="31">
        <v>82.765059906408894</v>
      </c>
      <c r="R19" s="135">
        <f t="shared" si="1"/>
        <v>2.7990505866313242E-3</v>
      </c>
      <c r="S19" s="135">
        <f t="shared" si="3"/>
        <v>2.3188153534532185E-2</v>
      </c>
      <c r="T19" s="135">
        <f t="shared" ref="T19:T82" si="5">Q19/Q7-1</f>
        <v>8.4474355930568512E-2</v>
      </c>
    </row>
    <row r="20" spans="11:20" x14ac:dyDescent="0.3">
      <c r="K20" s="29">
        <v>36250</v>
      </c>
      <c r="L20" s="30">
        <v>83.937850700843597</v>
      </c>
      <c r="M20" s="31">
        <v>86.973823395892097</v>
      </c>
      <c r="N20" s="148">
        <f t="shared" si="0"/>
        <v>-1.4187491728386292E-2</v>
      </c>
      <c r="O20" s="148">
        <f t="shared" si="2"/>
        <v>-4.7870500695061047E-2</v>
      </c>
      <c r="P20" s="148">
        <f t="shared" si="4"/>
        <v>3.828450258769367E-2</v>
      </c>
      <c r="Q20" s="31">
        <v>83.208019442162694</v>
      </c>
      <c r="R20" s="135">
        <f t="shared" si="1"/>
        <v>5.352011298665138E-3</v>
      </c>
      <c r="S20" s="135">
        <f t="shared" si="3"/>
        <v>1.0639516098960744E-2</v>
      </c>
      <c r="T20" s="135">
        <f t="shared" si="5"/>
        <v>9.2428385927907142E-2</v>
      </c>
    </row>
    <row r="21" spans="11:20" x14ac:dyDescent="0.3">
      <c r="K21" s="29">
        <v>36280</v>
      </c>
      <c r="L21" s="30">
        <v>85.118721703621006</v>
      </c>
      <c r="M21" s="31">
        <v>87.410004184556897</v>
      </c>
      <c r="N21" s="148">
        <f t="shared" si="0"/>
        <v>5.0150812236846587E-3</v>
      </c>
      <c r="O21" s="148">
        <f t="shared" si="2"/>
        <v>-4.7078194306095278E-2</v>
      </c>
      <c r="P21" s="148">
        <f t="shared" si="4"/>
        <v>2.2223706814566091E-2</v>
      </c>
      <c r="Q21" s="31">
        <v>84.466380640647898</v>
      </c>
      <c r="R21" s="135">
        <f t="shared" si="1"/>
        <v>1.5123075959762255E-2</v>
      </c>
      <c r="S21" s="135">
        <f t="shared" si="3"/>
        <v>2.3412614075469129E-2</v>
      </c>
      <c r="T21" s="135">
        <f t="shared" si="5"/>
        <v>9.9052387666833219E-2</v>
      </c>
    </row>
    <row r="22" spans="11:20" x14ac:dyDescent="0.3">
      <c r="K22" s="29">
        <v>36311</v>
      </c>
      <c r="L22" s="30">
        <v>86.631010709786295</v>
      </c>
      <c r="M22" s="31">
        <v>92.283294658734704</v>
      </c>
      <c r="N22" s="148">
        <f t="shared" si="0"/>
        <v>5.575209061754971E-2</v>
      </c>
      <c r="O22" s="148">
        <f t="shared" si="2"/>
        <v>4.5993180787226473E-2</v>
      </c>
      <c r="P22" s="148">
        <f t="shared" si="4"/>
        <v>6.1099572844373951E-2</v>
      </c>
      <c r="Q22" s="31">
        <v>85.324521732418205</v>
      </c>
      <c r="R22" s="135">
        <f t="shared" si="1"/>
        <v>1.0159557983443923E-2</v>
      </c>
      <c r="S22" s="135">
        <f t="shared" si="3"/>
        <v>3.0924424254674232E-2</v>
      </c>
      <c r="T22" s="135">
        <f t="shared" si="5"/>
        <v>9.6826515870788832E-2</v>
      </c>
    </row>
    <row r="23" spans="11:20" x14ac:dyDescent="0.3">
      <c r="K23" s="29">
        <v>36341</v>
      </c>
      <c r="L23" s="30">
        <v>87.874489492100693</v>
      </c>
      <c r="M23" s="31">
        <v>94.588679231840402</v>
      </c>
      <c r="N23" s="148">
        <f t="shared" si="0"/>
        <v>2.4981602375934386E-2</v>
      </c>
      <c r="O23" s="148">
        <f t="shared" si="2"/>
        <v>8.7553421692025513E-2</v>
      </c>
      <c r="P23" s="148">
        <f t="shared" si="4"/>
        <v>9.2772501002991836E-2</v>
      </c>
      <c r="Q23" s="31">
        <v>86.230064788011703</v>
      </c>
      <c r="R23" s="135">
        <f t="shared" si="1"/>
        <v>1.0612928583805248E-2</v>
      </c>
      <c r="S23" s="135">
        <f t="shared" si="3"/>
        <v>3.6319159692890013E-2</v>
      </c>
      <c r="T23" s="135">
        <f t="shared" si="5"/>
        <v>8.7674837340858458E-2</v>
      </c>
    </row>
    <row r="24" spans="11:20" x14ac:dyDescent="0.3">
      <c r="K24" s="29">
        <v>36372</v>
      </c>
      <c r="L24" s="30">
        <v>88.318853976789697</v>
      </c>
      <c r="M24" s="31">
        <v>97.2129182472097</v>
      </c>
      <c r="N24" s="148">
        <f t="shared" si="0"/>
        <v>2.77436902246746E-2</v>
      </c>
      <c r="O24" s="148">
        <f t="shared" si="2"/>
        <v>0.11214865110811578</v>
      </c>
      <c r="P24" s="148">
        <f t="shared" si="4"/>
        <v>0.1372084617960474</v>
      </c>
      <c r="Q24" s="31">
        <v>86.244531691548602</v>
      </c>
      <c r="R24" s="135">
        <f t="shared" si="1"/>
        <v>1.6777099231535253E-4</v>
      </c>
      <c r="S24" s="135">
        <f t="shared" si="3"/>
        <v>2.1051583333085322E-2</v>
      </c>
      <c r="T24" s="135">
        <f t="shared" si="5"/>
        <v>8.8289111916280971E-2</v>
      </c>
    </row>
    <row r="25" spans="11:20" x14ac:dyDescent="0.3">
      <c r="K25" s="29">
        <v>36403</v>
      </c>
      <c r="L25" s="30">
        <v>88.624270281152107</v>
      </c>
      <c r="M25" s="31">
        <v>95.653421732477995</v>
      </c>
      <c r="N25" s="148">
        <f t="shared" si="0"/>
        <v>-1.6042070774646922E-2</v>
      </c>
      <c r="O25" s="148">
        <f t="shared" si="2"/>
        <v>3.6519362320191151E-2</v>
      </c>
      <c r="P25" s="148">
        <f t="shared" si="4"/>
        <v>0.14226492342275243</v>
      </c>
      <c r="Q25" s="31">
        <v>86.853324864502795</v>
      </c>
      <c r="R25" s="135">
        <f t="shared" si="1"/>
        <v>7.0589191107388594E-3</v>
      </c>
      <c r="S25" s="135">
        <f t="shared" si="3"/>
        <v>1.7917511883383197E-2</v>
      </c>
      <c r="T25" s="135">
        <f t="shared" si="5"/>
        <v>0.10090538953712302</v>
      </c>
    </row>
    <row r="26" spans="11:20" x14ac:dyDescent="0.3">
      <c r="K26" s="29">
        <v>36433</v>
      </c>
      <c r="L26" s="30">
        <v>89.077493549167201</v>
      </c>
      <c r="M26" s="31">
        <v>95.761406338251703</v>
      </c>
      <c r="N26" s="148">
        <f t="shared" si="0"/>
        <v>1.1289152423183957E-3</v>
      </c>
      <c r="O26" s="148">
        <f t="shared" si="2"/>
        <v>1.2398176144704509E-2</v>
      </c>
      <c r="P26" s="148">
        <f t="shared" si="4"/>
        <v>0.1252535957323393</v>
      </c>
      <c r="Q26" s="31">
        <v>87.3388266559963</v>
      </c>
      <c r="R26" s="135">
        <f t="shared" si="1"/>
        <v>5.5899044999245806E-3</v>
      </c>
      <c r="S26" s="135">
        <f t="shared" si="3"/>
        <v>1.2858182012391861E-2</v>
      </c>
      <c r="T26" s="135">
        <f t="shared" si="5"/>
        <v>0.11472413602915332</v>
      </c>
    </row>
    <row r="27" spans="11:20" x14ac:dyDescent="0.3">
      <c r="K27" s="29">
        <v>36464</v>
      </c>
      <c r="L27" s="30">
        <v>89.762687823708802</v>
      </c>
      <c r="M27" s="31">
        <v>94.290352244606197</v>
      </c>
      <c r="N27" s="148">
        <f t="shared" si="0"/>
        <v>-1.5361659251843074E-2</v>
      </c>
      <c r="O27" s="148">
        <f t="shared" si="2"/>
        <v>-3.0063555906957751E-2</v>
      </c>
      <c r="P27" s="148">
        <f t="shared" si="4"/>
        <v>9.2532533401122663E-2</v>
      </c>
      <c r="Q27" s="31">
        <v>88.308041081477796</v>
      </c>
      <c r="R27" s="135">
        <f t="shared" si="1"/>
        <v>1.1097177081379472E-2</v>
      </c>
      <c r="S27" s="135">
        <f t="shared" si="3"/>
        <v>2.3926263491223843E-2</v>
      </c>
      <c r="T27" s="135">
        <f t="shared" si="5"/>
        <v>0.11197465008638674</v>
      </c>
    </row>
    <row r="28" spans="11:20" x14ac:dyDescent="0.3">
      <c r="K28" s="29">
        <v>36494</v>
      </c>
      <c r="L28" s="30">
        <v>90.827938139178698</v>
      </c>
      <c r="M28" s="31">
        <v>96.216611448752204</v>
      </c>
      <c r="N28" s="148">
        <f t="shared" si="0"/>
        <v>2.0429016949145895E-2</v>
      </c>
      <c r="O28" s="148">
        <f t="shared" si="2"/>
        <v>5.8878156794990311E-3</v>
      </c>
      <c r="P28" s="148">
        <f t="shared" si="4"/>
        <v>6.6119962462609649E-2</v>
      </c>
      <c r="Q28" s="31">
        <v>89.264162143210001</v>
      </c>
      <c r="R28" s="135">
        <f t="shared" si="1"/>
        <v>1.082711211825016E-2</v>
      </c>
      <c r="S28" s="135">
        <f t="shared" si="3"/>
        <v>2.775757039201765E-2</v>
      </c>
      <c r="T28" s="135">
        <f t="shared" si="5"/>
        <v>0.10353370544767415</v>
      </c>
    </row>
    <row r="29" spans="11:20" x14ac:dyDescent="0.3">
      <c r="K29" s="29">
        <v>36525</v>
      </c>
      <c r="L29" s="30">
        <v>91.3240404400443</v>
      </c>
      <c r="M29" s="31">
        <v>95.941869296236106</v>
      </c>
      <c r="N29" s="148">
        <f t="shared" si="0"/>
        <v>-2.855454462376672E-3</v>
      </c>
      <c r="O29" s="148">
        <f t="shared" si="2"/>
        <v>1.8845061375452055E-3</v>
      </c>
      <c r="P29" s="148">
        <f t="shared" si="4"/>
        <v>5.0305487429218143E-2</v>
      </c>
      <c r="Q29" s="31">
        <v>90.122940758056103</v>
      </c>
      <c r="R29" s="135">
        <f t="shared" si="1"/>
        <v>9.6206427554692553E-3</v>
      </c>
      <c r="S29" s="135">
        <f t="shared" si="3"/>
        <v>3.1877164013499604E-2</v>
      </c>
      <c r="T29" s="135">
        <f t="shared" si="5"/>
        <v>9.4627727564738473E-2</v>
      </c>
    </row>
    <row r="30" spans="11:20" x14ac:dyDescent="0.3">
      <c r="K30" s="29">
        <v>36556</v>
      </c>
      <c r="L30" s="30">
        <v>92.265132119537498</v>
      </c>
      <c r="M30" s="31">
        <v>97.953232481797997</v>
      </c>
      <c r="N30" s="148">
        <f t="shared" si="0"/>
        <v>2.0964394380846185E-2</v>
      </c>
      <c r="O30" s="148">
        <f t="shared" si="2"/>
        <v>3.8846818894998192E-2</v>
      </c>
      <c r="P30" s="148">
        <f t="shared" si="4"/>
        <v>6.7861419764133624E-2</v>
      </c>
      <c r="Q30" s="31">
        <v>91.095096255695296</v>
      </c>
      <c r="R30" s="135">
        <f t="shared" si="1"/>
        <v>1.0786992628758485E-2</v>
      </c>
      <c r="S30" s="135">
        <f t="shared" si="3"/>
        <v>3.1560604675241466E-2</v>
      </c>
      <c r="T30" s="135">
        <f t="shared" si="5"/>
        <v>0.10372754084402414</v>
      </c>
    </row>
    <row r="31" spans="11:20" x14ac:dyDescent="0.3">
      <c r="K31" s="29">
        <v>36585</v>
      </c>
      <c r="L31" s="30">
        <v>92.614216451204101</v>
      </c>
      <c r="M31" s="31">
        <v>97.710841613774406</v>
      </c>
      <c r="N31" s="148">
        <f t="shared" si="0"/>
        <v>-2.474557111411646E-3</v>
      </c>
      <c r="O31" s="148">
        <f t="shared" si="2"/>
        <v>1.5529856461615976E-2</v>
      </c>
      <c r="P31" s="148">
        <f t="shared" si="4"/>
        <v>0.10751219269906054</v>
      </c>
      <c r="Q31" s="31">
        <v>91.613099457578599</v>
      </c>
      <c r="R31" s="135">
        <f t="shared" si="1"/>
        <v>5.6864005108387961E-3</v>
      </c>
      <c r="S31" s="135">
        <f t="shared" si="3"/>
        <v>2.6314449807976814E-2</v>
      </c>
      <c r="T31" s="135">
        <f t="shared" si="5"/>
        <v>0.10690549322594722</v>
      </c>
    </row>
    <row r="32" spans="11:20" x14ac:dyDescent="0.3">
      <c r="K32" s="29">
        <v>36616</v>
      </c>
      <c r="L32" s="30">
        <v>93.275660550268398</v>
      </c>
      <c r="M32" s="31">
        <v>98.622647974383199</v>
      </c>
      <c r="N32" s="148">
        <f t="shared" si="0"/>
        <v>9.3316805540670789E-3</v>
      </c>
      <c r="O32" s="148">
        <f t="shared" si="2"/>
        <v>2.7941697382086073E-2</v>
      </c>
      <c r="P32" s="148">
        <f t="shared" si="4"/>
        <v>0.13393483376564186</v>
      </c>
      <c r="Q32" s="31">
        <v>92.171587282777494</v>
      </c>
      <c r="R32" s="135">
        <f t="shared" si="1"/>
        <v>6.0961568651818343E-3</v>
      </c>
      <c r="S32" s="135">
        <f t="shared" si="3"/>
        <v>2.2731687486998275E-2</v>
      </c>
      <c r="T32" s="135">
        <f t="shared" si="5"/>
        <v>0.10772480706436371</v>
      </c>
    </row>
    <row r="33" spans="11:20" x14ac:dyDescent="0.3">
      <c r="K33" s="29">
        <v>36646</v>
      </c>
      <c r="L33" s="30">
        <v>93.901555996928394</v>
      </c>
      <c r="M33" s="31">
        <v>97.216553002206197</v>
      </c>
      <c r="N33" s="148">
        <f t="shared" si="0"/>
        <v>-1.425732325238549E-2</v>
      </c>
      <c r="O33" s="148">
        <f t="shared" si="2"/>
        <v>-7.5207265847881954E-3</v>
      </c>
      <c r="P33" s="148">
        <f t="shared" si="4"/>
        <v>0.11219023393413674</v>
      </c>
      <c r="Q33" s="31">
        <v>93.090842766981297</v>
      </c>
      <c r="R33" s="135">
        <f t="shared" si="1"/>
        <v>9.9733064310107977E-3</v>
      </c>
      <c r="S33" s="135">
        <f t="shared" si="3"/>
        <v>2.1908385778353301E-2</v>
      </c>
      <c r="T33" s="135">
        <f t="shared" si="5"/>
        <v>0.10210526437761236</v>
      </c>
    </row>
    <row r="34" spans="11:20" x14ac:dyDescent="0.3">
      <c r="K34" s="29">
        <v>36677</v>
      </c>
      <c r="L34" s="30">
        <v>95.690381849658294</v>
      </c>
      <c r="M34" s="31">
        <v>98.992954749590695</v>
      </c>
      <c r="N34" s="148">
        <f t="shared" si="0"/>
        <v>1.8272626343213139E-2</v>
      </c>
      <c r="O34" s="148">
        <f t="shared" si="2"/>
        <v>1.3121503352556907E-2</v>
      </c>
      <c r="P34" s="148">
        <f t="shared" si="4"/>
        <v>7.2707201402685495E-2</v>
      </c>
      <c r="Q34" s="31">
        <v>94.966221897529806</v>
      </c>
      <c r="R34" s="135">
        <f t="shared" si="1"/>
        <v>2.0145688607018375E-2</v>
      </c>
      <c r="S34" s="135">
        <f t="shared" si="3"/>
        <v>3.660090598183352E-2</v>
      </c>
      <c r="T34" s="135">
        <f t="shared" si="5"/>
        <v>0.11300034233240042</v>
      </c>
    </row>
    <row r="35" spans="11:20" x14ac:dyDescent="0.3">
      <c r="K35" s="29">
        <v>36707</v>
      </c>
      <c r="L35" s="30">
        <v>97.611188518840805</v>
      </c>
      <c r="M35" s="31">
        <v>101.723673145481</v>
      </c>
      <c r="N35" s="148">
        <f t="shared" si="0"/>
        <v>2.7584977161231761E-2</v>
      </c>
      <c r="O35" s="148">
        <f t="shared" si="2"/>
        <v>3.1443337152164963E-2</v>
      </c>
      <c r="P35" s="148">
        <f t="shared" si="4"/>
        <v>7.54317955550734E-2</v>
      </c>
      <c r="Q35" s="31">
        <v>96.775331384242605</v>
      </c>
      <c r="R35" s="135">
        <f t="shared" si="1"/>
        <v>1.9050031164395076E-2</v>
      </c>
      <c r="S35" s="135">
        <f t="shared" si="3"/>
        <v>4.9947540637887311E-2</v>
      </c>
      <c r="T35" s="135">
        <f t="shared" si="5"/>
        <v>0.12229222629201808</v>
      </c>
    </row>
    <row r="36" spans="11:20" x14ac:dyDescent="0.3">
      <c r="K36" s="29">
        <v>36738</v>
      </c>
      <c r="L36" s="30">
        <v>98.135810370297904</v>
      </c>
      <c r="M36" s="31">
        <v>106.041263203442</v>
      </c>
      <c r="N36" s="148">
        <f t="shared" si="0"/>
        <v>4.2444299585860934E-2</v>
      </c>
      <c r="O36" s="148">
        <f t="shared" si="2"/>
        <v>9.0773740980463868E-2</v>
      </c>
      <c r="P36" s="148">
        <f t="shared" si="4"/>
        <v>9.0814524606514402E-2</v>
      </c>
      <c r="Q36" s="31">
        <v>96.727952778488103</v>
      </c>
      <c r="R36" s="135">
        <f t="shared" si="1"/>
        <v>-4.8957316990616562E-4</v>
      </c>
      <c r="S36" s="135">
        <f t="shared" si="3"/>
        <v>3.9070545538093082E-2</v>
      </c>
      <c r="T36" s="135">
        <f t="shared" si="5"/>
        <v>0.12155461779806731</v>
      </c>
    </row>
    <row r="37" spans="11:20" x14ac:dyDescent="0.3">
      <c r="K37" s="29">
        <v>36769</v>
      </c>
      <c r="L37" s="30">
        <v>97.738824647955497</v>
      </c>
      <c r="M37" s="31">
        <v>107.17626367702999</v>
      </c>
      <c r="N37" s="148">
        <f t="shared" si="0"/>
        <v>1.0703385072002414E-2</v>
      </c>
      <c r="O37" s="148">
        <f t="shared" si="2"/>
        <v>8.2665568960331948E-2</v>
      </c>
      <c r="P37" s="148">
        <f t="shared" si="4"/>
        <v>0.1204645033690368</v>
      </c>
      <c r="Q37" s="31">
        <v>95.811376823981902</v>
      </c>
      <c r="R37" s="135">
        <f t="shared" si="1"/>
        <v>-9.4758126082250538E-3</v>
      </c>
      <c r="S37" s="135">
        <f t="shared" si="3"/>
        <v>8.8995319553095698E-3</v>
      </c>
      <c r="T37" s="135">
        <f t="shared" si="5"/>
        <v>0.1031400003794245</v>
      </c>
    </row>
    <row r="38" spans="11:20" x14ac:dyDescent="0.3">
      <c r="K38" s="29">
        <v>36799</v>
      </c>
      <c r="L38" s="30">
        <v>97.235782309476903</v>
      </c>
      <c r="M38" s="31">
        <v>105.161630728608</v>
      </c>
      <c r="N38" s="148">
        <f t="shared" si="0"/>
        <v>-1.879737993566355E-2</v>
      </c>
      <c r="O38" s="148">
        <f t="shared" si="2"/>
        <v>3.3797025577420703E-2</v>
      </c>
      <c r="P38" s="148">
        <f t="shared" si="4"/>
        <v>9.816297347547831E-2</v>
      </c>
      <c r="Q38" s="31">
        <v>95.381865113143604</v>
      </c>
      <c r="R38" s="135">
        <f t="shared" si="1"/>
        <v>-4.4828884113351508E-3</v>
      </c>
      <c r="S38" s="135">
        <f t="shared" si="3"/>
        <v>-1.4398982170015007E-2</v>
      </c>
      <c r="T38" s="135">
        <f t="shared" si="5"/>
        <v>9.2090067672040421E-2</v>
      </c>
    </row>
    <row r="39" spans="11:20" x14ac:dyDescent="0.3">
      <c r="K39" s="29">
        <v>36830</v>
      </c>
      <c r="L39" s="30">
        <v>98.1838562448864</v>
      </c>
      <c r="M39" s="31">
        <v>102.102008044299</v>
      </c>
      <c r="N39" s="148">
        <f t="shared" si="0"/>
        <v>-2.9094477359380422E-2</v>
      </c>
      <c r="O39" s="148">
        <f t="shared" si="2"/>
        <v>-3.7148323587823273E-2</v>
      </c>
      <c r="P39" s="148">
        <f t="shared" si="4"/>
        <v>8.2846819570977503E-2</v>
      </c>
      <c r="Q39" s="31">
        <v>96.935206894083706</v>
      </c>
      <c r="R39" s="135">
        <f t="shared" si="1"/>
        <v>1.6285504368126036E-2</v>
      </c>
      <c r="S39" s="135">
        <f t="shared" si="3"/>
        <v>2.1426496647791726E-3</v>
      </c>
      <c r="T39" s="135">
        <f t="shared" si="5"/>
        <v>9.7694000534402248E-2</v>
      </c>
    </row>
    <row r="40" spans="11:20" x14ac:dyDescent="0.3">
      <c r="K40" s="29">
        <v>36860</v>
      </c>
      <c r="L40" s="30">
        <v>99.319618734136299</v>
      </c>
      <c r="M40" s="31">
        <v>100.312210966026</v>
      </c>
      <c r="N40" s="148">
        <f t="shared" si="0"/>
        <v>-1.7529499297373796E-2</v>
      </c>
      <c r="O40" s="148">
        <f t="shared" si="2"/>
        <v>-6.4044523250861296E-2</v>
      </c>
      <c r="P40" s="148">
        <f t="shared" si="4"/>
        <v>4.2566449343887314E-2</v>
      </c>
      <c r="Q40" s="31">
        <v>98.846993697309799</v>
      </c>
      <c r="R40" s="135">
        <f t="shared" si="1"/>
        <v>1.9722316220101677E-2</v>
      </c>
      <c r="S40" s="135">
        <f t="shared" si="3"/>
        <v>3.1683261152845477E-2</v>
      </c>
      <c r="T40" s="135">
        <f t="shared" si="5"/>
        <v>0.10735362685335792</v>
      </c>
    </row>
    <row r="41" spans="11:20" x14ac:dyDescent="0.3">
      <c r="K41" s="29">
        <v>36891</v>
      </c>
      <c r="L41" s="30">
        <v>100</v>
      </c>
      <c r="M41" s="31">
        <v>100</v>
      </c>
      <c r="N41" s="148">
        <f t="shared" si="0"/>
        <v>-3.1123924297884464E-3</v>
      </c>
      <c r="O41" s="148">
        <f t="shared" si="2"/>
        <v>-4.9082832710427349E-2</v>
      </c>
      <c r="P41" s="148">
        <f t="shared" si="4"/>
        <v>4.2297807344505278E-2</v>
      </c>
      <c r="Q41" s="31">
        <v>100</v>
      </c>
      <c r="R41" s="135">
        <f t="shared" si="1"/>
        <v>1.1664556093844869E-2</v>
      </c>
      <c r="S41" s="135">
        <f t="shared" si="3"/>
        <v>4.8417326305983721E-2</v>
      </c>
      <c r="T41" s="135">
        <f t="shared" si="5"/>
        <v>0.10959539445633304</v>
      </c>
    </row>
    <row r="42" spans="11:20" x14ac:dyDescent="0.3">
      <c r="K42" s="29">
        <v>36922</v>
      </c>
      <c r="L42" s="30">
        <v>100.129432214465</v>
      </c>
      <c r="M42" s="31">
        <v>101.545345533727</v>
      </c>
      <c r="N42" s="148">
        <f t="shared" si="0"/>
        <v>1.545345533727005E-2</v>
      </c>
      <c r="O42" s="148">
        <f t="shared" si="2"/>
        <v>-5.4520231407249042E-3</v>
      </c>
      <c r="P42" s="148">
        <f t="shared" si="4"/>
        <v>3.6671715275925276E-2</v>
      </c>
      <c r="Q42" s="31">
        <v>100.045636335015</v>
      </c>
      <c r="R42" s="135">
        <f t="shared" si="1"/>
        <v>4.5636335014997975E-4</v>
      </c>
      <c r="S42" s="135">
        <f t="shared" si="3"/>
        <v>3.2087716533476973E-2</v>
      </c>
      <c r="T42" s="135">
        <f t="shared" si="5"/>
        <v>9.8254905557115801E-2</v>
      </c>
    </row>
    <row r="43" spans="11:20" x14ac:dyDescent="0.3">
      <c r="K43" s="29">
        <v>36950</v>
      </c>
      <c r="L43" s="30">
        <v>100.331854263189</v>
      </c>
      <c r="M43" s="31">
        <v>104.229886613707</v>
      </c>
      <c r="N43" s="148">
        <f t="shared" si="0"/>
        <v>2.6436869812889174E-2</v>
      </c>
      <c r="O43" s="148">
        <f t="shared" si="2"/>
        <v>3.9054823036527964E-2</v>
      </c>
      <c r="P43" s="148">
        <f t="shared" si="4"/>
        <v>6.6717724382117982E-2</v>
      </c>
      <c r="Q43" s="31">
        <v>99.801093973559702</v>
      </c>
      <c r="R43" s="135">
        <f t="shared" si="1"/>
        <v>-2.4443081219096552E-3</v>
      </c>
      <c r="S43" s="135">
        <f t="shared" si="3"/>
        <v>9.6522943244137238E-3</v>
      </c>
      <c r="T43" s="135">
        <f t="shared" si="5"/>
        <v>8.9375805037275713E-2</v>
      </c>
    </row>
    <row r="44" spans="11:20" x14ac:dyDescent="0.3">
      <c r="K44" s="29">
        <v>36981</v>
      </c>
      <c r="L44" s="30">
        <v>100.447976031756</v>
      </c>
      <c r="M44" s="31">
        <v>105.33694259561901</v>
      </c>
      <c r="N44" s="148">
        <f t="shared" si="0"/>
        <v>1.0621291242644659E-2</v>
      </c>
      <c r="O44" s="148">
        <f t="shared" si="2"/>
        <v>5.3369425956190097E-2</v>
      </c>
      <c r="P44" s="148">
        <f t="shared" si="4"/>
        <v>6.8080656513905602E-2</v>
      </c>
      <c r="Q44" s="31">
        <v>99.613212708504406</v>
      </c>
      <c r="R44" s="135">
        <f t="shared" si="1"/>
        <v>-1.8825571702156818E-3</v>
      </c>
      <c r="S44" s="135">
        <f t="shared" si="3"/>
        <v>-3.8678729149559388E-3</v>
      </c>
      <c r="T44" s="135">
        <f t="shared" si="5"/>
        <v>8.073665263999863E-2</v>
      </c>
    </row>
    <row r="45" spans="11:20" x14ac:dyDescent="0.3">
      <c r="K45" s="29">
        <v>37011</v>
      </c>
      <c r="L45" s="30">
        <v>100.48752313828599</v>
      </c>
      <c r="M45" s="31">
        <v>104.188902100145</v>
      </c>
      <c r="N45" s="148">
        <f t="shared" si="0"/>
        <v>-1.0898745180798031E-2</v>
      </c>
      <c r="O45" s="148">
        <f t="shared" si="2"/>
        <v>2.6033261815431752E-2</v>
      </c>
      <c r="P45" s="148">
        <f t="shared" si="4"/>
        <v>7.1719772843422902E-2</v>
      </c>
      <c r="Q45" s="31">
        <v>99.653740529724999</v>
      </c>
      <c r="R45" s="135">
        <f t="shared" si="1"/>
        <v>4.0685186350919444E-4</v>
      </c>
      <c r="S45" s="135">
        <f t="shared" si="3"/>
        <v>-3.917170399893255E-3</v>
      </c>
      <c r="T45" s="135">
        <f t="shared" si="5"/>
        <v>7.0499928539389245E-2</v>
      </c>
    </row>
    <row r="46" spans="11:20" x14ac:dyDescent="0.3">
      <c r="K46" s="29">
        <v>37042</v>
      </c>
      <c r="L46" s="30">
        <v>100.848535872024</v>
      </c>
      <c r="M46" s="31">
        <v>103.246833348615</v>
      </c>
      <c r="N46" s="148">
        <f t="shared" si="0"/>
        <v>-9.0419299228673422E-3</v>
      </c>
      <c r="O46" s="148">
        <f t="shared" si="2"/>
        <v>-9.4315872062238348E-3</v>
      </c>
      <c r="P46" s="148">
        <f t="shared" si="4"/>
        <v>4.297152872934018E-2</v>
      </c>
      <c r="Q46" s="31">
        <v>100.24078085653299</v>
      </c>
      <c r="R46" s="135">
        <f t="shared" si="1"/>
        <v>5.8908007234599324E-3</v>
      </c>
      <c r="S46" s="135">
        <f t="shared" si="3"/>
        <v>4.4056318970788766E-3</v>
      </c>
      <c r="T46" s="135">
        <f t="shared" si="5"/>
        <v>5.5541421503474409E-2</v>
      </c>
    </row>
    <row r="47" spans="11:20" x14ac:dyDescent="0.3">
      <c r="K47" s="29">
        <v>37072</v>
      </c>
      <c r="L47" s="30">
        <v>102.242279328499</v>
      </c>
      <c r="M47" s="31">
        <v>103.548059844294</v>
      </c>
      <c r="N47" s="148">
        <f t="shared" si="0"/>
        <v>2.9175373801721971E-3</v>
      </c>
      <c r="O47" s="148">
        <f t="shared" si="2"/>
        <v>-1.6982482187587244E-2</v>
      </c>
      <c r="P47" s="148">
        <f t="shared" si="4"/>
        <v>1.7934730848775393E-2</v>
      </c>
      <c r="Q47" s="31">
        <v>101.822496236985</v>
      </c>
      <c r="R47" s="135">
        <f t="shared" si="1"/>
        <v>1.577916060645812E-2</v>
      </c>
      <c r="S47" s="135">
        <f t="shared" si="3"/>
        <v>2.2178619365942565E-2</v>
      </c>
      <c r="T47" s="135">
        <f t="shared" si="5"/>
        <v>5.2153423610639349E-2</v>
      </c>
    </row>
    <row r="48" spans="11:20" x14ac:dyDescent="0.3">
      <c r="K48" s="29">
        <v>37103</v>
      </c>
      <c r="L48" s="30">
        <v>103.96178927834499</v>
      </c>
      <c r="M48" s="31">
        <v>105.895647724694</v>
      </c>
      <c r="N48" s="148">
        <f t="shared" si="0"/>
        <v>2.2671481087430223E-2</v>
      </c>
      <c r="O48" s="148">
        <f t="shared" si="2"/>
        <v>1.6381261249000412E-2</v>
      </c>
      <c r="P48" s="148">
        <f t="shared" si="4"/>
        <v>-1.3731963798717661E-3</v>
      </c>
      <c r="Q48" s="31">
        <v>103.628792960505</v>
      </c>
      <c r="R48" s="135">
        <f t="shared" si="1"/>
        <v>1.7739662552722635E-2</v>
      </c>
      <c r="S48" s="135">
        <f t="shared" si="3"/>
        <v>3.9888642510055083E-2</v>
      </c>
      <c r="T48" s="135">
        <f t="shared" si="5"/>
        <v>7.1342770975626468E-2</v>
      </c>
    </row>
    <row r="49" spans="11:20" x14ac:dyDescent="0.3">
      <c r="K49" s="29">
        <v>37134</v>
      </c>
      <c r="L49" s="30">
        <v>105.980767371631</v>
      </c>
      <c r="M49" s="31">
        <v>108.156174527647</v>
      </c>
      <c r="N49" s="148">
        <f t="shared" si="0"/>
        <v>2.1346739469688902E-2</v>
      </c>
      <c r="O49" s="148">
        <f t="shared" si="2"/>
        <v>4.7549556919150415E-2</v>
      </c>
      <c r="P49" s="148">
        <f t="shared" si="4"/>
        <v>9.1429838753280812E-3</v>
      </c>
      <c r="Q49" s="31">
        <v>105.611612982737</v>
      </c>
      <c r="R49" s="135">
        <f t="shared" si="1"/>
        <v>1.9133871635344635E-2</v>
      </c>
      <c r="S49" s="135">
        <f t="shared" si="3"/>
        <v>5.3579312534395296E-2</v>
      </c>
      <c r="T49" s="135">
        <f t="shared" si="5"/>
        <v>0.10228676889550825</v>
      </c>
    </row>
    <row r="50" spans="11:20" x14ac:dyDescent="0.3">
      <c r="K50" s="29">
        <v>37164</v>
      </c>
      <c r="L50" s="30">
        <v>106.94903569262701</v>
      </c>
      <c r="M50" s="31">
        <v>108.058303413866</v>
      </c>
      <c r="N50" s="148">
        <f t="shared" si="0"/>
        <v>-9.0490546848975839E-4</v>
      </c>
      <c r="O50" s="148">
        <f t="shared" si="2"/>
        <v>4.3557007020257776E-2</v>
      </c>
      <c r="P50" s="148">
        <f t="shared" si="4"/>
        <v>2.7544957844306106E-2</v>
      </c>
      <c r="Q50" s="31">
        <v>106.702145485023</v>
      </c>
      <c r="R50" s="135">
        <f t="shared" si="1"/>
        <v>1.0325876780844734E-2</v>
      </c>
      <c r="S50" s="135">
        <f t="shared" si="3"/>
        <v>4.7923095861654552E-2</v>
      </c>
      <c r="T50" s="135">
        <f t="shared" si="5"/>
        <v>0.11868378080519904</v>
      </c>
    </row>
    <row r="51" spans="11:20" x14ac:dyDescent="0.3">
      <c r="K51" s="29">
        <v>37195</v>
      </c>
      <c r="L51" s="30">
        <v>106.54161225886899</v>
      </c>
      <c r="M51" s="31">
        <v>104.87398246150801</v>
      </c>
      <c r="N51" s="148">
        <f t="shared" si="0"/>
        <v>-2.9468544774037042E-2</v>
      </c>
      <c r="O51" s="148">
        <f t="shared" si="2"/>
        <v>-9.6478494172121954E-3</v>
      </c>
      <c r="P51" s="148">
        <f t="shared" si="4"/>
        <v>2.71490685668625E-2</v>
      </c>
      <c r="Q51" s="31">
        <v>106.44757434268701</v>
      </c>
      <c r="R51" s="135">
        <f t="shared" si="1"/>
        <v>-2.3858109054772925E-3</v>
      </c>
      <c r="S51" s="135">
        <f t="shared" si="3"/>
        <v>2.7200754748309297E-2</v>
      </c>
      <c r="T51" s="135">
        <f t="shared" si="5"/>
        <v>9.8131192508795984E-2</v>
      </c>
    </row>
    <row r="52" spans="11:20" x14ac:dyDescent="0.3">
      <c r="K52" s="29">
        <v>37225</v>
      </c>
      <c r="L52" s="30">
        <v>105.430834165064</v>
      </c>
      <c r="M52" s="31">
        <v>103.578820249458</v>
      </c>
      <c r="N52" s="148">
        <f t="shared" si="0"/>
        <v>-1.2349699912705847E-2</v>
      </c>
      <c r="O52" s="148">
        <f t="shared" si="2"/>
        <v>-4.2321710232261611E-2</v>
      </c>
      <c r="P52" s="148">
        <f t="shared" si="4"/>
        <v>3.2564423134271658E-2</v>
      </c>
      <c r="Q52" s="31">
        <v>105.418342545797</v>
      </c>
      <c r="R52" s="135">
        <f t="shared" si="1"/>
        <v>-9.6689079412611845E-3</v>
      </c>
      <c r="S52" s="135">
        <f t="shared" si="3"/>
        <v>-1.8300112220763776E-3</v>
      </c>
      <c r="T52" s="135">
        <f t="shared" si="5"/>
        <v>6.648000715742608E-2</v>
      </c>
    </row>
    <row r="53" spans="11:20" x14ac:dyDescent="0.3">
      <c r="K53" s="29">
        <v>37256</v>
      </c>
      <c r="L53" s="30">
        <v>104.085544896188</v>
      </c>
      <c r="M53" s="31">
        <v>103.13197626670301</v>
      </c>
      <c r="N53" s="148">
        <f t="shared" si="0"/>
        <v>-4.3140478109214841E-3</v>
      </c>
      <c r="O53" s="148">
        <f t="shared" si="2"/>
        <v>-4.5589528907325483E-2</v>
      </c>
      <c r="P53" s="148">
        <f t="shared" si="4"/>
        <v>3.1319762667030071E-2</v>
      </c>
      <c r="Q53" s="31">
        <v>104.02005609677001</v>
      </c>
      <c r="R53" s="135">
        <f t="shared" si="1"/>
        <v>-1.326416651276352E-2</v>
      </c>
      <c r="S53" s="135">
        <f t="shared" si="3"/>
        <v>-2.5136227355704421E-2</v>
      </c>
      <c r="T53" s="135">
        <f t="shared" si="5"/>
        <v>4.0200560967700083E-2</v>
      </c>
    </row>
    <row r="54" spans="11:20" x14ac:dyDescent="0.3">
      <c r="K54" s="29">
        <v>37287</v>
      </c>
      <c r="L54" s="30">
        <v>104.354783495345</v>
      </c>
      <c r="M54" s="31">
        <v>104.547636788368</v>
      </c>
      <c r="N54" s="148">
        <f t="shared" si="0"/>
        <v>1.3726688587873515E-2</v>
      </c>
      <c r="O54" s="148">
        <f t="shared" si="2"/>
        <v>-3.1117886961123942E-3</v>
      </c>
      <c r="P54" s="148">
        <f t="shared" si="4"/>
        <v>2.9566015447195726E-2</v>
      </c>
      <c r="Q54" s="31">
        <v>104.428466046426</v>
      </c>
      <c r="R54" s="135">
        <f t="shared" si="1"/>
        <v>3.9262615785944366E-3</v>
      </c>
      <c r="S54" s="135">
        <f t="shared" si="3"/>
        <v>-1.8968100576541969E-2</v>
      </c>
      <c r="T54" s="135">
        <f t="shared" si="5"/>
        <v>4.3808304609453952E-2</v>
      </c>
    </row>
    <row r="55" spans="11:20" x14ac:dyDescent="0.3">
      <c r="K55" s="29">
        <v>37315</v>
      </c>
      <c r="L55" s="30">
        <v>105.58055709444901</v>
      </c>
      <c r="M55" s="31">
        <v>103.50888923175501</v>
      </c>
      <c r="N55" s="148">
        <f t="shared" si="0"/>
        <v>-9.9356388008624563E-3</v>
      </c>
      <c r="O55" s="148">
        <f t="shared" si="2"/>
        <v>-6.7514784909283865E-4</v>
      </c>
      <c r="P55" s="148">
        <f t="shared" si="4"/>
        <v>-6.9173766313699314E-3</v>
      </c>
      <c r="Q55" s="31">
        <v>105.980533686272</v>
      </c>
      <c r="R55" s="135">
        <f t="shared" si="1"/>
        <v>1.4862495817529187E-2</v>
      </c>
      <c r="S55" s="135">
        <f t="shared" si="3"/>
        <v>5.3329537051938214E-3</v>
      </c>
      <c r="T55" s="135">
        <f t="shared" si="5"/>
        <v>6.1917554875194236E-2</v>
      </c>
    </row>
    <row r="56" spans="11:20" x14ac:dyDescent="0.3">
      <c r="K56" s="29">
        <v>37346</v>
      </c>
      <c r="L56" s="30">
        <v>107.56781444553199</v>
      </c>
      <c r="M56" s="31">
        <v>102.334715230147</v>
      </c>
      <c r="N56" s="148">
        <f t="shared" si="0"/>
        <v>-1.1343702075471529E-2</v>
      </c>
      <c r="O56" s="148">
        <f t="shared" si="2"/>
        <v>-7.7304931546571254E-3</v>
      </c>
      <c r="P56" s="148">
        <f t="shared" si="4"/>
        <v>-2.8501181935736919E-2</v>
      </c>
      <c r="Q56" s="31">
        <v>108.38232253098499</v>
      </c>
      <c r="R56" s="135">
        <f t="shared" si="1"/>
        <v>2.2662547178927017E-2</v>
      </c>
      <c r="S56" s="135">
        <f t="shared" si="3"/>
        <v>4.1936782173591203E-2</v>
      </c>
      <c r="T56" s="135">
        <f t="shared" si="5"/>
        <v>8.8031593239959127E-2</v>
      </c>
    </row>
    <row r="57" spans="11:20" x14ac:dyDescent="0.3">
      <c r="K57" s="29">
        <v>37376</v>
      </c>
      <c r="L57" s="30">
        <v>108.555348710624</v>
      </c>
      <c r="M57" s="31">
        <v>101.326422834238</v>
      </c>
      <c r="N57" s="148">
        <f t="shared" si="0"/>
        <v>-9.8528871032804721E-3</v>
      </c>
      <c r="O57" s="148">
        <f t="shared" si="2"/>
        <v>-3.0810968598463662E-2</v>
      </c>
      <c r="P57" s="148">
        <f t="shared" si="4"/>
        <v>-2.7473936361817275E-2</v>
      </c>
      <c r="Q57" s="31">
        <v>109.574876450761</v>
      </c>
      <c r="R57" s="135">
        <f t="shared" si="1"/>
        <v>1.1003214287413687E-2</v>
      </c>
      <c r="S57" s="135">
        <f t="shared" si="3"/>
        <v>4.9281681510547681E-2</v>
      </c>
      <c r="T57" s="135">
        <f t="shared" si="5"/>
        <v>9.9556081571034349E-2</v>
      </c>
    </row>
    <row r="58" spans="11:20" x14ac:dyDescent="0.3">
      <c r="K58" s="29">
        <v>37407</v>
      </c>
      <c r="L58" s="30">
        <v>109.271945134101</v>
      </c>
      <c r="M58" s="31">
        <v>101.20847160442</v>
      </c>
      <c r="N58" s="148">
        <f t="shared" si="0"/>
        <v>-1.1640717842271719E-3</v>
      </c>
      <c r="O58" s="148">
        <f t="shared" si="2"/>
        <v>-2.2224348501937885E-2</v>
      </c>
      <c r="P58" s="148">
        <f t="shared" si="4"/>
        <v>-1.9742607865874562E-2</v>
      </c>
      <c r="Q58" s="31">
        <v>110.413184395741</v>
      </c>
      <c r="R58" s="135">
        <f t="shared" si="1"/>
        <v>7.6505488496416696E-3</v>
      </c>
      <c r="S58" s="135">
        <f t="shared" si="3"/>
        <v>4.1825140479012202E-2</v>
      </c>
      <c r="T58" s="135">
        <f t="shared" si="5"/>
        <v>0.1014796917211469</v>
      </c>
    </row>
    <row r="59" spans="11:20" x14ac:dyDescent="0.3">
      <c r="K59" s="29">
        <v>37437</v>
      </c>
      <c r="L59" s="30">
        <v>109.706230278033</v>
      </c>
      <c r="M59" s="31">
        <v>101.640470038263</v>
      </c>
      <c r="N59" s="148">
        <f t="shared" si="0"/>
        <v>4.2684019133447659E-3</v>
      </c>
      <c r="O59" s="148">
        <f t="shared" si="2"/>
        <v>-6.7840633583887699E-3</v>
      </c>
      <c r="P59" s="148">
        <f t="shared" si="4"/>
        <v>-1.8422265070919264E-2</v>
      </c>
      <c r="Q59" s="31">
        <v>110.903494755745</v>
      </c>
      <c r="R59" s="135">
        <f t="shared" si="1"/>
        <v>4.4406867050101884E-3</v>
      </c>
      <c r="S59" s="135">
        <f t="shared" si="3"/>
        <v>2.3261839808232931E-2</v>
      </c>
      <c r="T59" s="135">
        <f t="shared" si="5"/>
        <v>8.9184599222794425E-2</v>
      </c>
    </row>
    <row r="60" spans="11:20" x14ac:dyDescent="0.3">
      <c r="K60" s="29">
        <v>37468</v>
      </c>
      <c r="L60" s="30">
        <v>110.627705532067</v>
      </c>
      <c r="M60" s="31">
        <v>102.374603240889</v>
      </c>
      <c r="N60" s="148">
        <f t="shared" si="0"/>
        <v>7.2228434436560907E-3</v>
      </c>
      <c r="O60" s="148">
        <f t="shared" si="2"/>
        <v>1.0344591048730978E-2</v>
      </c>
      <c r="P60" s="148">
        <f t="shared" si="4"/>
        <v>-3.3250134065556325E-2</v>
      </c>
      <c r="Q60" s="31">
        <v>111.80711960854001</v>
      </c>
      <c r="R60" s="135">
        <f t="shared" si="1"/>
        <v>8.1478483142949365E-3</v>
      </c>
      <c r="S60" s="135">
        <f t="shared" si="3"/>
        <v>2.0371851925218509E-2</v>
      </c>
      <c r="T60" s="135">
        <f t="shared" si="5"/>
        <v>7.8919443278200996E-2</v>
      </c>
    </row>
    <row r="61" spans="11:20" x14ac:dyDescent="0.3">
      <c r="K61" s="29">
        <v>37499</v>
      </c>
      <c r="L61" s="30">
        <v>111.797508286731</v>
      </c>
      <c r="M61" s="31">
        <v>105.25629546366601</v>
      </c>
      <c r="N61" s="148">
        <f t="shared" si="0"/>
        <v>2.8148506871341405E-2</v>
      </c>
      <c r="O61" s="148">
        <f t="shared" si="2"/>
        <v>3.9994911444441117E-2</v>
      </c>
      <c r="P61" s="148">
        <f t="shared" si="4"/>
        <v>-2.6811960358672948E-2</v>
      </c>
      <c r="Q61" s="31">
        <v>112.707569440271</v>
      </c>
      <c r="R61" s="135">
        <f t="shared" si="1"/>
        <v>8.0536001185225192E-3</v>
      </c>
      <c r="S61" s="135">
        <f t="shared" si="3"/>
        <v>2.0779991602329906E-2</v>
      </c>
      <c r="T61" s="135">
        <f t="shared" si="5"/>
        <v>6.7189168474246275E-2</v>
      </c>
    </row>
    <row r="62" spans="11:20" x14ac:dyDescent="0.3">
      <c r="K62" s="29">
        <v>37529</v>
      </c>
      <c r="L62" s="30">
        <v>113.29297847808201</v>
      </c>
      <c r="M62" s="31">
        <v>107.54555216791201</v>
      </c>
      <c r="N62" s="148">
        <f t="shared" si="0"/>
        <v>2.1749356598211644E-2</v>
      </c>
      <c r="O62" s="148">
        <f t="shared" si="2"/>
        <v>5.8097745193681272E-2</v>
      </c>
      <c r="P62" s="148">
        <f t="shared" si="4"/>
        <v>-4.7451350775898904E-3</v>
      </c>
      <c r="Q62" s="31">
        <v>113.999730923011</v>
      </c>
      <c r="R62" s="135">
        <f t="shared" si="1"/>
        <v>1.1464726718508178E-2</v>
      </c>
      <c r="S62" s="135">
        <f t="shared" si="3"/>
        <v>2.7918292151975832E-2</v>
      </c>
      <c r="T62" s="135">
        <f t="shared" si="5"/>
        <v>6.8392115311423751E-2</v>
      </c>
    </row>
    <row r="63" spans="11:20" x14ac:dyDescent="0.3">
      <c r="K63" s="29">
        <v>37560</v>
      </c>
      <c r="L63" s="30">
        <v>115.058248304884</v>
      </c>
      <c r="M63" s="31">
        <v>110.51097520882</v>
      </c>
      <c r="N63" s="148">
        <f t="shared" si="0"/>
        <v>2.7573646525874462E-2</v>
      </c>
      <c r="O63" s="148">
        <f t="shared" si="2"/>
        <v>7.9476468873691086E-2</v>
      </c>
      <c r="P63" s="148">
        <f t="shared" si="4"/>
        <v>5.3750154375809434E-2</v>
      </c>
      <c r="Q63" s="31">
        <v>115.684484237295</v>
      </c>
      <c r="R63" s="135">
        <f t="shared" si="1"/>
        <v>1.4778572726823258E-2</v>
      </c>
      <c r="S63" s="135">
        <f t="shared" si="3"/>
        <v>3.4679049440951903E-2</v>
      </c>
      <c r="T63" s="135">
        <f t="shared" si="5"/>
        <v>8.6774263778633287E-2</v>
      </c>
    </row>
    <row r="64" spans="11:20" x14ac:dyDescent="0.3">
      <c r="K64" s="29">
        <v>37590</v>
      </c>
      <c r="L64" s="30">
        <v>116.840451671027</v>
      </c>
      <c r="M64" s="31">
        <v>110.51561016766399</v>
      </c>
      <c r="N64" s="148">
        <f t="shared" si="0"/>
        <v>4.1941163176240082E-5</v>
      </c>
      <c r="O64" s="148">
        <f t="shared" si="2"/>
        <v>4.9966747174885029E-2</v>
      </c>
      <c r="P64" s="148">
        <f t="shared" si="4"/>
        <v>6.6971123068398697E-2</v>
      </c>
      <c r="Q64" s="31">
        <v>117.846449116187</v>
      </c>
      <c r="R64" s="135">
        <f t="shared" si="1"/>
        <v>1.8688460195382284E-2</v>
      </c>
      <c r="S64" s="135">
        <f t="shared" si="3"/>
        <v>4.5594805224145496E-2</v>
      </c>
      <c r="T64" s="135">
        <f t="shared" si="5"/>
        <v>0.11789320786362056</v>
      </c>
    </row>
    <row r="65" spans="11:20" x14ac:dyDescent="0.3">
      <c r="K65" s="29">
        <v>37621</v>
      </c>
      <c r="L65" s="30">
        <v>117.792424892223</v>
      </c>
      <c r="M65" s="31">
        <v>109.874632674184</v>
      </c>
      <c r="N65" s="148">
        <f t="shared" si="0"/>
        <v>-5.7998819579203609E-3</v>
      </c>
      <c r="O65" s="148">
        <f t="shared" si="2"/>
        <v>2.1656688345749187E-2</v>
      </c>
      <c r="P65" s="148">
        <f t="shared" si="4"/>
        <v>6.537891206549018E-2</v>
      </c>
      <c r="Q65" s="31">
        <v>119.24376015944399</v>
      </c>
      <c r="R65" s="135">
        <f t="shared" si="1"/>
        <v>1.185704833481549E-2</v>
      </c>
      <c r="S65" s="135">
        <f t="shared" si="3"/>
        <v>4.6000365035725466E-2</v>
      </c>
      <c r="T65" s="135">
        <f t="shared" si="5"/>
        <v>0.14635354597878081</v>
      </c>
    </row>
    <row r="66" spans="11:20" x14ac:dyDescent="0.3">
      <c r="K66" s="29">
        <v>37652</v>
      </c>
      <c r="L66" s="30">
        <v>117.60841922912</v>
      </c>
      <c r="M66" s="31">
        <v>108.278574718816</v>
      </c>
      <c r="N66" s="148">
        <f t="shared" si="0"/>
        <v>-1.4526173298807343E-2</v>
      </c>
      <c r="O66" s="148">
        <f t="shared" si="2"/>
        <v>-2.0200712967971546E-2</v>
      </c>
      <c r="P66" s="148">
        <f t="shared" si="4"/>
        <v>3.5686487471738859E-2</v>
      </c>
      <c r="Q66" s="31">
        <v>119.317663742902</v>
      </c>
      <c r="R66" s="135">
        <f t="shared" si="1"/>
        <v>6.1976897876414583E-4</v>
      </c>
      <c r="S66" s="135">
        <f t="shared" si="3"/>
        <v>3.1405935978022104E-2</v>
      </c>
      <c r="T66" s="135">
        <f t="shared" si="5"/>
        <v>0.14257796039881199</v>
      </c>
    </row>
    <row r="67" spans="11:20" x14ac:dyDescent="0.3">
      <c r="K67" s="29">
        <v>37680</v>
      </c>
      <c r="L67" s="30">
        <v>117.51166976433301</v>
      </c>
      <c r="M67" s="31">
        <v>108.951851613889</v>
      </c>
      <c r="N67" s="148">
        <f t="shared" si="0"/>
        <v>6.2180066261623423E-3</v>
      </c>
      <c r="O67" s="148">
        <f t="shared" si="2"/>
        <v>-1.4149662218781556E-2</v>
      </c>
      <c r="P67" s="148">
        <f t="shared" si="4"/>
        <v>5.2584492235708158E-2</v>
      </c>
      <c r="Q67" s="31">
        <v>119.04388133209</v>
      </c>
      <c r="R67" s="135">
        <f t="shared" si="1"/>
        <v>-2.2945673106870013E-3</v>
      </c>
      <c r="S67" s="135">
        <f t="shared" si="3"/>
        <v>1.0160952874552986E-2</v>
      </c>
      <c r="T67" s="135">
        <f t="shared" si="5"/>
        <v>0.12326176507554365</v>
      </c>
    </row>
    <row r="68" spans="11:20" x14ac:dyDescent="0.3">
      <c r="K68" s="29">
        <v>37711</v>
      </c>
      <c r="L68" s="30">
        <v>118.489957374235</v>
      </c>
      <c r="M68" s="31">
        <v>111.243348810182</v>
      </c>
      <c r="N68" s="148">
        <f t="shared" si="0"/>
        <v>2.1032200576212023E-2</v>
      </c>
      <c r="O68" s="148">
        <f t="shared" si="2"/>
        <v>1.2457071324704305E-2</v>
      </c>
      <c r="P68" s="148">
        <f t="shared" si="4"/>
        <v>8.7053875705813244E-2</v>
      </c>
      <c r="Q68" s="31">
        <v>119.63377497374201</v>
      </c>
      <c r="R68" s="135">
        <f t="shared" si="1"/>
        <v>4.9552621693038645E-3</v>
      </c>
      <c r="S68" s="135">
        <f t="shared" si="3"/>
        <v>3.270735624040233E-3</v>
      </c>
      <c r="T68" s="135">
        <f t="shared" si="5"/>
        <v>0.10381261611680603</v>
      </c>
    </row>
    <row r="69" spans="11:20" x14ac:dyDescent="0.3">
      <c r="K69" s="29">
        <v>37741</v>
      </c>
      <c r="L69" s="30">
        <v>120.244256591743</v>
      </c>
      <c r="M69" s="31">
        <v>113.80708837973999</v>
      </c>
      <c r="N69" s="148">
        <f t="shared" si="0"/>
        <v>2.3046227904668593E-2</v>
      </c>
      <c r="O69" s="148">
        <f t="shared" si="2"/>
        <v>5.1058241903171986E-2</v>
      </c>
      <c r="P69" s="148">
        <f t="shared" si="4"/>
        <v>0.12317286248148096</v>
      </c>
      <c r="Q69" s="31">
        <v>121.154419936379</v>
      </c>
      <c r="R69" s="135">
        <f t="shared" si="1"/>
        <v>1.2710833232260299E-2</v>
      </c>
      <c r="S69" s="135">
        <f t="shared" si="3"/>
        <v>1.539383303242281E-2</v>
      </c>
      <c r="T69" s="135">
        <f t="shared" si="5"/>
        <v>0.10567699330988001</v>
      </c>
    </row>
    <row r="70" spans="11:20" x14ac:dyDescent="0.3">
      <c r="K70" s="29">
        <v>37772</v>
      </c>
      <c r="L70" s="30">
        <v>121.824849950391</v>
      </c>
      <c r="M70" s="31">
        <v>115.022290697408</v>
      </c>
      <c r="N70" s="148">
        <f t="shared" si="0"/>
        <v>1.0677738398976011E-2</v>
      </c>
      <c r="O70" s="148">
        <f t="shared" si="2"/>
        <v>5.571671333344419E-2</v>
      </c>
      <c r="P70" s="148">
        <f t="shared" si="4"/>
        <v>0.13648876298597035</v>
      </c>
      <c r="Q70" s="31">
        <v>122.779603713753</v>
      </c>
      <c r="R70" s="135">
        <f t="shared" si="1"/>
        <v>1.3414151776117045E-2</v>
      </c>
      <c r="S70" s="135">
        <f t="shared" si="3"/>
        <v>3.1381053270950421E-2</v>
      </c>
      <c r="T70" s="135">
        <f t="shared" si="5"/>
        <v>0.11200129210736742</v>
      </c>
    </row>
    <row r="71" spans="11:20" x14ac:dyDescent="0.3">
      <c r="K71" s="29">
        <v>37802</v>
      </c>
      <c r="L71" s="30">
        <v>122.606611104343</v>
      </c>
      <c r="M71" s="31">
        <v>114.282413452152</v>
      </c>
      <c r="N71" s="148">
        <f t="shared" si="0"/>
        <v>-6.4324683569588759E-3</v>
      </c>
      <c r="O71" s="148">
        <f t="shared" si="2"/>
        <v>2.731906828115771E-2</v>
      </c>
      <c r="P71" s="148">
        <f t="shared" si="4"/>
        <v>0.12437903336269374</v>
      </c>
      <c r="Q71" s="31">
        <v>123.91328484324799</v>
      </c>
      <c r="R71" s="135">
        <f t="shared" si="1"/>
        <v>9.2334646407399301E-3</v>
      </c>
      <c r="S71" s="135">
        <f t="shared" si="3"/>
        <v>3.5771753172925358E-2</v>
      </c>
      <c r="T71" s="135">
        <f t="shared" si="5"/>
        <v>0.11730730502366837</v>
      </c>
    </row>
    <row r="72" spans="11:20" x14ac:dyDescent="0.3">
      <c r="K72" s="29">
        <v>37833</v>
      </c>
      <c r="L72" s="30">
        <v>123.535882550873</v>
      </c>
      <c r="M72" s="31">
        <v>113.351535920269</v>
      </c>
      <c r="N72" s="148">
        <f t="shared" ref="N72:N135" si="6">M72/M71-1</f>
        <v>-8.1454136622056694E-3</v>
      </c>
      <c r="O72" s="148">
        <f t="shared" si="2"/>
        <v>-4.0028478538256529E-3</v>
      </c>
      <c r="P72" s="148">
        <f t="shared" si="4"/>
        <v>0.10722320118351147</v>
      </c>
      <c r="Q72" s="31">
        <v>125.306891224136</v>
      </c>
      <c r="R72" s="135">
        <f t="shared" ref="R72:R135" si="7">Q72/Q71-1</f>
        <v>1.1246626079285393E-2</v>
      </c>
      <c r="S72" s="135">
        <f t="shared" si="3"/>
        <v>3.4274203862620478E-2</v>
      </c>
      <c r="T72" s="135">
        <f t="shared" si="5"/>
        <v>0.12074160986224758</v>
      </c>
    </row>
    <row r="73" spans="11:20" x14ac:dyDescent="0.3">
      <c r="K73" s="29">
        <v>37864</v>
      </c>
      <c r="L73" s="30">
        <v>124.855298912474</v>
      </c>
      <c r="M73" s="31">
        <v>112.925933990395</v>
      </c>
      <c r="N73" s="148">
        <f t="shared" si="6"/>
        <v>-3.7547080982949232E-3</v>
      </c>
      <c r="O73" s="148">
        <f t="shared" si="2"/>
        <v>-1.822565603851467E-2</v>
      </c>
      <c r="P73" s="148">
        <f t="shared" si="4"/>
        <v>7.2866316384624374E-2</v>
      </c>
      <c r="Q73" s="31">
        <v>127.035525288172</v>
      </c>
      <c r="R73" s="135">
        <f t="shared" si="7"/>
        <v>1.3795203497180442E-2</v>
      </c>
      <c r="S73" s="135">
        <f t="shared" si="3"/>
        <v>3.4663099127939745E-2</v>
      </c>
      <c r="T73" s="135">
        <f t="shared" si="5"/>
        <v>0.12712505396981388</v>
      </c>
    </row>
    <row r="74" spans="11:20" x14ac:dyDescent="0.3">
      <c r="K74" s="29">
        <v>37894</v>
      </c>
      <c r="L74" s="30">
        <v>126.55905248558901</v>
      </c>
      <c r="M74" s="31">
        <v>113.737743916336</v>
      </c>
      <c r="N74" s="148">
        <f t="shared" si="6"/>
        <v>7.1888705920293283E-3</v>
      </c>
      <c r="O74" s="148">
        <f t="shared" ref="O74:O137" si="8">M74/M71-1</f>
        <v>-4.7659960912886934E-3</v>
      </c>
      <c r="P74" s="148">
        <f t="shared" si="4"/>
        <v>5.7577385801655945E-2</v>
      </c>
      <c r="Q74" s="31">
        <v>128.95009053933299</v>
      </c>
      <c r="R74" s="135">
        <f t="shared" si="7"/>
        <v>1.5071101149209509E-2</v>
      </c>
      <c r="S74" s="135">
        <f t="shared" ref="S74:S137" si="9">Q74/Q71-1</f>
        <v>4.0647826441342572E-2</v>
      </c>
      <c r="T74" s="135">
        <f t="shared" si="5"/>
        <v>0.1311438149482882</v>
      </c>
    </row>
    <row r="75" spans="11:20" x14ac:dyDescent="0.3">
      <c r="K75" s="29">
        <v>37925</v>
      </c>
      <c r="L75" s="30">
        <v>127.597972311639</v>
      </c>
      <c r="M75" s="31">
        <v>115.251356462367</v>
      </c>
      <c r="N75" s="148">
        <f t="shared" si="6"/>
        <v>1.330791779327356E-2</v>
      </c>
      <c r="O75" s="148">
        <f t="shared" si="8"/>
        <v>1.6760430519744629E-2</v>
      </c>
      <c r="P75" s="148">
        <f t="shared" si="4"/>
        <v>4.289511738168672E-2</v>
      </c>
      <c r="Q75" s="31">
        <v>129.90310483176901</v>
      </c>
      <c r="R75" s="135">
        <f t="shared" si="7"/>
        <v>7.3905670670726398E-3</v>
      </c>
      <c r="S75" s="135">
        <f t="shared" si="9"/>
        <v>3.6679655545933221E-2</v>
      </c>
      <c r="T75" s="135">
        <f t="shared" si="5"/>
        <v>0.12290862243296541</v>
      </c>
    </row>
    <row r="76" spans="11:20" x14ac:dyDescent="0.3">
      <c r="K76" s="29">
        <v>37955</v>
      </c>
      <c r="L76" s="30">
        <v>128.00559090541799</v>
      </c>
      <c r="M76" s="31">
        <v>116.53556710933699</v>
      </c>
      <c r="N76" s="148">
        <f t="shared" si="6"/>
        <v>1.1142694423638577E-2</v>
      </c>
      <c r="O76" s="148">
        <f t="shared" si="8"/>
        <v>3.1964607166756087E-2</v>
      </c>
      <c r="P76" s="148">
        <f t="shared" si="4"/>
        <v>5.4471553227096958E-2</v>
      </c>
      <c r="Q76" s="31">
        <v>130.22342964256299</v>
      </c>
      <c r="R76" s="135">
        <f t="shared" si="7"/>
        <v>2.4658749397006297E-3</v>
      </c>
      <c r="S76" s="135">
        <f t="shared" si="9"/>
        <v>2.509458946353349E-2</v>
      </c>
      <c r="T76" s="135">
        <f t="shared" si="5"/>
        <v>0.10502633400666395</v>
      </c>
    </row>
    <row r="77" spans="11:20" x14ac:dyDescent="0.3">
      <c r="K77" s="29">
        <v>37986</v>
      </c>
      <c r="L77" s="30">
        <v>128.46963845695299</v>
      </c>
      <c r="M77" s="31">
        <v>117.055032933058</v>
      </c>
      <c r="N77" s="148">
        <f t="shared" si="6"/>
        <v>4.4575732251221911E-3</v>
      </c>
      <c r="O77" s="148">
        <f t="shared" si="8"/>
        <v>2.9166122893752533E-2</v>
      </c>
      <c r="P77" s="148">
        <f t="shared" si="4"/>
        <v>6.535084654313561E-2</v>
      </c>
      <c r="Q77" s="31">
        <v>130.77103025185201</v>
      </c>
      <c r="R77" s="135">
        <f t="shared" si="7"/>
        <v>4.2050851432193781E-3</v>
      </c>
      <c r="S77" s="135">
        <f t="shared" si="9"/>
        <v>1.4121275176333326E-2</v>
      </c>
      <c r="T77" s="135">
        <f t="shared" si="5"/>
        <v>9.6669797035874971E-2</v>
      </c>
    </row>
    <row r="78" spans="11:20" x14ac:dyDescent="0.3">
      <c r="K78" s="29">
        <v>38017</v>
      </c>
      <c r="L78" s="30">
        <v>129.59336898213201</v>
      </c>
      <c r="M78" s="31">
        <v>117.534846141557</v>
      </c>
      <c r="N78" s="148">
        <f t="shared" si="6"/>
        <v>4.0990395412847658E-3</v>
      </c>
      <c r="O78" s="148">
        <f t="shared" si="8"/>
        <v>1.9813126277048454E-2</v>
      </c>
      <c r="P78" s="148">
        <f t="shared" si="4"/>
        <v>8.5485715403792462E-2</v>
      </c>
      <c r="Q78" s="31">
        <v>132.01158396970999</v>
      </c>
      <c r="R78" s="135">
        <f t="shared" si="7"/>
        <v>9.4864567134540501E-3</v>
      </c>
      <c r="S78" s="135">
        <f t="shared" si="9"/>
        <v>1.6231168151612296E-2</v>
      </c>
      <c r="T78" s="135">
        <f t="shared" si="5"/>
        <v>0.10638760287965443</v>
      </c>
    </row>
    <row r="79" spans="11:20" x14ac:dyDescent="0.3">
      <c r="K79" s="29">
        <v>38046</v>
      </c>
      <c r="L79" s="30">
        <v>132.15905223561501</v>
      </c>
      <c r="M79" s="31">
        <v>119.73670075389001</v>
      </c>
      <c r="N79" s="148">
        <f t="shared" si="6"/>
        <v>1.8733632489560836E-2</v>
      </c>
      <c r="O79" s="148">
        <f t="shared" si="8"/>
        <v>2.7469155760400765E-2</v>
      </c>
      <c r="P79" s="148">
        <f t="shared" si="4"/>
        <v>9.8987295582833035E-2</v>
      </c>
      <c r="Q79" s="31">
        <v>134.56272433557399</v>
      </c>
      <c r="R79" s="135">
        <f t="shared" si="7"/>
        <v>1.9325125031825596E-2</v>
      </c>
      <c r="S79" s="135">
        <f t="shared" si="9"/>
        <v>3.3321919910429987E-2</v>
      </c>
      <c r="T79" s="135">
        <f t="shared" si="5"/>
        <v>0.13036237419201702</v>
      </c>
    </row>
    <row r="80" spans="11:20" x14ac:dyDescent="0.3">
      <c r="K80" s="29">
        <v>38077</v>
      </c>
      <c r="L80" s="30">
        <v>134.72316765688501</v>
      </c>
      <c r="M80" s="31">
        <v>122.03641653167401</v>
      </c>
      <c r="N80" s="148">
        <f t="shared" si="6"/>
        <v>1.920644015831785E-2</v>
      </c>
      <c r="O80" s="148">
        <f t="shared" si="8"/>
        <v>4.25559112991305E-2</v>
      </c>
      <c r="P80" s="148">
        <f t="shared" si="4"/>
        <v>9.7022139632892079E-2</v>
      </c>
      <c r="Q80" s="31">
        <v>137.10494751862899</v>
      </c>
      <c r="R80" s="135">
        <f t="shared" si="7"/>
        <v>1.8892477063077173E-2</v>
      </c>
      <c r="S80" s="135">
        <f t="shared" si="9"/>
        <v>4.8435171418153455E-2</v>
      </c>
      <c r="T80" s="135">
        <f t="shared" si="5"/>
        <v>0.14603879672543707</v>
      </c>
    </row>
    <row r="81" spans="11:20" x14ac:dyDescent="0.3">
      <c r="K81" s="29">
        <v>38107</v>
      </c>
      <c r="L81" s="30">
        <v>137.289755017754</v>
      </c>
      <c r="M81" s="31">
        <v>124.03204701952799</v>
      </c>
      <c r="N81" s="148">
        <f t="shared" si="6"/>
        <v>1.6352745717799877E-2</v>
      </c>
      <c r="O81" s="148">
        <f t="shared" si="8"/>
        <v>5.5278932939988534E-2</v>
      </c>
      <c r="P81" s="148">
        <f t="shared" si="4"/>
        <v>8.9844655419620167E-2</v>
      </c>
      <c r="Q81" s="31">
        <v>139.74166818151599</v>
      </c>
      <c r="R81" s="135">
        <f t="shared" si="7"/>
        <v>1.9231404195160451E-2</v>
      </c>
      <c r="S81" s="135">
        <f t="shared" si="9"/>
        <v>5.8556105300423322E-2</v>
      </c>
      <c r="T81" s="135">
        <f t="shared" si="5"/>
        <v>0.1534178303597804</v>
      </c>
    </row>
    <row r="82" spans="11:20" x14ac:dyDescent="0.3">
      <c r="K82" s="29">
        <v>38138</v>
      </c>
      <c r="L82" s="30">
        <v>138.815607651867</v>
      </c>
      <c r="M82" s="31">
        <v>124.360877354302</v>
      </c>
      <c r="N82" s="148">
        <f t="shared" si="6"/>
        <v>2.651172359690479E-3</v>
      </c>
      <c r="O82" s="148">
        <f t="shared" si="8"/>
        <v>3.8619542473586677E-2</v>
      </c>
      <c r="P82" s="148">
        <f t="shared" si="4"/>
        <v>8.1189364255153551E-2</v>
      </c>
      <c r="Q82" s="31">
        <v>141.58049459263401</v>
      </c>
      <c r="R82" s="135">
        <f t="shared" si="7"/>
        <v>1.315875525923671E-2</v>
      </c>
      <c r="S82" s="135">
        <f t="shared" si="9"/>
        <v>5.2152409158713553E-2</v>
      </c>
      <c r="T82" s="135">
        <f t="shared" si="5"/>
        <v>0.15312715068467875</v>
      </c>
    </row>
    <row r="83" spans="11:20" x14ac:dyDescent="0.3">
      <c r="K83" s="29">
        <v>38168</v>
      </c>
      <c r="L83" s="30">
        <v>140.91594081247101</v>
      </c>
      <c r="M83" s="31">
        <v>125.297553441316</v>
      </c>
      <c r="N83" s="148">
        <f t="shared" si="6"/>
        <v>7.5319192574156979E-3</v>
      </c>
      <c r="O83" s="148">
        <f t="shared" si="8"/>
        <v>2.6722653797324414E-2</v>
      </c>
      <c r="P83" s="148">
        <f t="shared" ref="P83:P146" si="10">M83/M71-1</f>
        <v>9.6385258732533119E-2</v>
      </c>
      <c r="Q83" s="31">
        <v>143.944833936778</v>
      </c>
      <c r="R83" s="135">
        <f t="shared" si="7"/>
        <v>1.6699612124868146E-2</v>
      </c>
      <c r="S83" s="135">
        <f t="shared" si="9"/>
        <v>4.9887962046151868E-2</v>
      </c>
      <c r="T83" s="135">
        <f t="shared" ref="T83:T146" si="11">Q83/Q71-1</f>
        <v>0.16165780060523938</v>
      </c>
    </row>
    <row r="84" spans="11:20" x14ac:dyDescent="0.3">
      <c r="K84" s="29">
        <v>38199</v>
      </c>
      <c r="L84" s="30">
        <v>142.84503146204301</v>
      </c>
      <c r="M84" s="31">
        <v>126.041968281762</v>
      </c>
      <c r="N84" s="148">
        <f t="shared" si="6"/>
        <v>5.9411761842154132E-3</v>
      </c>
      <c r="O84" s="148">
        <f t="shared" si="8"/>
        <v>1.6204854394748169E-2</v>
      </c>
      <c r="P84" s="148">
        <f t="shared" si="10"/>
        <v>0.11195642174993892</v>
      </c>
      <c r="Q84" s="31">
        <v>146.128392222695</v>
      </c>
      <c r="R84" s="135">
        <f t="shared" si="7"/>
        <v>1.5169410573470321E-2</v>
      </c>
      <c r="S84" s="135">
        <f t="shared" si="9"/>
        <v>4.5703791319301024E-2</v>
      </c>
      <c r="T84" s="135">
        <f t="shared" si="11"/>
        <v>0.16616405366976705</v>
      </c>
    </row>
    <row r="85" spans="11:20" x14ac:dyDescent="0.3">
      <c r="K85" s="29">
        <v>38230</v>
      </c>
      <c r="L85" s="30">
        <v>145.160947553304</v>
      </c>
      <c r="M85" s="31">
        <v>128.227112921464</v>
      </c>
      <c r="N85" s="148">
        <f t="shared" si="6"/>
        <v>1.7336643258515361E-2</v>
      </c>
      <c r="O85" s="148">
        <f t="shared" si="8"/>
        <v>3.1088841196794892E-2</v>
      </c>
      <c r="P85" s="148">
        <f t="shared" si="10"/>
        <v>0.13549747511825272</v>
      </c>
      <c r="Q85" s="31">
        <v>148.49021443340601</v>
      </c>
      <c r="R85" s="135">
        <f t="shared" si="7"/>
        <v>1.6162651041227383E-2</v>
      </c>
      <c r="S85" s="135">
        <f t="shared" si="9"/>
        <v>4.8804179280861781E-2</v>
      </c>
      <c r="T85" s="135">
        <f t="shared" si="11"/>
        <v>0.16888731791020994</v>
      </c>
    </row>
    <row r="86" spans="11:20" x14ac:dyDescent="0.3">
      <c r="K86" s="29">
        <v>38260</v>
      </c>
      <c r="L86" s="30">
        <v>146.045272937568</v>
      </c>
      <c r="M86" s="31">
        <v>129.85555176748801</v>
      </c>
      <c r="N86" s="148">
        <f t="shared" si="6"/>
        <v>1.2699645253819281E-2</v>
      </c>
      <c r="O86" s="148">
        <f t="shared" si="8"/>
        <v>3.6377392861918656E-2</v>
      </c>
      <c r="P86" s="148">
        <f t="shared" si="10"/>
        <v>0.1417102827624932</v>
      </c>
      <c r="Q86" s="31">
        <v>149.25205955334599</v>
      </c>
      <c r="R86" s="135">
        <f t="shared" si="7"/>
        <v>5.1306082548736587E-3</v>
      </c>
      <c r="S86" s="135">
        <f t="shared" si="9"/>
        <v>3.6869858204838124E-2</v>
      </c>
      <c r="T86" s="135">
        <f t="shared" si="11"/>
        <v>0.15744051771580869</v>
      </c>
    </row>
    <row r="87" spans="11:20" x14ac:dyDescent="0.3">
      <c r="K87" s="29">
        <v>38291</v>
      </c>
      <c r="L87" s="30">
        <v>145.65496991165</v>
      </c>
      <c r="M87" s="31">
        <v>131.728648847279</v>
      </c>
      <c r="N87" s="148">
        <f t="shared" si="6"/>
        <v>1.4424466680830639E-2</v>
      </c>
      <c r="O87" s="148">
        <f t="shared" si="8"/>
        <v>4.5117357678869707E-2</v>
      </c>
      <c r="P87" s="148">
        <f t="shared" si="10"/>
        <v>0.14296831630170304</v>
      </c>
      <c r="Q87" s="31">
        <v>148.52610775999099</v>
      </c>
      <c r="R87" s="135">
        <f t="shared" si="7"/>
        <v>-4.8639314963391245E-3</v>
      </c>
      <c r="S87" s="135">
        <f t="shared" si="9"/>
        <v>1.6408279738286291E-2</v>
      </c>
      <c r="T87" s="135">
        <f t="shared" si="11"/>
        <v>0.14336072222707608</v>
      </c>
    </row>
    <row r="88" spans="11:20" x14ac:dyDescent="0.3">
      <c r="K88" s="29">
        <v>38321</v>
      </c>
      <c r="L88" s="30">
        <v>145.434807133514</v>
      </c>
      <c r="M88" s="31">
        <v>131.732559961589</v>
      </c>
      <c r="N88" s="148">
        <f t="shared" si="6"/>
        <v>2.9690688731820458E-5</v>
      </c>
      <c r="O88" s="148">
        <f t="shared" si="8"/>
        <v>2.7337799005675345E-2</v>
      </c>
      <c r="P88" s="148">
        <f t="shared" si="10"/>
        <v>0.13040647786090709</v>
      </c>
      <c r="Q88" s="31">
        <v>148.34337578807501</v>
      </c>
      <c r="R88" s="135">
        <f t="shared" si="7"/>
        <v>-1.2303020302077972E-3</v>
      </c>
      <c r="S88" s="135">
        <f t="shared" si="9"/>
        <v>-9.8887758961963002E-4</v>
      </c>
      <c r="T88" s="135">
        <f t="shared" si="11"/>
        <v>0.13914505396799637</v>
      </c>
    </row>
    <row r="89" spans="11:20" x14ac:dyDescent="0.3">
      <c r="K89" s="29">
        <v>38352</v>
      </c>
      <c r="L89" s="30">
        <v>146.68756961908201</v>
      </c>
      <c r="M89" s="31">
        <v>132.19827932806299</v>
      </c>
      <c r="N89" s="148">
        <f t="shared" si="6"/>
        <v>3.5353398325348451E-3</v>
      </c>
      <c r="O89" s="148">
        <f t="shared" si="8"/>
        <v>1.8041027346830329E-2</v>
      </c>
      <c r="P89" s="148">
        <f t="shared" si="10"/>
        <v>0.12936860565119979</v>
      </c>
      <c r="Q89" s="31">
        <v>149.846606734929</v>
      </c>
      <c r="R89" s="135">
        <f t="shared" si="7"/>
        <v>1.0133455160151739E-2</v>
      </c>
      <c r="S89" s="135">
        <f t="shared" si="9"/>
        <v>3.9835107358803246E-3</v>
      </c>
      <c r="T89" s="135">
        <f t="shared" si="11"/>
        <v>0.14587004817763782</v>
      </c>
    </row>
    <row r="90" spans="11:20" x14ac:dyDescent="0.3">
      <c r="K90" s="29">
        <v>38383</v>
      </c>
      <c r="L90" s="30">
        <v>149.90063008458699</v>
      </c>
      <c r="M90" s="31">
        <v>131.88039452841201</v>
      </c>
      <c r="N90" s="148">
        <f t="shared" si="6"/>
        <v>-2.404606181462654E-3</v>
      </c>
      <c r="O90" s="148">
        <f t="shared" si="8"/>
        <v>1.1519565596465053E-3</v>
      </c>
      <c r="P90" s="148">
        <f t="shared" si="10"/>
        <v>0.12205357694157759</v>
      </c>
      <c r="Q90" s="31">
        <v>153.68748675172699</v>
      </c>
      <c r="R90" s="135">
        <f t="shared" si="7"/>
        <v>2.563207870026929E-2</v>
      </c>
      <c r="S90" s="135">
        <f t="shared" si="9"/>
        <v>3.4750651380944131E-2</v>
      </c>
      <c r="T90" s="135">
        <f t="shared" si="11"/>
        <v>0.16419697522143606</v>
      </c>
    </row>
    <row r="91" spans="11:20" x14ac:dyDescent="0.3">
      <c r="K91" s="29">
        <v>38411</v>
      </c>
      <c r="L91" s="30">
        <v>153.736614973352</v>
      </c>
      <c r="M91" s="31">
        <v>134.506181363564</v>
      </c>
      <c r="N91" s="148">
        <f t="shared" si="6"/>
        <v>1.9910365331719415E-2</v>
      </c>
      <c r="O91" s="148">
        <f t="shared" si="8"/>
        <v>2.1054941942855621E-2</v>
      </c>
      <c r="P91" s="148">
        <f t="shared" si="10"/>
        <v>0.12334965400484488</v>
      </c>
      <c r="Q91" s="31">
        <v>157.673860103051</v>
      </c>
      <c r="R91" s="135">
        <f t="shared" si="7"/>
        <v>2.5938177763058512E-2</v>
      </c>
      <c r="S91" s="135">
        <f t="shared" si="9"/>
        <v>6.2897883140434985E-2</v>
      </c>
      <c r="T91" s="135">
        <f t="shared" si="11"/>
        <v>0.171749909802972</v>
      </c>
    </row>
    <row r="92" spans="11:20" x14ac:dyDescent="0.3">
      <c r="K92" s="29">
        <v>38442</v>
      </c>
      <c r="L92" s="30">
        <v>157.08149298579201</v>
      </c>
      <c r="M92" s="31">
        <v>136.01236726061899</v>
      </c>
      <c r="N92" s="148">
        <f t="shared" si="6"/>
        <v>1.119789352270617E-2</v>
      </c>
      <c r="O92" s="148">
        <f t="shared" si="8"/>
        <v>2.8851267595480179E-2</v>
      </c>
      <c r="P92" s="148">
        <f t="shared" si="10"/>
        <v>0.11452278857530684</v>
      </c>
      <c r="Q92" s="31">
        <v>161.426573666368</v>
      </c>
      <c r="R92" s="135">
        <f t="shared" si="7"/>
        <v>2.3800480059689821E-2</v>
      </c>
      <c r="S92" s="135">
        <f t="shared" si="9"/>
        <v>7.7278806532625532E-2</v>
      </c>
      <c r="T92" s="135">
        <f t="shared" si="11"/>
        <v>0.17739422674323513</v>
      </c>
    </row>
    <row r="93" spans="11:20" x14ac:dyDescent="0.3">
      <c r="K93" s="29">
        <v>38472</v>
      </c>
      <c r="L93" s="30">
        <v>159.19458898601499</v>
      </c>
      <c r="M93" s="31">
        <v>138.130864756406</v>
      </c>
      <c r="N93" s="148">
        <f t="shared" si="6"/>
        <v>1.5575771074755718E-2</v>
      </c>
      <c r="O93" s="148">
        <f t="shared" si="8"/>
        <v>4.7394991881430926E-2</v>
      </c>
      <c r="P93" s="148">
        <f t="shared" si="10"/>
        <v>0.11367076554544209</v>
      </c>
      <c r="Q93" s="31">
        <v>163.70351390529399</v>
      </c>
      <c r="R93" s="135">
        <f t="shared" si="7"/>
        <v>1.4105114091264248E-2</v>
      </c>
      <c r="S93" s="135">
        <f t="shared" si="9"/>
        <v>6.5171390106387062E-2</v>
      </c>
      <c r="T93" s="135">
        <f t="shared" si="11"/>
        <v>0.17147244651933735</v>
      </c>
    </row>
    <row r="94" spans="11:20" x14ac:dyDescent="0.3">
      <c r="K94" s="29">
        <v>38503</v>
      </c>
      <c r="L94" s="30">
        <v>160.87830734406501</v>
      </c>
      <c r="M94" s="31">
        <v>139.35950018150299</v>
      </c>
      <c r="N94" s="148">
        <f t="shared" si="6"/>
        <v>8.8947204324225648E-3</v>
      </c>
      <c r="O94" s="148">
        <f t="shared" si="8"/>
        <v>3.6082496497471084E-2</v>
      </c>
      <c r="P94" s="148">
        <f t="shared" si="10"/>
        <v>0.12060563696788806</v>
      </c>
      <c r="Q94" s="31">
        <v>165.771689209318</v>
      </c>
      <c r="R94" s="135">
        <f t="shared" si="7"/>
        <v>1.2633664694702285E-2</v>
      </c>
      <c r="S94" s="135">
        <f t="shared" si="9"/>
        <v>5.1358095127337577E-2</v>
      </c>
      <c r="T94" s="135">
        <f t="shared" si="11"/>
        <v>0.17086530659670807</v>
      </c>
    </row>
    <row r="95" spans="11:20" x14ac:dyDescent="0.3">
      <c r="K95" s="29">
        <v>38533</v>
      </c>
      <c r="L95" s="30">
        <v>162.29054937861699</v>
      </c>
      <c r="M95" s="31">
        <v>140.73506163450401</v>
      </c>
      <c r="N95" s="148">
        <f t="shared" si="6"/>
        <v>9.8705969181107633E-3</v>
      </c>
      <c r="O95" s="148">
        <f t="shared" si="8"/>
        <v>3.472253640608769E-2</v>
      </c>
      <c r="P95" s="148">
        <f t="shared" si="10"/>
        <v>0.12320678073270019</v>
      </c>
      <c r="Q95" s="31">
        <v>167.40481097572899</v>
      </c>
      <c r="R95" s="135">
        <f t="shared" si="7"/>
        <v>9.8516325326749588E-3</v>
      </c>
      <c r="S95" s="135">
        <f t="shared" si="9"/>
        <v>3.7033786777365796E-2</v>
      </c>
      <c r="T95" s="135">
        <f t="shared" si="11"/>
        <v>0.16297894406724489</v>
      </c>
    </row>
    <row r="96" spans="11:20" x14ac:dyDescent="0.3">
      <c r="K96" s="29">
        <v>38564</v>
      </c>
      <c r="L96" s="30">
        <v>163.95164568965399</v>
      </c>
      <c r="M96" s="31">
        <v>144.178993944485</v>
      </c>
      <c r="N96" s="148">
        <f t="shared" si="6"/>
        <v>2.4471032804355808E-2</v>
      </c>
      <c r="O96" s="148">
        <f t="shared" si="8"/>
        <v>4.3785501515138492E-2</v>
      </c>
      <c r="P96" s="148">
        <f t="shared" si="10"/>
        <v>0.14389671876734256</v>
      </c>
      <c r="Q96" s="31">
        <v>168.760888989861</v>
      </c>
      <c r="R96" s="135">
        <f t="shared" si="7"/>
        <v>8.1005916510286102E-3</v>
      </c>
      <c r="S96" s="135">
        <f t="shared" si="9"/>
        <v>3.0893503529147326E-2</v>
      </c>
      <c r="T96" s="135">
        <f t="shared" si="11"/>
        <v>0.15488089907042024</v>
      </c>
    </row>
    <row r="97" spans="11:20" x14ac:dyDescent="0.3">
      <c r="K97" s="29">
        <v>38595</v>
      </c>
      <c r="L97" s="30">
        <v>166.24068615636</v>
      </c>
      <c r="M97" s="31">
        <v>148.19828017216801</v>
      </c>
      <c r="N97" s="148">
        <f t="shared" si="6"/>
        <v>2.7877058354496498E-2</v>
      </c>
      <c r="O97" s="148">
        <f t="shared" si="8"/>
        <v>6.342430892155404E-2</v>
      </c>
      <c r="P97" s="148">
        <f t="shared" si="10"/>
        <v>0.1557483966977864</v>
      </c>
      <c r="Q97" s="31">
        <v>170.59767296746301</v>
      </c>
      <c r="R97" s="135">
        <f t="shared" si="7"/>
        <v>1.0883943481195812E-2</v>
      </c>
      <c r="S97" s="135">
        <f t="shared" si="9"/>
        <v>2.9112231293313862E-2</v>
      </c>
      <c r="T97" s="135">
        <f t="shared" si="11"/>
        <v>0.14888158535168405</v>
      </c>
    </row>
    <row r="98" spans="11:20" x14ac:dyDescent="0.3">
      <c r="K98" s="29">
        <v>38625</v>
      </c>
      <c r="L98" s="30">
        <v>167.99931480792301</v>
      </c>
      <c r="M98" s="31">
        <v>152.17039864719899</v>
      </c>
      <c r="N98" s="148">
        <f t="shared" si="6"/>
        <v>2.6802729899540134E-2</v>
      </c>
      <c r="O98" s="148">
        <f t="shared" si="8"/>
        <v>8.1254357513219633E-2</v>
      </c>
      <c r="P98" s="148">
        <f t="shared" si="10"/>
        <v>0.17184361065799236</v>
      </c>
      <c r="Q98" s="31">
        <v>171.59226522719001</v>
      </c>
      <c r="R98" s="135">
        <f t="shared" si="7"/>
        <v>5.8300458759288354E-3</v>
      </c>
      <c r="S98" s="135">
        <f t="shared" si="9"/>
        <v>2.5013942114651355E-2</v>
      </c>
      <c r="T98" s="135">
        <f t="shared" si="11"/>
        <v>0.14968105459113712</v>
      </c>
    </row>
    <row r="99" spans="11:20" x14ac:dyDescent="0.3">
      <c r="K99" s="29">
        <v>38656</v>
      </c>
      <c r="L99" s="30">
        <v>169.20761479134001</v>
      </c>
      <c r="M99" s="31">
        <v>152.81082598569</v>
      </c>
      <c r="N99" s="148">
        <f t="shared" si="6"/>
        <v>4.2086197064898911E-3</v>
      </c>
      <c r="O99" s="148">
        <f t="shared" si="8"/>
        <v>5.9868860262186407E-2</v>
      </c>
      <c r="P99" s="148">
        <f t="shared" si="10"/>
        <v>0.16004246094448926</v>
      </c>
      <c r="Q99" s="31">
        <v>172.852026558277</v>
      </c>
      <c r="R99" s="135">
        <f t="shared" si="7"/>
        <v>7.341597416521406E-3</v>
      </c>
      <c r="S99" s="135">
        <f t="shared" si="9"/>
        <v>2.4242213897449849E-2</v>
      </c>
      <c r="T99" s="135">
        <f t="shared" si="11"/>
        <v>0.16378210649399905</v>
      </c>
    </row>
    <row r="100" spans="11:20" x14ac:dyDescent="0.3">
      <c r="K100" s="29">
        <v>38686</v>
      </c>
      <c r="L100" s="30">
        <v>169.17115237915999</v>
      </c>
      <c r="M100" s="31">
        <v>151.45791506765599</v>
      </c>
      <c r="N100" s="148">
        <f t="shared" si="6"/>
        <v>-8.8535017680010375E-3</v>
      </c>
      <c r="O100" s="148">
        <f t="shared" si="8"/>
        <v>2.1995092599597754E-2</v>
      </c>
      <c r="P100" s="148">
        <f t="shared" si="10"/>
        <v>0.14973788645585095</v>
      </c>
      <c r="Q100" s="31">
        <v>173.14495820206599</v>
      </c>
      <c r="R100" s="135">
        <f t="shared" si="7"/>
        <v>1.6946960334898176E-3</v>
      </c>
      <c r="S100" s="135">
        <f t="shared" si="9"/>
        <v>1.4931535643448068E-2</v>
      </c>
      <c r="T100" s="135">
        <f t="shared" si="11"/>
        <v>0.1671903600833704</v>
      </c>
    </row>
    <row r="101" spans="11:20" x14ac:dyDescent="0.3">
      <c r="K101" s="29">
        <v>38717</v>
      </c>
      <c r="L101" s="30">
        <v>170.69912509565199</v>
      </c>
      <c r="M101" s="31">
        <v>150.742144284841</v>
      </c>
      <c r="N101" s="148">
        <f t="shared" si="6"/>
        <v>-4.72587241475797E-3</v>
      </c>
      <c r="O101" s="148">
        <f t="shared" si="8"/>
        <v>-9.3858882874411353E-3</v>
      </c>
      <c r="P101" s="148">
        <f t="shared" si="10"/>
        <v>0.14027311891677186</v>
      </c>
      <c r="Q101" s="31">
        <v>175.35147553552201</v>
      </c>
      <c r="R101" s="135">
        <f t="shared" si="7"/>
        <v>1.2743757348573359E-2</v>
      </c>
      <c r="S101" s="135">
        <f t="shared" si="9"/>
        <v>2.1907807460638029E-2</v>
      </c>
      <c r="T101" s="135">
        <f t="shared" si="11"/>
        <v>0.17020651555833921</v>
      </c>
    </row>
    <row r="102" spans="11:20" x14ac:dyDescent="0.3">
      <c r="K102" s="29">
        <v>38748</v>
      </c>
      <c r="L102" s="30">
        <v>172.344633309389</v>
      </c>
      <c r="M102" s="31">
        <v>151.17253936041899</v>
      </c>
      <c r="N102" s="148">
        <f t="shared" si="6"/>
        <v>2.8551741626066107E-3</v>
      </c>
      <c r="O102" s="148">
        <f t="shared" si="8"/>
        <v>-1.0721011516713008E-2</v>
      </c>
      <c r="P102" s="148">
        <f t="shared" si="10"/>
        <v>0.14628516164963945</v>
      </c>
      <c r="Q102" s="31">
        <v>177.18105675474899</v>
      </c>
      <c r="R102" s="135">
        <f t="shared" si="7"/>
        <v>1.0433794261721863E-2</v>
      </c>
      <c r="S102" s="135">
        <f t="shared" si="9"/>
        <v>2.5044717627377366E-2</v>
      </c>
      <c r="T102" s="135">
        <f t="shared" si="11"/>
        <v>0.15286586110276157</v>
      </c>
    </row>
    <row r="103" spans="11:20" x14ac:dyDescent="0.3">
      <c r="K103" s="29">
        <v>38776</v>
      </c>
      <c r="L103" s="30">
        <v>175.20272899075499</v>
      </c>
      <c r="M103" s="31">
        <v>153.69532617364101</v>
      </c>
      <c r="N103" s="148">
        <f t="shared" si="6"/>
        <v>1.6688128835405047E-2</v>
      </c>
      <c r="O103" s="148">
        <f t="shared" si="8"/>
        <v>1.4772493764921846E-2</v>
      </c>
      <c r="P103" s="148">
        <f t="shared" si="10"/>
        <v>0.14266366508621364</v>
      </c>
      <c r="Q103" s="31">
        <v>179.895305902053</v>
      </c>
      <c r="R103" s="135">
        <f t="shared" si="7"/>
        <v>1.5319070768727849E-2</v>
      </c>
      <c r="S103" s="135">
        <f t="shared" si="9"/>
        <v>3.8986683586299531E-2</v>
      </c>
      <c r="T103" s="135">
        <f t="shared" si="11"/>
        <v>0.14093297255790338</v>
      </c>
    </row>
    <row r="104" spans="11:20" x14ac:dyDescent="0.3">
      <c r="K104" s="29">
        <v>38807</v>
      </c>
      <c r="L104" s="30">
        <v>175.88860806603401</v>
      </c>
      <c r="M104" s="31">
        <v>154.32392994422599</v>
      </c>
      <c r="N104" s="148">
        <f t="shared" si="6"/>
        <v>4.0899341979652171E-3</v>
      </c>
      <c r="O104" s="148">
        <f t="shared" si="8"/>
        <v>2.3761010408720695E-2</v>
      </c>
      <c r="P104" s="148">
        <f t="shared" si="10"/>
        <v>0.13463160043762379</v>
      </c>
      <c r="Q104" s="31">
        <v>180.35573580635599</v>
      </c>
      <c r="R104" s="135">
        <f t="shared" si="7"/>
        <v>2.5594325654816341E-3</v>
      </c>
      <c r="S104" s="135">
        <f t="shared" si="9"/>
        <v>2.8538455439573562E-2</v>
      </c>
      <c r="T104" s="135">
        <f t="shared" si="11"/>
        <v>0.11726174761728059</v>
      </c>
    </row>
    <row r="105" spans="11:20" x14ac:dyDescent="0.3">
      <c r="K105" s="29">
        <v>38837</v>
      </c>
      <c r="L105" s="30">
        <v>177.059120431499</v>
      </c>
      <c r="M105" s="31">
        <v>155.435236031671</v>
      </c>
      <c r="N105" s="148">
        <f t="shared" si="6"/>
        <v>7.2011261496944812E-3</v>
      </c>
      <c r="O105" s="148">
        <f t="shared" si="8"/>
        <v>2.8197559485913404E-2</v>
      </c>
      <c r="P105" s="148">
        <f t="shared" si="10"/>
        <v>0.12527519686336053</v>
      </c>
      <c r="Q105" s="31">
        <v>181.45806692423599</v>
      </c>
      <c r="R105" s="135">
        <f t="shared" si="7"/>
        <v>6.1119825934647931E-3</v>
      </c>
      <c r="S105" s="135">
        <f t="shared" si="9"/>
        <v>2.4139206796848223E-2</v>
      </c>
      <c r="T105" s="135">
        <f t="shared" si="11"/>
        <v>0.10845554011267833</v>
      </c>
    </row>
    <row r="106" spans="11:20" x14ac:dyDescent="0.3">
      <c r="K106" s="29">
        <v>38868</v>
      </c>
      <c r="L106" s="30">
        <v>177.60403264076399</v>
      </c>
      <c r="M106" s="31">
        <v>155.16420443029099</v>
      </c>
      <c r="N106" s="148">
        <f t="shared" si="6"/>
        <v>-1.7436947264954927E-3</v>
      </c>
      <c r="O106" s="148">
        <f t="shared" si="8"/>
        <v>9.557078235355565E-3</v>
      </c>
      <c r="P106" s="148">
        <f t="shared" si="10"/>
        <v>0.11340959337686929</v>
      </c>
      <c r="Q106" s="31">
        <v>182.24324435538699</v>
      </c>
      <c r="R106" s="135">
        <f t="shared" si="7"/>
        <v>4.3270461570541485E-3</v>
      </c>
      <c r="S106" s="135">
        <f t="shared" si="9"/>
        <v>1.305169382580984E-2</v>
      </c>
      <c r="T106" s="135">
        <f t="shared" si="11"/>
        <v>9.9362896189532979E-2</v>
      </c>
    </row>
    <row r="107" spans="11:20" x14ac:dyDescent="0.3">
      <c r="K107" s="29">
        <v>38898</v>
      </c>
      <c r="L107" s="30">
        <v>179.211541652813</v>
      </c>
      <c r="M107" s="31">
        <v>156.45780708986999</v>
      </c>
      <c r="N107" s="148">
        <f t="shared" si="6"/>
        <v>8.336991539567018E-3</v>
      </c>
      <c r="O107" s="148">
        <f t="shared" si="8"/>
        <v>1.3827260272695208E-2</v>
      </c>
      <c r="P107" s="148">
        <f t="shared" si="10"/>
        <v>0.11171875204914272</v>
      </c>
      <c r="Q107" s="31">
        <v>184.04284153984699</v>
      </c>
      <c r="R107" s="135">
        <f t="shared" si="7"/>
        <v>9.8746990091476139E-3</v>
      </c>
      <c r="S107" s="135">
        <f t="shared" si="9"/>
        <v>2.0443518011812767E-2</v>
      </c>
      <c r="T107" s="135">
        <f t="shared" si="11"/>
        <v>9.9388007233138786E-2</v>
      </c>
    </row>
    <row r="108" spans="11:20" x14ac:dyDescent="0.3">
      <c r="K108" s="29">
        <v>38929</v>
      </c>
      <c r="L108" s="30">
        <v>178.82460717086801</v>
      </c>
      <c r="M108" s="31">
        <v>156.34317971162801</v>
      </c>
      <c r="N108" s="148">
        <f t="shared" si="6"/>
        <v>-7.326408338073076E-4</v>
      </c>
      <c r="O108" s="148">
        <f t="shared" si="8"/>
        <v>5.8412989431302353E-3</v>
      </c>
      <c r="P108" s="148">
        <f t="shared" si="10"/>
        <v>8.4368640911912207E-2</v>
      </c>
      <c r="Q108" s="31">
        <v>183.78515817751699</v>
      </c>
      <c r="R108" s="135">
        <f t="shared" si="7"/>
        <v>-1.4001270583198222E-3</v>
      </c>
      <c r="S108" s="135">
        <f t="shared" si="9"/>
        <v>1.2824402313580396E-2</v>
      </c>
      <c r="T108" s="135">
        <f t="shared" si="11"/>
        <v>8.9026961623546841E-2</v>
      </c>
    </row>
    <row r="109" spans="11:20" x14ac:dyDescent="0.3">
      <c r="K109" s="29">
        <v>38960</v>
      </c>
      <c r="L109" s="30">
        <v>178.14214192212199</v>
      </c>
      <c r="M109" s="31">
        <v>157.42788373290799</v>
      </c>
      <c r="N109" s="148">
        <f t="shared" si="6"/>
        <v>6.9379682777379603E-3</v>
      </c>
      <c r="O109" s="148">
        <f t="shared" si="8"/>
        <v>1.4588927329782342E-2</v>
      </c>
      <c r="P109" s="148">
        <f t="shared" si="10"/>
        <v>6.2278749456589955E-2</v>
      </c>
      <c r="Q109" s="31">
        <v>182.76529791224701</v>
      </c>
      <c r="R109" s="135">
        <f t="shared" si="7"/>
        <v>-5.5491981800015466E-3</v>
      </c>
      <c r="S109" s="135">
        <f t="shared" si="9"/>
        <v>2.864597580593875E-3</v>
      </c>
      <c r="T109" s="135">
        <f t="shared" si="11"/>
        <v>7.1323510650140198E-2</v>
      </c>
    </row>
    <row r="110" spans="11:20" x14ac:dyDescent="0.3">
      <c r="K110" s="29">
        <v>38990</v>
      </c>
      <c r="L110" s="30">
        <v>176.26180134054999</v>
      </c>
      <c r="M110" s="31">
        <v>156.577951663931</v>
      </c>
      <c r="N110" s="148">
        <f t="shared" si="6"/>
        <v>-5.3988661272927896E-3</v>
      </c>
      <c r="O110" s="148">
        <f t="shared" si="8"/>
        <v>7.6790398827464301E-4</v>
      </c>
      <c r="P110" s="148">
        <f t="shared" si="10"/>
        <v>2.8964588749949671E-2</v>
      </c>
      <c r="Q110" s="31">
        <v>180.57795819508101</v>
      </c>
      <c r="R110" s="135">
        <f t="shared" si="7"/>
        <v>-1.1968025342623978E-2</v>
      </c>
      <c r="S110" s="135">
        <f t="shared" si="9"/>
        <v>-1.882650428441579E-2</v>
      </c>
      <c r="T110" s="135">
        <f t="shared" si="11"/>
        <v>5.236653852662787E-2</v>
      </c>
    </row>
    <row r="111" spans="11:20" x14ac:dyDescent="0.3">
      <c r="K111" s="29">
        <v>39021</v>
      </c>
      <c r="L111" s="30">
        <v>175.03553318152501</v>
      </c>
      <c r="M111" s="31">
        <v>157.440420364749</v>
      </c>
      <c r="N111" s="148">
        <f t="shared" si="6"/>
        <v>5.5082384949647345E-3</v>
      </c>
      <c r="O111" s="148">
        <f t="shared" si="8"/>
        <v>7.0181549022145795E-3</v>
      </c>
      <c r="P111" s="148">
        <f t="shared" si="10"/>
        <v>3.029624602312242E-2</v>
      </c>
      <c r="Q111" s="31">
        <v>178.68308089143801</v>
      </c>
      <c r="R111" s="135">
        <f t="shared" si="7"/>
        <v>-1.0493403085197861E-2</v>
      </c>
      <c r="S111" s="135">
        <f t="shared" si="9"/>
        <v>-2.7761095273813763E-2</v>
      </c>
      <c r="T111" s="135">
        <f t="shared" si="11"/>
        <v>3.3734370659490365E-2</v>
      </c>
    </row>
    <row r="112" spans="11:20" x14ac:dyDescent="0.3">
      <c r="K112" s="29">
        <v>39051</v>
      </c>
      <c r="L112" s="30">
        <v>175.452211700562</v>
      </c>
      <c r="M112" s="31">
        <v>158.65984613080801</v>
      </c>
      <c r="N112" s="148">
        <f t="shared" si="6"/>
        <v>7.7453157406077722E-3</v>
      </c>
      <c r="O112" s="148">
        <f t="shared" si="8"/>
        <v>7.8255666574935656E-3</v>
      </c>
      <c r="P112" s="148">
        <f t="shared" si="10"/>
        <v>4.7550707798499126E-2</v>
      </c>
      <c r="Q112" s="31">
        <v>178.74862150962201</v>
      </c>
      <c r="R112" s="135">
        <f t="shared" si="7"/>
        <v>3.6679812020823377E-4</v>
      </c>
      <c r="S112" s="135">
        <f t="shared" si="9"/>
        <v>-2.1977237738826982E-2</v>
      </c>
      <c r="T112" s="135">
        <f t="shared" si="11"/>
        <v>3.2363999308696823E-2</v>
      </c>
    </row>
    <row r="113" spans="11:20" x14ac:dyDescent="0.3">
      <c r="K113" s="29">
        <v>39082</v>
      </c>
      <c r="L113" s="30">
        <v>177.00544258005999</v>
      </c>
      <c r="M113" s="31">
        <v>162.48480585782201</v>
      </c>
      <c r="N113" s="148">
        <f t="shared" si="6"/>
        <v>2.4107925352836235E-2</v>
      </c>
      <c r="O113" s="148">
        <f t="shared" si="8"/>
        <v>3.7724686848433775E-2</v>
      </c>
      <c r="P113" s="148">
        <f t="shared" si="10"/>
        <v>7.7898995192692722E-2</v>
      </c>
      <c r="Q113" s="31">
        <v>179.65004899064201</v>
      </c>
      <c r="R113" s="135">
        <f t="shared" si="7"/>
        <v>5.0429898334711787E-3</v>
      </c>
      <c r="S113" s="135">
        <f t="shared" si="9"/>
        <v>-5.138551868199559E-3</v>
      </c>
      <c r="T113" s="135">
        <f t="shared" si="11"/>
        <v>2.4514042108811473E-2</v>
      </c>
    </row>
    <row r="114" spans="11:20" x14ac:dyDescent="0.3">
      <c r="K114" s="29">
        <v>39113</v>
      </c>
      <c r="L114" s="30">
        <v>179.696426543711</v>
      </c>
      <c r="M114" s="31">
        <v>165.22577154202</v>
      </c>
      <c r="N114" s="148">
        <f t="shared" si="6"/>
        <v>1.6869058431201234E-2</v>
      </c>
      <c r="O114" s="148">
        <f t="shared" si="8"/>
        <v>4.9449507053108244E-2</v>
      </c>
      <c r="P114" s="148">
        <f t="shared" si="10"/>
        <v>9.2961540773591755E-2</v>
      </c>
      <c r="Q114" s="31">
        <v>182.38926858308801</v>
      </c>
      <c r="R114" s="135">
        <f t="shared" si="7"/>
        <v>1.5247530450652302E-2</v>
      </c>
      <c r="S114" s="135">
        <f t="shared" si="9"/>
        <v>2.0741682274337814E-2</v>
      </c>
      <c r="T114" s="135">
        <f t="shared" si="11"/>
        <v>2.9394857010860642E-2</v>
      </c>
    </row>
    <row r="115" spans="11:20" x14ac:dyDescent="0.3">
      <c r="K115" s="29">
        <v>39141</v>
      </c>
      <c r="L115" s="30">
        <v>181.901195229629</v>
      </c>
      <c r="M115" s="31">
        <v>168.015216234348</v>
      </c>
      <c r="N115" s="148">
        <f t="shared" si="6"/>
        <v>1.6882624703729032E-2</v>
      </c>
      <c r="O115" s="148">
        <f t="shared" si="8"/>
        <v>5.8964951319988801E-2</v>
      </c>
      <c r="P115" s="148">
        <f t="shared" si="10"/>
        <v>9.3170628002889E-2</v>
      </c>
      <c r="Q115" s="31">
        <v>184.52437593368199</v>
      </c>
      <c r="R115" s="135">
        <f t="shared" si="7"/>
        <v>1.1706321140387388E-2</v>
      </c>
      <c r="S115" s="135">
        <f t="shared" si="9"/>
        <v>3.2312162047912985E-2</v>
      </c>
      <c r="T115" s="135">
        <f t="shared" si="11"/>
        <v>2.5732022347205508E-2</v>
      </c>
    </row>
    <row r="116" spans="11:20" x14ac:dyDescent="0.3">
      <c r="K116" s="29">
        <v>39172</v>
      </c>
      <c r="L116" s="30">
        <v>183.523942023529</v>
      </c>
      <c r="M116" s="31">
        <v>167.449829433774</v>
      </c>
      <c r="N116" s="148">
        <f t="shared" si="6"/>
        <v>-3.3650928365047683E-3</v>
      </c>
      <c r="O116" s="148">
        <f t="shared" si="8"/>
        <v>3.0556848375696832E-2</v>
      </c>
      <c r="P116" s="148">
        <f t="shared" si="10"/>
        <v>8.5054207045477837E-2</v>
      </c>
      <c r="Q116" s="31">
        <v>186.74957936937301</v>
      </c>
      <c r="R116" s="135">
        <f t="shared" si="7"/>
        <v>1.2059129989908435E-2</v>
      </c>
      <c r="S116" s="135">
        <f t="shared" si="9"/>
        <v>3.9518666533182145E-2</v>
      </c>
      <c r="T116" s="135">
        <f t="shared" si="11"/>
        <v>3.5451290386915968E-2</v>
      </c>
    </row>
    <row r="117" spans="11:20" x14ac:dyDescent="0.3">
      <c r="K117" s="29">
        <v>39202</v>
      </c>
      <c r="L117" s="30">
        <v>185.181514142504</v>
      </c>
      <c r="M117" s="31">
        <v>168.87604708357</v>
      </c>
      <c r="N117" s="148">
        <f t="shared" si="6"/>
        <v>8.5172833834390449E-3</v>
      </c>
      <c r="O117" s="148">
        <f t="shared" si="8"/>
        <v>2.2092652420277359E-2</v>
      </c>
      <c r="P117" s="148">
        <f t="shared" si="10"/>
        <v>8.6472098573326939E-2</v>
      </c>
      <c r="Q117" s="31">
        <v>188.40844253697699</v>
      </c>
      <c r="R117" s="135">
        <f t="shared" si="7"/>
        <v>8.8828214403786632E-3</v>
      </c>
      <c r="S117" s="135">
        <f t="shared" si="9"/>
        <v>3.300179884841703E-2</v>
      </c>
      <c r="T117" s="135">
        <f t="shared" si="11"/>
        <v>3.8302929875489999E-2</v>
      </c>
    </row>
    <row r="118" spans="11:20" x14ac:dyDescent="0.3">
      <c r="K118" s="29">
        <v>39233</v>
      </c>
      <c r="L118" s="30">
        <v>185.45755038748399</v>
      </c>
      <c r="M118" s="31">
        <v>168.67548655926501</v>
      </c>
      <c r="N118" s="148">
        <f t="shared" si="6"/>
        <v>-1.1876197232739694E-3</v>
      </c>
      <c r="O118" s="148">
        <f t="shared" si="8"/>
        <v>3.9298245701511192E-3</v>
      </c>
      <c r="P118" s="148">
        <f t="shared" si="10"/>
        <v>8.7077313859744487E-2</v>
      </c>
      <c r="Q118" s="31">
        <v>188.78196479491399</v>
      </c>
      <c r="R118" s="135">
        <f t="shared" si="7"/>
        <v>1.9825133784208138E-3</v>
      </c>
      <c r="S118" s="135">
        <f t="shared" si="9"/>
        <v>2.3073313971061271E-2</v>
      </c>
      <c r="T118" s="135">
        <f t="shared" si="11"/>
        <v>3.5879082720762234E-2</v>
      </c>
    </row>
    <row r="119" spans="11:20" x14ac:dyDescent="0.3">
      <c r="K119" s="29">
        <v>39263</v>
      </c>
      <c r="L119" s="30">
        <v>186.525654532755</v>
      </c>
      <c r="M119" s="31">
        <v>170.909137767739</v>
      </c>
      <c r="N119" s="148">
        <f t="shared" si="6"/>
        <v>1.3242298890237203E-2</v>
      </c>
      <c r="O119" s="148">
        <f t="shared" si="8"/>
        <v>2.0658774903877353E-2</v>
      </c>
      <c r="P119" s="148">
        <f t="shared" si="10"/>
        <v>9.2365673191163289E-2</v>
      </c>
      <c r="Q119" s="31">
        <v>189.488424696897</v>
      </c>
      <c r="R119" s="135">
        <f t="shared" si="7"/>
        <v>3.7422001765394786E-3</v>
      </c>
      <c r="S119" s="135">
        <f t="shared" si="9"/>
        <v>1.4665871466873925E-2</v>
      </c>
      <c r="T119" s="135">
        <f t="shared" si="11"/>
        <v>2.9588671373947495E-2</v>
      </c>
    </row>
    <row r="120" spans="11:20" x14ac:dyDescent="0.3">
      <c r="K120" s="29">
        <v>39294</v>
      </c>
      <c r="L120" s="30">
        <v>186.26331124327001</v>
      </c>
      <c r="M120" s="31">
        <v>170.55905141126999</v>
      </c>
      <c r="N120" s="148">
        <f t="shared" si="6"/>
        <v>-2.0483770560282277E-3</v>
      </c>
      <c r="O120" s="148">
        <f t="shared" si="8"/>
        <v>9.965914981815871E-3</v>
      </c>
      <c r="P120" s="148">
        <f t="shared" si="10"/>
        <v>9.0927354335909483E-2</v>
      </c>
      <c r="Q120" s="31">
        <v>189.15811154533901</v>
      </c>
      <c r="R120" s="135">
        <f t="shared" si="7"/>
        <v>-1.7431837965108388E-3</v>
      </c>
      <c r="S120" s="135">
        <f t="shared" si="9"/>
        <v>3.9789565598413734E-3</v>
      </c>
      <c r="T120" s="135">
        <f t="shared" si="11"/>
        <v>2.9234968814142892E-2</v>
      </c>
    </row>
    <row r="121" spans="11:20" x14ac:dyDescent="0.3">
      <c r="K121" s="29">
        <v>39325</v>
      </c>
      <c r="L121" s="30">
        <v>187.16171838866899</v>
      </c>
      <c r="M121" s="31">
        <v>170.62065092788899</v>
      </c>
      <c r="N121" s="148">
        <f t="shared" si="6"/>
        <v>3.6116240158046153E-4</v>
      </c>
      <c r="O121" s="148">
        <f t="shared" si="8"/>
        <v>1.1531992041656558E-2</v>
      </c>
      <c r="P121" s="148">
        <f t="shared" si="10"/>
        <v>8.3801972574082395E-2</v>
      </c>
      <c r="Q121" s="31">
        <v>190.24160937797899</v>
      </c>
      <c r="R121" s="135">
        <f t="shared" si="7"/>
        <v>5.7280008971767327E-3</v>
      </c>
      <c r="S121" s="135">
        <f t="shared" si="9"/>
        <v>7.7319069363999127E-3</v>
      </c>
      <c r="T121" s="135">
        <f t="shared" si="11"/>
        <v>4.0906624786734236E-2</v>
      </c>
    </row>
    <row r="122" spans="11:20" x14ac:dyDescent="0.3">
      <c r="K122" s="29">
        <v>39355</v>
      </c>
      <c r="L122" s="30">
        <v>185.32696558858001</v>
      </c>
      <c r="M122" s="31">
        <v>166.26972629117</v>
      </c>
      <c r="N122" s="148">
        <f t="shared" si="6"/>
        <v>-2.5500574596669767E-2</v>
      </c>
      <c r="O122" s="148">
        <f t="shared" si="8"/>
        <v>-2.7145485239495115E-2</v>
      </c>
      <c r="P122" s="148">
        <f t="shared" si="10"/>
        <v>6.1897441652837726E-2</v>
      </c>
      <c r="Q122" s="31">
        <v>188.98486943222201</v>
      </c>
      <c r="R122" s="135">
        <f t="shared" si="7"/>
        <v>-6.6060203646618465E-3</v>
      </c>
      <c r="S122" s="135">
        <f t="shared" si="9"/>
        <v>-2.6574460444244163E-3</v>
      </c>
      <c r="T122" s="135">
        <f t="shared" si="11"/>
        <v>4.6555578106929785E-2</v>
      </c>
    </row>
    <row r="123" spans="11:20" x14ac:dyDescent="0.3">
      <c r="K123" s="29">
        <v>39386</v>
      </c>
      <c r="L123" s="30">
        <v>182.226244960607</v>
      </c>
      <c r="M123" s="31">
        <v>161.71377153250299</v>
      </c>
      <c r="N123" s="148">
        <f t="shared" si="6"/>
        <v>-2.7400987902564178E-2</v>
      </c>
      <c r="O123" s="148">
        <f t="shared" si="8"/>
        <v>-5.186051285802673E-2</v>
      </c>
      <c r="P123" s="148">
        <f t="shared" si="10"/>
        <v>2.7142655982839381E-2</v>
      </c>
      <c r="Q123" s="31">
        <v>186.37213486183799</v>
      </c>
      <c r="R123" s="135">
        <f t="shared" si="7"/>
        <v>-1.38250992168506E-2</v>
      </c>
      <c r="S123" s="135">
        <f t="shared" si="9"/>
        <v>-1.4728296136712338E-2</v>
      </c>
      <c r="T123" s="135">
        <f t="shared" si="11"/>
        <v>4.3031796474740647E-2</v>
      </c>
    </row>
    <row r="124" spans="11:20" x14ac:dyDescent="0.3">
      <c r="K124" s="29">
        <v>39416</v>
      </c>
      <c r="L124" s="30">
        <v>179.43166235535301</v>
      </c>
      <c r="M124" s="31">
        <v>156.057298459186</v>
      </c>
      <c r="N124" s="148">
        <f t="shared" si="6"/>
        <v>-3.4978301598637129E-2</v>
      </c>
      <c r="O124" s="148">
        <f t="shared" si="8"/>
        <v>-8.5355157124901826E-2</v>
      </c>
      <c r="P124" s="148">
        <f t="shared" si="10"/>
        <v>-1.6403316498090681E-2</v>
      </c>
      <c r="Q124" s="31">
        <v>184.23099993071199</v>
      </c>
      <c r="R124" s="135">
        <f t="shared" si="7"/>
        <v>-1.1488492808827244E-2</v>
      </c>
      <c r="S124" s="135">
        <f t="shared" si="9"/>
        <v>-3.1594609964242348E-2</v>
      </c>
      <c r="T124" s="135">
        <f t="shared" si="11"/>
        <v>3.0670885038377005E-2</v>
      </c>
    </row>
    <row r="125" spans="11:20" x14ac:dyDescent="0.3">
      <c r="K125" s="29">
        <v>39447</v>
      </c>
      <c r="L125" s="30">
        <v>178.947238000559</v>
      </c>
      <c r="M125" s="31">
        <v>154.15204149726401</v>
      </c>
      <c r="N125" s="148">
        <f t="shared" si="6"/>
        <v>-1.2208701423985446E-2</v>
      </c>
      <c r="O125" s="148">
        <f t="shared" si="8"/>
        <v>-7.2879682093694109E-2</v>
      </c>
      <c r="P125" s="148">
        <f t="shared" si="10"/>
        <v>-5.1283345027653637E-2</v>
      </c>
      <c r="Q125" s="31">
        <v>183.95076338518899</v>
      </c>
      <c r="R125" s="135">
        <f t="shared" si="7"/>
        <v>-1.52111504376784E-3</v>
      </c>
      <c r="S125" s="135">
        <f t="shared" si="9"/>
        <v>-2.6637614228891771E-2</v>
      </c>
      <c r="T125" s="135">
        <f t="shared" si="11"/>
        <v>2.3939400065351668E-2</v>
      </c>
    </row>
    <row r="126" spans="11:20" x14ac:dyDescent="0.3">
      <c r="K126" s="29">
        <v>39478</v>
      </c>
      <c r="L126" s="30">
        <v>180.510071939336</v>
      </c>
      <c r="M126" s="31">
        <v>154.48467706535001</v>
      </c>
      <c r="N126" s="148">
        <f t="shared" si="6"/>
        <v>2.1578408229638857E-3</v>
      </c>
      <c r="O126" s="148">
        <f t="shared" si="8"/>
        <v>-4.4703023116989149E-2</v>
      </c>
      <c r="P126" s="148">
        <f t="shared" si="10"/>
        <v>-6.5008590224306051E-2</v>
      </c>
      <c r="Q126" s="31">
        <v>185.52605204622401</v>
      </c>
      <c r="R126" s="135">
        <f t="shared" si="7"/>
        <v>8.5636429664408542E-3</v>
      </c>
      <c r="S126" s="135">
        <f t="shared" si="9"/>
        <v>-4.5397495513006536E-3</v>
      </c>
      <c r="T126" s="135">
        <f t="shared" si="11"/>
        <v>1.7198289611578987E-2</v>
      </c>
    </row>
    <row r="127" spans="11:20" x14ac:dyDescent="0.3">
      <c r="K127" s="29">
        <v>39507</v>
      </c>
      <c r="L127" s="30">
        <v>180.383197542527</v>
      </c>
      <c r="M127" s="31">
        <v>159.33269041659099</v>
      </c>
      <c r="N127" s="148">
        <f t="shared" si="6"/>
        <v>3.138183956710594E-2</v>
      </c>
      <c r="O127" s="148">
        <f t="shared" si="8"/>
        <v>2.0988393300052088E-2</v>
      </c>
      <c r="P127" s="148">
        <f t="shared" si="10"/>
        <v>-5.1677020762492143E-2</v>
      </c>
      <c r="Q127" s="31">
        <v>184.33346684002001</v>
      </c>
      <c r="R127" s="135">
        <f t="shared" si="7"/>
        <v>-6.4281279801441382E-3</v>
      </c>
      <c r="S127" s="135">
        <f t="shared" si="9"/>
        <v>5.5618712022709182E-4</v>
      </c>
      <c r="T127" s="135">
        <f t="shared" si="11"/>
        <v>-1.0346009447044224E-3</v>
      </c>
    </row>
    <row r="128" spans="11:20" x14ac:dyDescent="0.3">
      <c r="K128" s="29">
        <v>39538</v>
      </c>
      <c r="L128" s="30">
        <v>178.41909050352899</v>
      </c>
      <c r="M128" s="31">
        <v>161.86839095101399</v>
      </c>
      <c r="N128" s="148">
        <f t="shared" si="6"/>
        <v>1.5914502716254608E-2</v>
      </c>
      <c r="O128" s="148">
        <f t="shared" si="8"/>
        <v>5.0056745138123526E-2</v>
      </c>
      <c r="P128" s="148">
        <f t="shared" si="10"/>
        <v>-3.333200458688701E-2</v>
      </c>
      <c r="Q128" s="31">
        <v>181.59771008982699</v>
      </c>
      <c r="R128" s="135">
        <f t="shared" si="7"/>
        <v>-1.4841345942716577E-2</v>
      </c>
      <c r="S128" s="135">
        <f t="shared" si="9"/>
        <v>-1.2791756076786509E-2</v>
      </c>
      <c r="T128" s="135">
        <f t="shared" si="11"/>
        <v>-2.7587046230268086E-2</v>
      </c>
    </row>
    <row r="129" spans="11:20" x14ac:dyDescent="0.3">
      <c r="K129" s="29">
        <v>39568</v>
      </c>
      <c r="L129" s="30">
        <v>175.201151998895</v>
      </c>
      <c r="M129" s="31">
        <v>161.758525493446</v>
      </c>
      <c r="N129" s="148">
        <f t="shared" si="6"/>
        <v>-6.7873324076739294E-4</v>
      </c>
      <c r="O129" s="148">
        <f t="shared" si="8"/>
        <v>4.7084594836671156E-2</v>
      </c>
      <c r="P129" s="148">
        <f t="shared" si="10"/>
        <v>-4.2146424629431412E-2</v>
      </c>
      <c r="Q129" s="31">
        <v>177.93876701110099</v>
      </c>
      <c r="R129" s="135">
        <f t="shared" si="7"/>
        <v>-2.0148619037740678E-2</v>
      </c>
      <c r="S129" s="135">
        <f t="shared" si="9"/>
        <v>-4.0896062582265413E-2</v>
      </c>
      <c r="T129" s="135">
        <f t="shared" si="11"/>
        <v>-5.5569035999123106E-2</v>
      </c>
    </row>
    <row r="130" spans="11:20" x14ac:dyDescent="0.3">
      <c r="K130" s="29">
        <v>39599</v>
      </c>
      <c r="L130" s="30">
        <v>173.70724241660099</v>
      </c>
      <c r="M130" s="31">
        <v>157.15086388447301</v>
      </c>
      <c r="N130" s="148">
        <f t="shared" si="6"/>
        <v>-2.8484814601995589E-2</v>
      </c>
      <c r="O130" s="148">
        <f t="shared" si="8"/>
        <v>-1.3693527212861212E-2</v>
      </c>
      <c r="P130" s="148">
        <f t="shared" si="10"/>
        <v>-6.8324229619119881E-2</v>
      </c>
      <c r="Q130" s="31">
        <v>176.96338356928399</v>
      </c>
      <c r="R130" s="135">
        <f t="shared" si="7"/>
        <v>-5.4815679472262069E-3</v>
      </c>
      <c r="S130" s="135">
        <f t="shared" si="9"/>
        <v>-3.9982339599419547E-2</v>
      </c>
      <c r="T130" s="135">
        <f t="shared" si="11"/>
        <v>-6.2604397821949154E-2</v>
      </c>
    </row>
    <row r="131" spans="11:20" x14ac:dyDescent="0.3">
      <c r="K131" s="29">
        <v>39629</v>
      </c>
      <c r="L131" s="30">
        <v>173.047084193042</v>
      </c>
      <c r="M131" s="31">
        <v>153.80181355617401</v>
      </c>
      <c r="N131" s="148">
        <f t="shared" si="6"/>
        <v>-2.1311052612227432E-2</v>
      </c>
      <c r="O131" s="148">
        <f t="shared" si="8"/>
        <v>-4.9834172981191638E-2</v>
      </c>
      <c r="P131" s="148">
        <f t="shared" si="10"/>
        <v>-0.10009601847511151</v>
      </c>
      <c r="Q131" s="31">
        <v>176.75801364265101</v>
      </c>
      <c r="R131" s="135">
        <f t="shared" si="7"/>
        <v>-1.1605221514798814E-3</v>
      </c>
      <c r="S131" s="135">
        <f t="shared" si="9"/>
        <v>-2.6650646887463658E-2</v>
      </c>
      <c r="T131" s="135">
        <f t="shared" si="11"/>
        <v>-6.7183053923264069E-2</v>
      </c>
    </row>
    <row r="132" spans="11:20" x14ac:dyDescent="0.3">
      <c r="K132" s="29">
        <v>39660</v>
      </c>
      <c r="L132" s="30">
        <v>172.653508321343</v>
      </c>
      <c r="M132" s="31">
        <v>153.51302366107001</v>
      </c>
      <c r="N132" s="148">
        <f t="shared" si="6"/>
        <v>-1.877675486567143E-3</v>
      </c>
      <c r="O132" s="148">
        <f t="shared" si="8"/>
        <v>-5.0974140665680623E-2</v>
      </c>
      <c r="P132" s="148">
        <f t="shared" si="10"/>
        <v>-9.9942088145746122E-2</v>
      </c>
      <c r="Q132" s="31">
        <v>176.29980281363899</v>
      </c>
      <c r="R132" s="135">
        <f t="shared" si="7"/>
        <v>-2.5923058285683975E-3</v>
      </c>
      <c r="S132" s="135">
        <f t="shared" si="9"/>
        <v>-9.2108326082744885E-3</v>
      </c>
      <c r="T132" s="135">
        <f t="shared" si="11"/>
        <v>-6.797651248816805E-2</v>
      </c>
    </row>
    <row r="133" spans="11:20" x14ac:dyDescent="0.3">
      <c r="K133" s="29">
        <v>39691</v>
      </c>
      <c r="L133" s="30">
        <v>171.58859049797701</v>
      </c>
      <c r="M133" s="31">
        <v>155.834672713537</v>
      </c>
      <c r="N133" s="148">
        <f t="shared" si="6"/>
        <v>1.5123466381541606E-2</v>
      </c>
      <c r="O133" s="148">
        <f t="shared" si="8"/>
        <v>-8.3753352568496364E-3</v>
      </c>
      <c r="P133" s="148">
        <f t="shared" si="10"/>
        <v>-8.6659956657890835E-2</v>
      </c>
      <c r="Q133" s="31">
        <v>174.674083813739</v>
      </c>
      <c r="R133" s="135">
        <f t="shared" si="7"/>
        <v>-9.2213319241115643E-3</v>
      </c>
      <c r="S133" s="135">
        <f t="shared" si="9"/>
        <v>-1.2936573145080565E-2</v>
      </c>
      <c r="T133" s="135">
        <f t="shared" si="11"/>
        <v>-8.1830287365314835E-2</v>
      </c>
    </row>
    <row r="134" spans="11:20" x14ac:dyDescent="0.3">
      <c r="K134" s="29">
        <v>39721</v>
      </c>
      <c r="L134" s="30">
        <v>167.97427975356899</v>
      </c>
      <c r="M134" s="31">
        <v>154.04397968221099</v>
      </c>
      <c r="N134" s="148">
        <f t="shared" si="6"/>
        <v>-1.1490979511457944E-2</v>
      </c>
      <c r="O134" s="148">
        <f t="shared" si="8"/>
        <v>1.5745336185424286E-3</v>
      </c>
      <c r="P134" s="148">
        <f t="shared" si="10"/>
        <v>-7.3529600858002309E-2</v>
      </c>
      <c r="Q134" s="31">
        <v>170.755003962069</v>
      </c>
      <c r="R134" s="135">
        <f t="shared" si="7"/>
        <v>-2.2436527309048659E-2</v>
      </c>
      <c r="S134" s="135">
        <f t="shared" si="9"/>
        <v>-3.396173987742479E-2</v>
      </c>
      <c r="T134" s="135">
        <f t="shared" si="11"/>
        <v>-9.6462037013450019E-2</v>
      </c>
    </row>
    <row r="135" spans="11:20" x14ac:dyDescent="0.3">
      <c r="K135" s="29">
        <v>39752</v>
      </c>
      <c r="L135" s="30">
        <v>163.795052766981</v>
      </c>
      <c r="M135" s="31">
        <v>145.88689421011699</v>
      </c>
      <c r="N135" s="148">
        <f t="shared" si="6"/>
        <v>-5.2952965048824852E-2</v>
      </c>
      <c r="O135" s="148">
        <f t="shared" si="8"/>
        <v>-4.9677410222797591E-2</v>
      </c>
      <c r="P135" s="148">
        <f t="shared" si="10"/>
        <v>-9.7869693919079404E-2</v>
      </c>
      <c r="Q135" s="31">
        <v>167.103748048574</v>
      </c>
      <c r="R135" s="135">
        <f t="shared" si="7"/>
        <v>-2.138300974363283E-2</v>
      </c>
      <c r="S135" s="135">
        <f t="shared" si="9"/>
        <v>-5.2161458029455932E-2</v>
      </c>
      <c r="T135" s="135">
        <f t="shared" si="11"/>
        <v>-0.10338662927023989</v>
      </c>
    </row>
    <row r="136" spans="11:20" x14ac:dyDescent="0.3">
      <c r="K136" s="29">
        <v>39782</v>
      </c>
      <c r="L136" s="30">
        <v>157.93233774680201</v>
      </c>
      <c r="M136" s="31">
        <v>135.69744135266399</v>
      </c>
      <c r="N136" s="148">
        <f t="shared" ref="N136:N199" si="12">M136/M135-1</f>
        <v>-6.9844881629856359E-2</v>
      </c>
      <c r="O136" s="148">
        <f t="shared" si="8"/>
        <v>-0.1292217643880208</v>
      </c>
      <c r="P136" s="148">
        <f t="shared" si="10"/>
        <v>-0.13046398539217807</v>
      </c>
      <c r="Q136" s="31">
        <v>161.816765131035</v>
      </c>
      <c r="R136" s="135">
        <f t="shared" ref="R136:R199" si="13">Q136/Q135-1</f>
        <v>-3.16389247954042E-2</v>
      </c>
      <c r="S136" s="135">
        <f t="shared" si="9"/>
        <v>-7.3607477434455615E-2</v>
      </c>
      <c r="T136" s="135">
        <f t="shared" si="11"/>
        <v>-0.12166375261550355</v>
      </c>
    </row>
    <row r="137" spans="11:20" x14ac:dyDescent="0.3">
      <c r="K137" s="29">
        <v>39813</v>
      </c>
      <c r="L137" s="30">
        <v>155.16670899305001</v>
      </c>
      <c r="M137" s="31">
        <v>130.886734515125</v>
      </c>
      <c r="N137" s="148">
        <f t="shared" si="12"/>
        <v>-3.5451713677020935E-2</v>
      </c>
      <c r="O137" s="148">
        <f t="shared" si="8"/>
        <v>-0.15032879061459481</v>
      </c>
      <c r="P137" s="148">
        <f t="shared" si="10"/>
        <v>-0.1509244169338616</v>
      </c>
      <c r="Q137" s="31">
        <v>159.26136207608701</v>
      </c>
      <c r="R137" s="135">
        <f t="shared" si="13"/>
        <v>-1.5791954887237392E-2</v>
      </c>
      <c r="S137" s="135">
        <f t="shared" si="9"/>
        <v>-6.7310717807925302E-2</v>
      </c>
      <c r="T137" s="135">
        <f t="shared" si="11"/>
        <v>-0.13421744413967396</v>
      </c>
    </row>
    <row r="138" spans="11:20" x14ac:dyDescent="0.3">
      <c r="K138" s="29">
        <v>39844</v>
      </c>
      <c r="L138" s="30">
        <v>151.53789548589501</v>
      </c>
      <c r="M138" s="31">
        <v>128.63212742501199</v>
      </c>
      <c r="N138" s="148">
        <f t="shared" si="12"/>
        <v>-1.7225634809098778E-2</v>
      </c>
      <c r="O138" s="148">
        <f t="shared" ref="O138:O201" si="14">M138/M135-1</f>
        <v>-0.11827496142493399</v>
      </c>
      <c r="P138" s="148">
        <f t="shared" si="10"/>
        <v>-0.16734701545449648</v>
      </c>
      <c r="Q138" s="31">
        <v>155.40283619393099</v>
      </c>
      <c r="R138" s="135">
        <f t="shared" si="13"/>
        <v>-2.422763331832245E-2</v>
      </c>
      <c r="S138" s="135">
        <f t="shared" ref="S138:S201" si="15">Q138/Q135-1</f>
        <v>-7.0021839673169772E-2</v>
      </c>
      <c r="T138" s="135">
        <f t="shared" si="11"/>
        <v>-0.16236650066152314</v>
      </c>
    </row>
    <row r="139" spans="11:20" x14ac:dyDescent="0.3">
      <c r="K139" s="29">
        <v>39872</v>
      </c>
      <c r="L139" s="30">
        <v>149.21958800542799</v>
      </c>
      <c r="M139" s="31">
        <v>126.374143723996</v>
      </c>
      <c r="N139" s="148">
        <f t="shared" si="12"/>
        <v>-1.7553808260944104E-2</v>
      </c>
      <c r="O139" s="148">
        <f t="shared" si="14"/>
        <v>-6.8706510128202614E-2</v>
      </c>
      <c r="P139" s="148">
        <f t="shared" si="10"/>
        <v>-0.20685363817319369</v>
      </c>
      <c r="Q139" s="31">
        <v>153.14319402456201</v>
      </c>
      <c r="R139" s="135">
        <f t="shared" si="13"/>
        <v>-1.454054652225989E-2</v>
      </c>
      <c r="S139" s="135">
        <f t="shared" si="15"/>
        <v>-5.3601189589035259E-2</v>
      </c>
      <c r="T139" s="135">
        <f t="shared" si="11"/>
        <v>-0.16920569742513181</v>
      </c>
    </row>
    <row r="140" spans="11:20" x14ac:dyDescent="0.3">
      <c r="K140" s="29">
        <v>39903</v>
      </c>
      <c r="L140" s="30">
        <v>144.47945348348901</v>
      </c>
      <c r="M140" s="31">
        <v>118.58631631177001</v>
      </c>
      <c r="N140" s="148">
        <f t="shared" si="12"/>
        <v>-6.1625164632053142E-2</v>
      </c>
      <c r="O140" s="148">
        <f t="shared" si="14"/>
        <v>-9.3977577245871191E-2</v>
      </c>
      <c r="P140" s="148">
        <f t="shared" si="10"/>
        <v>-0.26739052871874402</v>
      </c>
      <c r="Q140" s="31">
        <v>148.84007375831399</v>
      </c>
      <c r="R140" s="135">
        <f t="shared" si="13"/>
        <v>-2.8098671270744502E-2</v>
      </c>
      <c r="S140" s="135">
        <f t="shared" si="15"/>
        <v>-6.5435132425868958E-2</v>
      </c>
      <c r="T140" s="135">
        <f t="shared" si="11"/>
        <v>-0.18038573457401796</v>
      </c>
    </row>
    <row r="141" spans="11:20" x14ac:dyDescent="0.3">
      <c r="K141" s="29">
        <v>39933</v>
      </c>
      <c r="L141" s="30">
        <v>141.32813768723301</v>
      </c>
      <c r="M141" s="31">
        <v>114.68056549687</v>
      </c>
      <c r="N141" s="148">
        <f t="shared" si="12"/>
        <v>-3.2935931702537835E-2</v>
      </c>
      <c r="O141" s="148">
        <f t="shared" si="14"/>
        <v>-0.10846094368046</v>
      </c>
      <c r="P141" s="148">
        <f t="shared" si="10"/>
        <v>-0.29103850849878987</v>
      </c>
      <c r="Q141" s="31">
        <v>145.758666637706</v>
      </c>
      <c r="R141" s="135">
        <f t="shared" si="13"/>
        <v>-2.0702805654420509E-2</v>
      </c>
      <c r="S141" s="135">
        <f t="shared" si="15"/>
        <v>-6.2059160517442535E-2</v>
      </c>
      <c r="T141" s="135">
        <f t="shared" si="11"/>
        <v>-0.18084929391124416</v>
      </c>
    </row>
    <row r="142" spans="11:20" x14ac:dyDescent="0.3">
      <c r="K142" s="29">
        <v>39964</v>
      </c>
      <c r="L142" s="30">
        <v>139.24231158713701</v>
      </c>
      <c r="M142" s="31">
        <v>110.713879861476</v>
      </c>
      <c r="N142" s="148">
        <f t="shared" si="12"/>
        <v>-3.4588996123342874E-2</v>
      </c>
      <c r="O142" s="148">
        <f t="shared" si="14"/>
        <v>-0.12391984152013225</v>
      </c>
      <c r="P142" s="148">
        <f t="shared" si="10"/>
        <v>-0.2954930241881103</v>
      </c>
      <c r="Q142" s="31">
        <v>143.82454092469601</v>
      </c>
      <c r="R142" s="135">
        <f t="shared" si="13"/>
        <v>-1.3269370237979805E-2</v>
      </c>
      <c r="S142" s="135">
        <f t="shared" si="15"/>
        <v>-6.0849280042908238E-2</v>
      </c>
      <c r="T142" s="135">
        <f t="shared" si="11"/>
        <v>-0.18726383942367153</v>
      </c>
    </row>
    <row r="143" spans="11:20" x14ac:dyDescent="0.3">
      <c r="K143" s="29">
        <v>39994</v>
      </c>
      <c r="L143" s="30">
        <v>139.554227651936</v>
      </c>
      <c r="M143" s="31">
        <v>111.551910834022</v>
      </c>
      <c r="N143" s="148">
        <f t="shared" si="12"/>
        <v>7.5693397575311572E-3</v>
      </c>
      <c r="O143" s="148">
        <f t="shared" si="14"/>
        <v>-5.9318863225788832E-2</v>
      </c>
      <c r="P143" s="148">
        <f t="shared" si="10"/>
        <v>-0.27470354051918133</v>
      </c>
      <c r="Q143" s="31">
        <v>144.14160330161701</v>
      </c>
      <c r="R143" s="135">
        <f t="shared" si="13"/>
        <v>2.2045081797759103E-3</v>
      </c>
      <c r="S143" s="135">
        <f t="shared" si="15"/>
        <v>-3.1567240851589129E-2</v>
      </c>
      <c r="T143" s="135">
        <f t="shared" si="11"/>
        <v>-0.18452578001342612</v>
      </c>
    </row>
    <row r="144" spans="11:20" x14ac:dyDescent="0.3">
      <c r="K144" s="29">
        <v>40025</v>
      </c>
      <c r="L144" s="30">
        <v>139.852112853732</v>
      </c>
      <c r="M144" s="31">
        <v>109.495589842435</v>
      </c>
      <c r="N144" s="148">
        <f t="shared" si="12"/>
        <v>-1.8433758563280889E-2</v>
      </c>
      <c r="O144" s="148">
        <f t="shared" si="14"/>
        <v>-4.5212330720295624E-2</v>
      </c>
      <c r="P144" s="148">
        <f t="shared" si="10"/>
        <v>-0.28673419862941296</v>
      </c>
      <c r="Q144" s="31">
        <v>145.14795747939399</v>
      </c>
      <c r="R144" s="135">
        <f t="shared" si="13"/>
        <v>6.9817051755083348E-3</v>
      </c>
      <c r="S144" s="135">
        <f t="shared" si="15"/>
        <v>-4.1898651545020371E-3</v>
      </c>
      <c r="T144" s="135">
        <f t="shared" si="11"/>
        <v>-0.17669812919288763</v>
      </c>
    </row>
    <row r="145" spans="11:20" x14ac:dyDescent="0.3">
      <c r="K145" s="29">
        <v>40056</v>
      </c>
      <c r="L145" s="30">
        <v>138.91299551293099</v>
      </c>
      <c r="M145" s="31">
        <v>108.20813618410099</v>
      </c>
      <c r="N145" s="148">
        <f t="shared" si="12"/>
        <v>-1.1758041215967352E-2</v>
      </c>
      <c r="O145" s="148">
        <f t="shared" si="14"/>
        <v>-2.2632606503449892E-2</v>
      </c>
      <c r="P145" s="148">
        <f t="shared" si="10"/>
        <v>-0.30562220653541883</v>
      </c>
      <c r="Q145" s="31">
        <v>144.90653424366701</v>
      </c>
      <c r="R145" s="135">
        <f t="shared" si="13"/>
        <v>-1.6632906168263517E-3</v>
      </c>
      <c r="S145" s="135">
        <f t="shared" si="15"/>
        <v>7.5230090220661516E-3</v>
      </c>
      <c r="T145" s="135">
        <f t="shared" si="11"/>
        <v>-0.17041766540372505</v>
      </c>
    </row>
    <row r="146" spans="11:20" x14ac:dyDescent="0.3">
      <c r="K146" s="29">
        <v>40086</v>
      </c>
      <c r="L146" s="30">
        <v>135.10436559110701</v>
      </c>
      <c r="M146" s="31">
        <v>104.92669605871301</v>
      </c>
      <c r="N146" s="148">
        <f t="shared" si="12"/>
        <v>-3.0325262416543985E-2</v>
      </c>
      <c r="O146" s="148">
        <f t="shared" si="14"/>
        <v>-5.9391315897462715E-2</v>
      </c>
      <c r="P146" s="148">
        <f t="shared" si="10"/>
        <v>-0.31885234155093733</v>
      </c>
      <c r="Q146" s="31">
        <v>141.58764711608001</v>
      </c>
      <c r="R146" s="135">
        <f t="shared" si="13"/>
        <v>-2.2903640232028066E-2</v>
      </c>
      <c r="S146" s="135">
        <f t="shared" si="15"/>
        <v>-1.7718383360790235E-2</v>
      </c>
      <c r="T146" s="135">
        <f t="shared" si="11"/>
        <v>-0.17081406792897347</v>
      </c>
    </row>
    <row r="147" spans="11:20" x14ac:dyDescent="0.3">
      <c r="K147" s="29">
        <v>40117</v>
      </c>
      <c r="L147" s="30">
        <v>130.43078614601299</v>
      </c>
      <c r="M147" s="31">
        <v>102.477633336051</v>
      </c>
      <c r="N147" s="148">
        <f t="shared" si="12"/>
        <v>-2.3340701791387808E-2</v>
      </c>
      <c r="O147" s="148">
        <f t="shared" si="14"/>
        <v>-6.4093508391368958E-2</v>
      </c>
      <c r="P147" s="148">
        <f t="shared" ref="P147:P210" si="16">M147/M135-1</f>
        <v>-0.29755421903454049</v>
      </c>
      <c r="Q147" s="31">
        <v>136.679598953094</v>
      </c>
      <c r="R147" s="135">
        <f t="shared" si="13"/>
        <v>-3.4664381130383282E-2</v>
      </c>
      <c r="S147" s="135">
        <f t="shared" si="15"/>
        <v>-5.8342939669007832E-2</v>
      </c>
      <c r="T147" s="135">
        <f t="shared" ref="T147:T210" si="17">Q147/Q135-1</f>
        <v>-0.18206742488287131</v>
      </c>
    </row>
    <row r="148" spans="11:20" x14ac:dyDescent="0.3">
      <c r="K148" s="29">
        <v>40147</v>
      </c>
      <c r="L148" s="30">
        <v>128.51706152304999</v>
      </c>
      <c r="M148" s="31">
        <v>101.41766757483001</v>
      </c>
      <c r="N148" s="148">
        <f t="shared" si="12"/>
        <v>-1.0343386422138501E-2</v>
      </c>
      <c r="O148" s="148">
        <f t="shared" si="14"/>
        <v>-6.2753771100150568E-2</v>
      </c>
      <c r="P148" s="148">
        <f t="shared" si="16"/>
        <v>-0.25261916095193204</v>
      </c>
      <c r="Q148" s="31">
        <v>134.31669318873901</v>
      </c>
      <c r="R148" s="135">
        <f t="shared" si="13"/>
        <v>-1.7287918478352426E-2</v>
      </c>
      <c r="S148" s="135">
        <f t="shared" si="15"/>
        <v>-7.3080493645101607E-2</v>
      </c>
      <c r="T148" s="135">
        <f t="shared" si="17"/>
        <v>-0.16994575265441225</v>
      </c>
    </row>
    <row r="149" spans="11:20" x14ac:dyDescent="0.3">
      <c r="K149" s="29">
        <v>40178</v>
      </c>
      <c r="L149" s="30">
        <v>129.028742738463</v>
      </c>
      <c r="M149" s="31">
        <v>101.331205876372</v>
      </c>
      <c r="N149" s="148">
        <f t="shared" si="12"/>
        <v>-8.525309300198014E-4</v>
      </c>
      <c r="O149" s="148">
        <f t="shared" si="14"/>
        <v>-3.4266686338137564E-2</v>
      </c>
      <c r="P149" s="148">
        <f t="shared" si="16"/>
        <v>-0.22580996269975417</v>
      </c>
      <c r="Q149" s="31">
        <v>134.530820307657</v>
      </c>
      <c r="R149" s="135">
        <f t="shared" si="13"/>
        <v>1.5941958801584111E-3</v>
      </c>
      <c r="S149" s="135">
        <f t="shared" si="15"/>
        <v>-4.9840695513765465E-2</v>
      </c>
      <c r="T149" s="135">
        <f t="shared" si="17"/>
        <v>-0.15528274683858989</v>
      </c>
    </row>
    <row r="150" spans="11:20" x14ac:dyDescent="0.3">
      <c r="K150" s="29">
        <v>40209</v>
      </c>
      <c r="L150" s="30">
        <v>131.25118896497</v>
      </c>
      <c r="M150" s="31">
        <v>101.111970993501</v>
      </c>
      <c r="N150" s="148">
        <f t="shared" si="12"/>
        <v>-2.1635475564997231E-3</v>
      </c>
      <c r="O150" s="148">
        <f t="shared" si="14"/>
        <v>-1.3326443030467261E-2</v>
      </c>
      <c r="P150" s="148">
        <f t="shared" si="16"/>
        <v>-0.21394465739171009</v>
      </c>
      <c r="Q150" s="31">
        <v>136.744658461109</v>
      </c>
      <c r="R150" s="135">
        <f t="shared" si="13"/>
        <v>1.6455992376982476E-2</v>
      </c>
      <c r="S150" s="135">
        <f t="shared" si="15"/>
        <v>4.760001383770085E-4</v>
      </c>
      <c r="T150" s="135">
        <f t="shared" si="17"/>
        <v>-0.1200633025097303</v>
      </c>
    </row>
    <row r="151" spans="11:20" x14ac:dyDescent="0.3">
      <c r="K151" s="29">
        <v>40237</v>
      </c>
      <c r="L151" s="30">
        <v>132.45607709628399</v>
      </c>
      <c r="M151" s="31">
        <v>101.379348937183</v>
      </c>
      <c r="N151" s="148">
        <f t="shared" si="12"/>
        <v>2.6443747565674247E-3</v>
      </c>
      <c r="O151" s="148">
        <f t="shared" si="14"/>
        <v>-3.7783000302915593E-4</v>
      </c>
      <c r="P151" s="148">
        <f t="shared" si="16"/>
        <v>-0.19778408818660087</v>
      </c>
      <c r="Q151" s="31">
        <v>138.02673309177101</v>
      </c>
      <c r="R151" s="135">
        <f t="shared" si="13"/>
        <v>9.3756834459945981E-3</v>
      </c>
      <c r="S151" s="135">
        <f t="shared" si="15"/>
        <v>2.7621584592011361E-2</v>
      </c>
      <c r="T151" s="135">
        <f t="shared" si="17"/>
        <v>-9.8708016566289802E-2</v>
      </c>
    </row>
    <row r="152" spans="11:20" x14ac:dyDescent="0.3">
      <c r="K152" s="29">
        <v>40268</v>
      </c>
      <c r="L152" s="30">
        <v>131.79969454981</v>
      </c>
      <c r="M152" s="31">
        <v>102.850095131788</v>
      </c>
      <c r="N152" s="148">
        <f t="shared" si="12"/>
        <v>1.4507354900417768E-2</v>
      </c>
      <c r="O152" s="148">
        <f t="shared" si="14"/>
        <v>1.4989353400857608E-2</v>
      </c>
      <c r="P152" s="148">
        <f t="shared" si="16"/>
        <v>-0.13269845686588844</v>
      </c>
      <c r="Q152" s="31">
        <v>137.093101246413</v>
      </c>
      <c r="R152" s="135">
        <f t="shared" si="13"/>
        <v>-6.7641378191372059E-3</v>
      </c>
      <c r="S152" s="135">
        <f t="shared" si="15"/>
        <v>1.9046051550836829E-2</v>
      </c>
      <c r="T152" s="135">
        <f t="shared" si="17"/>
        <v>-7.8923452638001823E-2</v>
      </c>
    </row>
    <row r="153" spans="11:20" x14ac:dyDescent="0.3">
      <c r="K153" s="29">
        <v>40298</v>
      </c>
      <c r="L153" s="30">
        <v>129.266398775277</v>
      </c>
      <c r="M153" s="31">
        <v>106.613134677068</v>
      </c>
      <c r="N153" s="148">
        <f t="shared" si="12"/>
        <v>3.6587613657121043E-2</v>
      </c>
      <c r="O153" s="148">
        <f t="shared" si="14"/>
        <v>5.4406650661775746E-2</v>
      </c>
      <c r="P153" s="148">
        <f t="shared" si="16"/>
        <v>-7.0346974527451089E-2</v>
      </c>
      <c r="Q153" s="31">
        <v>133.54921348038201</v>
      </c>
      <c r="R153" s="135">
        <f t="shared" si="13"/>
        <v>-2.585022684446503E-2</v>
      </c>
      <c r="S153" s="135">
        <f t="shared" si="15"/>
        <v>-2.3367969299040614E-2</v>
      </c>
      <c r="T153" s="135">
        <f t="shared" si="17"/>
        <v>-8.376485212828888E-2</v>
      </c>
    </row>
    <row r="154" spans="11:20" x14ac:dyDescent="0.3">
      <c r="K154" s="29">
        <v>40329</v>
      </c>
      <c r="L154" s="30">
        <v>125.875308486584</v>
      </c>
      <c r="M154" s="31">
        <v>108.375918793214</v>
      </c>
      <c r="N154" s="148">
        <f t="shared" si="12"/>
        <v>1.6534399082115625E-2</v>
      </c>
      <c r="O154" s="148">
        <f t="shared" si="14"/>
        <v>6.9013758022516303E-2</v>
      </c>
      <c r="P154" s="148">
        <f t="shared" si="16"/>
        <v>-2.1117145123874526E-2</v>
      </c>
      <c r="Q154" s="31">
        <v>129.267101988587</v>
      </c>
      <c r="R154" s="135">
        <f t="shared" si="13"/>
        <v>-3.2063921457867961E-2</v>
      </c>
      <c r="S154" s="135">
        <f t="shared" si="15"/>
        <v>-6.3463293718325708E-2</v>
      </c>
      <c r="T154" s="135">
        <f t="shared" si="17"/>
        <v>-0.10121665497775534</v>
      </c>
    </row>
    <row r="155" spans="11:20" x14ac:dyDescent="0.3">
      <c r="K155" s="29">
        <v>40359</v>
      </c>
      <c r="L155" s="30">
        <v>123.919905102367</v>
      </c>
      <c r="M155" s="31">
        <v>107.971107943213</v>
      </c>
      <c r="N155" s="148">
        <f t="shared" si="12"/>
        <v>-3.7352472256626523E-3</v>
      </c>
      <c r="O155" s="148">
        <f t="shared" si="14"/>
        <v>4.9791036215018902E-2</v>
      </c>
      <c r="P155" s="148">
        <f t="shared" si="16"/>
        <v>-3.2099879455555591E-2</v>
      </c>
      <c r="Q155" s="31">
        <v>127.051265660176</v>
      </c>
      <c r="R155" s="135">
        <f t="shared" si="13"/>
        <v>-1.7141533261932573E-2</v>
      </c>
      <c r="S155" s="135">
        <f t="shared" si="15"/>
        <v>-7.3248292546739258E-2</v>
      </c>
      <c r="T155" s="135">
        <f t="shared" si="17"/>
        <v>-0.11856630736706453</v>
      </c>
    </row>
    <row r="156" spans="11:20" x14ac:dyDescent="0.3">
      <c r="K156" s="29">
        <v>40390</v>
      </c>
      <c r="L156" s="30">
        <v>123.624501359942</v>
      </c>
      <c r="M156" s="31">
        <v>104.453343728569</v>
      </c>
      <c r="N156" s="148">
        <f t="shared" si="12"/>
        <v>-3.2580606809130441E-2</v>
      </c>
      <c r="O156" s="148">
        <f t="shared" si="14"/>
        <v>-2.0258206974600568E-2</v>
      </c>
      <c r="P156" s="148">
        <f t="shared" si="16"/>
        <v>-4.6049764388883863E-2</v>
      </c>
      <c r="Q156" s="31">
        <v>127.588950581052</v>
      </c>
      <c r="R156" s="135">
        <f t="shared" si="13"/>
        <v>4.2320312047434694E-3</v>
      </c>
      <c r="S156" s="135">
        <f t="shared" si="15"/>
        <v>-4.462971172949326E-2</v>
      </c>
      <c r="T156" s="135">
        <f t="shared" si="17"/>
        <v>-0.12097315872209058</v>
      </c>
    </row>
    <row r="157" spans="11:20" x14ac:dyDescent="0.3">
      <c r="K157" s="29">
        <v>40421</v>
      </c>
      <c r="L157" s="30">
        <v>124.47998073426</v>
      </c>
      <c r="M157" s="31">
        <v>103.346207981174</v>
      </c>
      <c r="N157" s="148">
        <f t="shared" si="12"/>
        <v>-1.0599332753501667E-2</v>
      </c>
      <c r="O157" s="148">
        <f t="shared" si="14"/>
        <v>-4.6409856248941228E-2</v>
      </c>
      <c r="P157" s="148">
        <f t="shared" si="16"/>
        <v>-4.4931262790212978E-2</v>
      </c>
      <c r="Q157" s="31">
        <v>128.97284047965601</v>
      </c>
      <c r="R157" s="135">
        <f t="shared" si="13"/>
        <v>1.0846471362149002E-2</v>
      </c>
      <c r="S157" s="135">
        <f t="shared" si="15"/>
        <v>-2.2763835840998725E-3</v>
      </c>
      <c r="T157" s="135">
        <f t="shared" si="17"/>
        <v>-0.10995842145543111</v>
      </c>
    </row>
    <row r="158" spans="11:20" x14ac:dyDescent="0.3">
      <c r="K158" s="29">
        <v>40451</v>
      </c>
      <c r="L158" s="30">
        <v>124.157733606276</v>
      </c>
      <c r="M158" s="31">
        <v>103.399885063024</v>
      </c>
      <c r="N158" s="148">
        <f t="shared" si="12"/>
        <v>5.1939091814356964E-4</v>
      </c>
      <c r="O158" s="148">
        <f t="shared" si="14"/>
        <v>-4.2337463857398006E-2</v>
      </c>
      <c r="P158" s="148">
        <f t="shared" si="16"/>
        <v>-1.4551215782441673E-2</v>
      </c>
      <c r="Q158" s="31">
        <v>128.653626234613</v>
      </c>
      <c r="R158" s="135">
        <f t="shared" si="13"/>
        <v>-2.4750501257151392E-3</v>
      </c>
      <c r="S158" s="135">
        <f t="shared" si="15"/>
        <v>1.2611921385520253E-2</v>
      </c>
      <c r="T158" s="135">
        <f t="shared" si="17"/>
        <v>-9.1349924551420103E-2</v>
      </c>
    </row>
    <row r="159" spans="11:20" x14ac:dyDescent="0.3">
      <c r="K159" s="29">
        <v>40482</v>
      </c>
      <c r="L159" s="30">
        <v>123.201307917146</v>
      </c>
      <c r="M159" s="31">
        <v>106.559903128313</v>
      </c>
      <c r="N159" s="148">
        <f t="shared" si="12"/>
        <v>3.0561137116960069E-2</v>
      </c>
      <c r="O159" s="148">
        <f t="shared" si="14"/>
        <v>2.0167467354784474E-2</v>
      </c>
      <c r="P159" s="148">
        <f t="shared" si="16"/>
        <v>3.9835714968896374E-2</v>
      </c>
      <c r="Q159" s="31">
        <v>126.562047833742</v>
      </c>
      <c r="R159" s="135">
        <f t="shared" si="13"/>
        <v>-1.6257438379986278E-2</v>
      </c>
      <c r="S159" s="135">
        <f t="shared" si="15"/>
        <v>-8.0485241287227005E-3</v>
      </c>
      <c r="T159" s="135">
        <f t="shared" si="17"/>
        <v>-7.4023857231423129E-2</v>
      </c>
    </row>
    <row r="160" spans="11:20" x14ac:dyDescent="0.3">
      <c r="K160" s="29">
        <v>40512</v>
      </c>
      <c r="L160" s="30">
        <v>122.56987330148699</v>
      </c>
      <c r="M160" s="31">
        <v>109.51891600073699</v>
      </c>
      <c r="N160" s="148">
        <f t="shared" si="12"/>
        <v>2.7768539437023732E-2</v>
      </c>
      <c r="O160" s="148">
        <f t="shared" si="14"/>
        <v>5.9728442292603878E-2</v>
      </c>
      <c r="P160" s="148">
        <f t="shared" si="16"/>
        <v>7.9880050681796266E-2</v>
      </c>
      <c r="Q160" s="31">
        <v>124.925191841892</v>
      </c>
      <c r="R160" s="135">
        <f t="shared" si="13"/>
        <v>-1.2933229351663522E-2</v>
      </c>
      <c r="S160" s="135">
        <f t="shared" si="15"/>
        <v>-3.1383728719245219E-2</v>
      </c>
      <c r="T160" s="135">
        <f t="shared" si="17"/>
        <v>-6.992058190153827E-2</v>
      </c>
    </row>
    <row r="161" spans="11:20" x14ac:dyDescent="0.3">
      <c r="K161" s="29">
        <v>40543</v>
      </c>
      <c r="L161" s="30">
        <v>123.144111164221</v>
      </c>
      <c r="M161" s="31">
        <v>112.302643873642</v>
      </c>
      <c r="N161" s="148">
        <f t="shared" si="12"/>
        <v>2.5417781462393929E-2</v>
      </c>
      <c r="O161" s="148">
        <f t="shared" si="14"/>
        <v>8.610027762788719E-2</v>
      </c>
      <c r="P161" s="148">
        <f t="shared" si="16"/>
        <v>0.10827304286357342</v>
      </c>
      <c r="Q161" s="31">
        <v>124.828125136959</v>
      </c>
      <c r="R161" s="135">
        <f t="shared" si="13"/>
        <v>-7.7699864616453951E-4</v>
      </c>
      <c r="S161" s="135">
        <f t="shared" si="15"/>
        <v>-2.973488746191888E-2</v>
      </c>
      <c r="T161" s="135">
        <f t="shared" si="17"/>
        <v>-7.2122470884433798E-2</v>
      </c>
    </row>
    <row r="162" spans="11:20" x14ac:dyDescent="0.3">
      <c r="K162" s="29">
        <v>40574</v>
      </c>
      <c r="L162" s="30">
        <v>122.42053608438199</v>
      </c>
      <c r="M162" s="31">
        <v>110.97232280410699</v>
      </c>
      <c r="N162" s="148">
        <f t="shared" si="12"/>
        <v>-1.1845857084467393E-2</v>
      </c>
      <c r="O162" s="148">
        <f t="shared" si="14"/>
        <v>4.1407879945994486E-2</v>
      </c>
      <c r="P162" s="148">
        <f t="shared" si="16"/>
        <v>9.7519133627014032E-2</v>
      </c>
      <c r="Q162" s="31">
        <v>124.240176092691</v>
      </c>
      <c r="R162" s="135">
        <f t="shared" si="13"/>
        <v>-4.7100686934368197E-3</v>
      </c>
      <c r="S162" s="135">
        <f t="shared" si="15"/>
        <v>-1.8345718805855005E-2</v>
      </c>
      <c r="T162" s="135">
        <f t="shared" si="17"/>
        <v>-9.1444027936011474E-2</v>
      </c>
    </row>
    <row r="163" spans="11:20" x14ac:dyDescent="0.3">
      <c r="K163" s="29">
        <v>40602</v>
      </c>
      <c r="L163" s="30">
        <v>120.896503054224</v>
      </c>
      <c r="M163" s="31">
        <v>106.26818089094699</v>
      </c>
      <c r="N163" s="148">
        <f t="shared" si="12"/>
        <v>-4.2390226628525651E-2</v>
      </c>
      <c r="O163" s="148">
        <f t="shared" si="14"/>
        <v>-2.9681951104849502E-2</v>
      </c>
      <c r="P163" s="148">
        <f t="shared" si="16"/>
        <v>4.8223153975798683E-2</v>
      </c>
      <c r="Q163" s="31">
        <v>123.60408890529401</v>
      </c>
      <c r="R163" s="135">
        <f t="shared" si="13"/>
        <v>-5.1198187848867649E-3</v>
      </c>
      <c r="S163" s="135">
        <f t="shared" si="15"/>
        <v>-1.0575152354138528E-2</v>
      </c>
      <c r="T163" s="135">
        <f t="shared" si="17"/>
        <v>-0.10449167247106905</v>
      </c>
    </row>
    <row r="164" spans="11:20" x14ac:dyDescent="0.3">
      <c r="K164" s="29">
        <v>40633</v>
      </c>
      <c r="L164" s="30">
        <v>119.59002463565599</v>
      </c>
      <c r="M164" s="31">
        <v>101.836195302101</v>
      </c>
      <c r="N164" s="148">
        <f t="shared" si="12"/>
        <v>-4.1705669107050203E-2</v>
      </c>
      <c r="O164" s="148">
        <f t="shared" si="14"/>
        <v>-9.3198594534580903E-2</v>
      </c>
      <c r="P164" s="148">
        <f t="shared" si="16"/>
        <v>-9.8580349234274056E-3</v>
      </c>
      <c r="Q164" s="31">
        <v>123.147967081188</v>
      </c>
      <c r="R164" s="135">
        <f t="shared" si="13"/>
        <v>-3.6901839425028671E-3</v>
      </c>
      <c r="S164" s="135">
        <f t="shared" si="15"/>
        <v>-1.3459771617394423E-2</v>
      </c>
      <c r="T164" s="135">
        <f t="shared" si="17"/>
        <v>-0.10172017438105674</v>
      </c>
    </row>
    <row r="165" spans="11:20" x14ac:dyDescent="0.3">
      <c r="K165" s="29">
        <v>40663</v>
      </c>
      <c r="L165" s="30">
        <v>120.100788768313</v>
      </c>
      <c r="M165" s="31">
        <v>101.103397880149</v>
      </c>
      <c r="N165" s="148">
        <f t="shared" si="12"/>
        <v>-7.1958444615701778E-3</v>
      </c>
      <c r="O165" s="148">
        <f t="shared" si="14"/>
        <v>-8.8931408071713847E-2</v>
      </c>
      <c r="P165" s="148">
        <f t="shared" si="16"/>
        <v>-5.167971857884146E-2</v>
      </c>
      <c r="Q165" s="31">
        <v>124.03353989857</v>
      </c>
      <c r="R165" s="135">
        <f t="shared" si="13"/>
        <v>7.1911281880776556E-3</v>
      </c>
      <c r="S165" s="135">
        <f t="shared" si="15"/>
        <v>-1.6631994626830071E-3</v>
      </c>
      <c r="T165" s="135">
        <f t="shared" si="17"/>
        <v>-7.1252187368440301E-2</v>
      </c>
    </row>
    <row r="166" spans="11:20" x14ac:dyDescent="0.3">
      <c r="K166" s="29">
        <v>40694</v>
      </c>
      <c r="L166" s="30">
        <v>120.931539543261</v>
      </c>
      <c r="M166" s="31">
        <v>103.552028190911</v>
      </c>
      <c r="N166" s="148">
        <f t="shared" si="12"/>
        <v>2.4219070398253884E-2</v>
      </c>
      <c r="O166" s="148">
        <f t="shared" si="14"/>
        <v>-2.5559416537141222E-2</v>
      </c>
      <c r="P166" s="148">
        <f t="shared" si="16"/>
        <v>-4.451072393219746E-2</v>
      </c>
      <c r="Q166" s="31">
        <v>124.419023823321</v>
      </c>
      <c r="R166" s="135">
        <f t="shared" si="13"/>
        <v>3.1079006941689968E-3</v>
      </c>
      <c r="S166" s="135">
        <f t="shared" si="15"/>
        <v>6.5931064679534135E-3</v>
      </c>
      <c r="T166" s="135">
        <f t="shared" si="17"/>
        <v>-3.7504346354837015E-2</v>
      </c>
    </row>
    <row r="167" spans="11:20" x14ac:dyDescent="0.3">
      <c r="K167" s="29">
        <v>40724</v>
      </c>
      <c r="L167" s="30">
        <v>120.789908099207</v>
      </c>
      <c r="M167" s="31">
        <v>106.265048322629</v>
      </c>
      <c r="N167" s="148">
        <f t="shared" si="12"/>
        <v>2.6199584683326504E-2</v>
      </c>
      <c r="O167" s="148">
        <f t="shared" si="14"/>
        <v>4.3489969429726161E-2</v>
      </c>
      <c r="P167" s="148">
        <f t="shared" si="16"/>
        <v>-1.5801075427338329E-2</v>
      </c>
      <c r="Q167" s="31">
        <v>123.57367997163399</v>
      </c>
      <c r="R167" s="135">
        <f t="shared" si="13"/>
        <v>-6.7943295623941191E-3</v>
      </c>
      <c r="S167" s="135">
        <f t="shared" si="15"/>
        <v>3.4569217871485147E-3</v>
      </c>
      <c r="T167" s="135">
        <f t="shared" si="17"/>
        <v>-2.73715155096802E-2</v>
      </c>
    </row>
    <row r="168" spans="11:20" x14ac:dyDescent="0.3">
      <c r="K168" s="29">
        <v>40755</v>
      </c>
      <c r="L168" s="30">
        <v>120.387493967571</v>
      </c>
      <c r="M168" s="31">
        <v>108.72046180503899</v>
      </c>
      <c r="N168" s="148">
        <f t="shared" si="12"/>
        <v>2.3106501348921116E-2</v>
      </c>
      <c r="O168" s="148">
        <f t="shared" si="14"/>
        <v>7.5339346496736903E-2</v>
      </c>
      <c r="P168" s="148">
        <f t="shared" si="16"/>
        <v>4.0851905014725798E-2</v>
      </c>
      <c r="Q168" s="31">
        <v>122.522202004493</v>
      </c>
      <c r="R168" s="135">
        <f t="shared" si="13"/>
        <v>-8.5089152267890933E-3</v>
      </c>
      <c r="S168" s="135">
        <f t="shared" si="15"/>
        <v>-1.2184913010730103E-2</v>
      </c>
      <c r="T168" s="135">
        <f t="shared" si="17"/>
        <v>-3.9711499730067268E-2</v>
      </c>
    </row>
    <row r="169" spans="11:20" x14ac:dyDescent="0.3">
      <c r="K169" s="29">
        <v>40786</v>
      </c>
      <c r="L169" s="30">
        <v>121.107013209597</v>
      </c>
      <c r="M169" s="31">
        <v>110.769690791252</v>
      </c>
      <c r="N169" s="148">
        <f t="shared" si="12"/>
        <v>1.8848604505449451E-2</v>
      </c>
      <c r="O169" s="148">
        <f t="shared" si="14"/>
        <v>6.9700832773978538E-2</v>
      </c>
      <c r="P169" s="148">
        <f t="shared" si="16"/>
        <v>7.1831206534740843E-2</v>
      </c>
      <c r="Q169" s="31">
        <v>122.92386100113499</v>
      </c>
      <c r="R169" s="135">
        <f t="shared" si="13"/>
        <v>3.2782547984835375E-3</v>
      </c>
      <c r="S169" s="135">
        <f t="shared" si="15"/>
        <v>-1.2017156028399478E-2</v>
      </c>
      <c r="T169" s="135">
        <f t="shared" si="17"/>
        <v>-4.6901188312396536E-2</v>
      </c>
    </row>
    <row r="170" spans="11:20" x14ac:dyDescent="0.3">
      <c r="K170" s="29">
        <v>40816</v>
      </c>
      <c r="L170" s="30">
        <v>122.696849117406</v>
      </c>
      <c r="M170" s="31">
        <v>112.14843203935</v>
      </c>
      <c r="N170" s="148">
        <f t="shared" si="12"/>
        <v>1.2446917909125998E-2</v>
      </c>
      <c r="O170" s="148">
        <f t="shared" si="14"/>
        <v>5.5365181775089312E-2</v>
      </c>
      <c r="P170" s="148">
        <f t="shared" si="16"/>
        <v>8.4608865580398041E-2</v>
      </c>
      <c r="Q170" s="31">
        <v>124.454006340584</v>
      </c>
      <c r="R170" s="135">
        <f t="shared" si="13"/>
        <v>1.2447911471271444E-2</v>
      </c>
      <c r="S170" s="135">
        <f t="shared" si="15"/>
        <v>7.1238986259216652E-3</v>
      </c>
      <c r="T170" s="135">
        <f t="shared" si="17"/>
        <v>-3.264284122369443E-2</v>
      </c>
    </row>
    <row r="171" spans="11:20" x14ac:dyDescent="0.3">
      <c r="K171" s="29">
        <v>40847</v>
      </c>
      <c r="L171" s="30">
        <v>123.94004194905</v>
      </c>
      <c r="M171" s="31">
        <v>114.63000867285599</v>
      </c>
      <c r="N171" s="148">
        <f t="shared" si="12"/>
        <v>2.2127608816102429E-2</v>
      </c>
      <c r="O171" s="148">
        <f t="shared" si="14"/>
        <v>5.4355424633995675E-2</v>
      </c>
      <c r="P171" s="148">
        <f t="shared" si="16"/>
        <v>7.5733041300023229E-2</v>
      </c>
      <c r="Q171" s="31">
        <v>125.402013203382</v>
      </c>
      <c r="R171" s="135">
        <f t="shared" si="13"/>
        <v>7.6173270003350169E-3</v>
      </c>
      <c r="S171" s="135">
        <f t="shared" si="15"/>
        <v>2.3504402890044407E-2</v>
      </c>
      <c r="T171" s="135">
        <f t="shared" si="17"/>
        <v>-9.165738467537099E-3</v>
      </c>
    </row>
    <row r="172" spans="11:20" x14ac:dyDescent="0.3">
      <c r="K172" s="29">
        <v>40877</v>
      </c>
      <c r="L172" s="30">
        <v>124.14801856194001</v>
      </c>
      <c r="M172" s="31">
        <v>114.740830511699</v>
      </c>
      <c r="N172" s="148">
        <f t="shared" si="12"/>
        <v>9.6677859598948146E-4</v>
      </c>
      <c r="O172" s="148">
        <f t="shared" si="14"/>
        <v>3.5850418034755638E-2</v>
      </c>
      <c r="P172" s="148">
        <f t="shared" si="16"/>
        <v>4.768048024623317E-2</v>
      </c>
      <c r="Q172" s="31">
        <v>125.59424040105201</v>
      </c>
      <c r="R172" s="135">
        <f t="shared" si="13"/>
        <v>1.5328876527544999E-3</v>
      </c>
      <c r="S172" s="135">
        <f t="shared" si="15"/>
        <v>2.1723849040930832E-2</v>
      </c>
      <c r="T172" s="135">
        <f t="shared" si="17"/>
        <v>5.355593610028464E-3</v>
      </c>
    </row>
    <row r="173" spans="11:20" x14ac:dyDescent="0.3">
      <c r="K173" s="29">
        <v>40908</v>
      </c>
      <c r="L173" s="30">
        <v>123.66553253559</v>
      </c>
      <c r="M173" s="31">
        <v>114.93764035036899</v>
      </c>
      <c r="N173" s="148">
        <f t="shared" si="12"/>
        <v>1.7152554830943689E-3</v>
      </c>
      <c r="O173" s="148">
        <f t="shared" si="14"/>
        <v>2.4870684862007941E-2</v>
      </c>
      <c r="P173" s="148">
        <f t="shared" si="16"/>
        <v>2.3463352115661529E-2</v>
      </c>
      <c r="Q173" s="31">
        <v>124.95584268211</v>
      </c>
      <c r="R173" s="135">
        <f t="shared" si="13"/>
        <v>-5.0830174767843017E-3</v>
      </c>
      <c r="S173" s="135">
        <f t="shared" si="15"/>
        <v>4.0323036299263482E-3</v>
      </c>
      <c r="T173" s="135">
        <f t="shared" si="17"/>
        <v>1.023147187469764E-3</v>
      </c>
    </row>
    <row r="174" spans="11:20" x14ac:dyDescent="0.3">
      <c r="K174" s="29">
        <v>40939</v>
      </c>
      <c r="L174" s="30">
        <v>122.124714951043</v>
      </c>
      <c r="M174" s="31">
        <v>111.3096961864</v>
      </c>
      <c r="N174" s="148">
        <f t="shared" si="12"/>
        <v>-3.1564456629784465E-2</v>
      </c>
      <c r="O174" s="148">
        <f t="shared" si="14"/>
        <v>-2.8965473569245503E-2</v>
      </c>
      <c r="P174" s="148">
        <f t="shared" si="16"/>
        <v>3.0401578859311496E-3</v>
      </c>
      <c r="Q174" s="31">
        <v>123.893457691827</v>
      </c>
      <c r="R174" s="135">
        <f t="shared" si="13"/>
        <v>-8.5020833558437925E-3</v>
      </c>
      <c r="S174" s="135">
        <f t="shared" si="15"/>
        <v>-1.202975512927662E-2</v>
      </c>
      <c r="T174" s="135">
        <f t="shared" si="17"/>
        <v>-2.7907107971686385E-3</v>
      </c>
    </row>
    <row r="175" spans="11:20" x14ac:dyDescent="0.3">
      <c r="K175" s="29">
        <v>40968</v>
      </c>
      <c r="L175" s="30">
        <v>120.314196171869</v>
      </c>
      <c r="M175" s="31">
        <v>109.46103402289199</v>
      </c>
      <c r="N175" s="148">
        <f t="shared" si="12"/>
        <v>-1.660827606978843E-2</v>
      </c>
      <c r="O175" s="148">
        <f t="shared" si="14"/>
        <v>-4.6014975360220034E-2</v>
      </c>
      <c r="P175" s="148">
        <f t="shared" si="16"/>
        <v>3.0045241248850552E-2</v>
      </c>
      <c r="Q175" s="31">
        <v>122.11465036459499</v>
      </c>
      <c r="R175" s="135">
        <f t="shared" si="13"/>
        <v>-1.4357556568132979E-2</v>
      </c>
      <c r="S175" s="135">
        <f t="shared" si="15"/>
        <v>-2.7705012788372008E-2</v>
      </c>
      <c r="T175" s="135">
        <f t="shared" si="17"/>
        <v>-1.2050074992585591E-2</v>
      </c>
    </row>
    <row r="176" spans="11:20" x14ac:dyDescent="0.3">
      <c r="K176" s="29">
        <v>40999</v>
      </c>
      <c r="L176" s="30">
        <v>120.29020652590501</v>
      </c>
      <c r="M176" s="31">
        <v>108.57053880623199</v>
      </c>
      <c r="N176" s="148">
        <f t="shared" si="12"/>
        <v>-8.135271374046793E-3</v>
      </c>
      <c r="O176" s="148">
        <f t="shared" si="14"/>
        <v>-5.5396139373732667E-2</v>
      </c>
      <c r="P176" s="148">
        <f t="shared" si="16"/>
        <v>6.6129174250405764E-2</v>
      </c>
      <c r="Q176" s="31">
        <v>122.35550189465999</v>
      </c>
      <c r="R176" s="135">
        <f t="shared" si="13"/>
        <v>1.9723393495039154E-3</v>
      </c>
      <c r="S176" s="135">
        <f t="shared" si="15"/>
        <v>-2.0810077637308466E-2</v>
      </c>
      <c r="T176" s="135">
        <f t="shared" si="17"/>
        <v>-6.4350651115949731E-3</v>
      </c>
    </row>
    <row r="177" spans="11:20" x14ac:dyDescent="0.3">
      <c r="K177" s="29">
        <v>41029</v>
      </c>
      <c r="L177" s="30">
        <v>120.997767062503</v>
      </c>
      <c r="M177" s="31">
        <v>110.60174537608</v>
      </c>
      <c r="N177" s="148">
        <f t="shared" si="12"/>
        <v>1.8708634885501896E-2</v>
      </c>
      <c r="O177" s="148">
        <f t="shared" si="14"/>
        <v>-6.3601899436905862E-3</v>
      </c>
      <c r="P177" s="148">
        <f t="shared" si="16"/>
        <v>9.3946867217960639E-2</v>
      </c>
      <c r="Q177" s="31">
        <v>122.840586667895</v>
      </c>
      <c r="R177" s="135">
        <f t="shared" si="13"/>
        <v>3.9645521919613458E-3</v>
      </c>
      <c r="S177" s="135">
        <f t="shared" si="15"/>
        <v>-8.4981971086068864E-3</v>
      </c>
      <c r="T177" s="135">
        <f t="shared" si="17"/>
        <v>-9.6179890669133572E-3</v>
      </c>
    </row>
    <row r="178" spans="11:20" x14ac:dyDescent="0.3">
      <c r="K178" s="29">
        <v>41060</v>
      </c>
      <c r="L178" s="30">
        <v>122.55429460027</v>
      </c>
      <c r="M178" s="31">
        <v>111.63118044029601</v>
      </c>
      <c r="N178" s="148">
        <f t="shared" si="12"/>
        <v>9.3075842584184887E-3</v>
      </c>
      <c r="O178" s="148">
        <f t="shared" si="14"/>
        <v>1.9825743807153851E-2</v>
      </c>
      <c r="P178" s="148">
        <f t="shared" si="16"/>
        <v>7.8020222206464984E-2</v>
      </c>
      <c r="Q178" s="31">
        <v>124.58856674641601</v>
      </c>
      <c r="R178" s="135">
        <f t="shared" si="13"/>
        <v>1.4229662409922739E-2</v>
      </c>
      <c r="S178" s="135">
        <f t="shared" si="15"/>
        <v>2.0258964624102704E-2</v>
      </c>
      <c r="T178" s="135">
        <f t="shared" si="17"/>
        <v>1.3626768470371697E-3</v>
      </c>
    </row>
    <row r="179" spans="11:20" x14ac:dyDescent="0.3">
      <c r="K179" s="29">
        <v>41090</v>
      </c>
      <c r="L179" s="30">
        <v>123.205381991815</v>
      </c>
      <c r="M179" s="31">
        <v>113.026732231037</v>
      </c>
      <c r="N179" s="148">
        <f t="shared" si="12"/>
        <v>1.2501451523101892E-2</v>
      </c>
      <c r="O179" s="148">
        <f t="shared" si="14"/>
        <v>4.1044223173268612E-2</v>
      </c>
      <c r="P179" s="148">
        <f t="shared" si="16"/>
        <v>6.3630365911837794E-2</v>
      </c>
      <c r="Q179" s="31">
        <v>125.072583542578</v>
      </c>
      <c r="R179" s="135">
        <f t="shared" si="13"/>
        <v>3.8849214562934886E-3</v>
      </c>
      <c r="S179" s="135">
        <f t="shared" si="15"/>
        <v>2.2206452557051559E-2</v>
      </c>
      <c r="T179" s="135">
        <f t="shared" si="17"/>
        <v>1.2129634492458852E-2</v>
      </c>
    </row>
    <row r="180" spans="11:20" x14ac:dyDescent="0.3">
      <c r="K180" s="29">
        <v>41121</v>
      </c>
      <c r="L180" s="30">
        <v>124.265671808279</v>
      </c>
      <c r="M180" s="31">
        <v>114.48226214550699</v>
      </c>
      <c r="N180" s="148">
        <f t="shared" si="12"/>
        <v>1.2877749234532887E-2</v>
      </c>
      <c r="O180" s="148">
        <f t="shared" si="14"/>
        <v>3.5085493056479677E-2</v>
      </c>
      <c r="P180" s="148">
        <f t="shared" si="16"/>
        <v>5.2996466762625039E-2</v>
      </c>
      <c r="Q180" s="31">
        <v>126.051868001974</v>
      </c>
      <c r="R180" s="135">
        <f t="shared" si="13"/>
        <v>7.8297291993063567E-3</v>
      </c>
      <c r="S180" s="135">
        <f t="shared" si="15"/>
        <v>2.6141859308770998E-2</v>
      </c>
      <c r="T180" s="135">
        <f t="shared" si="17"/>
        <v>2.8808378724303196E-2</v>
      </c>
    </row>
    <row r="181" spans="11:20" x14ac:dyDescent="0.3">
      <c r="K181" s="29">
        <v>41152</v>
      </c>
      <c r="L181" s="30">
        <v>125.59097334596299</v>
      </c>
      <c r="M181" s="31">
        <v>117.28486514137499</v>
      </c>
      <c r="N181" s="148">
        <f t="shared" si="12"/>
        <v>2.4480674502272537E-2</v>
      </c>
      <c r="O181" s="148">
        <f t="shared" si="14"/>
        <v>5.0646106928007972E-2</v>
      </c>
      <c r="P181" s="148">
        <f t="shared" si="16"/>
        <v>5.8817301949510625E-2</v>
      </c>
      <c r="Q181" s="31">
        <v>126.966866252469</v>
      </c>
      <c r="R181" s="135">
        <f t="shared" si="13"/>
        <v>7.2589027437552911E-3</v>
      </c>
      <c r="S181" s="135">
        <f t="shared" si="15"/>
        <v>1.9089227592558489E-2</v>
      </c>
      <c r="T181" s="135">
        <f t="shared" si="17"/>
        <v>3.2890321036179282E-2</v>
      </c>
    </row>
    <row r="182" spans="11:20" x14ac:dyDescent="0.3">
      <c r="K182" s="29">
        <v>41182</v>
      </c>
      <c r="L182" s="30">
        <v>126.886729669007</v>
      </c>
      <c r="M182" s="31">
        <v>117.960819947651</v>
      </c>
      <c r="N182" s="148">
        <f t="shared" si="12"/>
        <v>5.7633591978063503E-3</v>
      </c>
      <c r="O182" s="148">
        <f t="shared" si="14"/>
        <v>4.3654165870497641E-2</v>
      </c>
      <c r="P182" s="148">
        <f t="shared" si="16"/>
        <v>5.1827634168452708E-2</v>
      </c>
      <c r="Q182" s="31">
        <v>128.37361095049201</v>
      </c>
      <c r="R182" s="135">
        <f t="shared" si="13"/>
        <v>1.1079620530491274E-2</v>
      </c>
      <c r="S182" s="135">
        <f t="shared" si="15"/>
        <v>2.6392893745496693E-2</v>
      </c>
      <c r="T182" s="135">
        <f t="shared" si="17"/>
        <v>3.1494402833296631E-2</v>
      </c>
    </row>
    <row r="183" spans="11:20" x14ac:dyDescent="0.3">
      <c r="K183" s="29">
        <v>41213</v>
      </c>
      <c r="L183" s="30">
        <v>128.75786170915299</v>
      </c>
      <c r="M183" s="31">
        <v>118.63599449782799</v>
      </c>
      <c r="N183" s="148">
        <f t="shared" si="12"/>
        <v>5.7237186930085837E-3</v>
      </c>
      <c r="O183" s="148">
        <f t="shared" si="14"/>
        <v>3.628275921942925E-2</v>
      </c>
      <c r="P183" s="148">
        <f t="shared" si="16"/>
        <v>3.4947095192191302E-2</v>
      </c>
      <c r="Q183" s="31">
        <v>130.41907868087401</v>
      </c>
      <c r="R183" s="135">
        <f t="shared" si="13"/>
        <v>1.5933708768002486E-2</v>
      </c>
      <c r="S183" s="135">
        <f t="shared" si="15"/>
        <v>3.4646140101879386E-2</v>
      </c>
      <c r="T183" s="135">
        <f t="shared" si="17"/>
        <v>4.0007854334484616E-2</v>
      </c>
    </row>
    <row r="184" spans="11:20" x14ac:dyDescent="0.3">
      <c r="K184" s="29">
        <v>41243</v>
      </c>
      <c r="L184" s="30">
        <v>129.72091902008799</v>
      </c>
      <c r="M184" s="31">
        <v>117.379430305878</v>
      </c>
      <c r="N184" s="148">
        <f t="shared" si="12"/>
        <v>-1.0591761777434261E-2</v>
      </c>
      <c r="O184" s="148">
        <f t="shared" si="14"/>
        <v>8.0628616820277443E-4</v>
      </c>
      <c r="P184" s="148">
        <f t="shared" si="16"/>
        <v>2.2996171305470714E-2</v>
      </c>
      <c r="Q184" s="31">
        <v>131.841157988437</v>
      </c>
      <c r="R184" s="135">
        <f t="shared" si="13"/>
        <v>1.0903920821605517E-2</v>
      </c>
      <c r="S184" s="135">
        <f t="shared" si="15"/>
        <v>3.8390265742840768E-2</v>
      </c>
      <c r="T184" s="135">
        <f t="shared" si="17"/>
        <v>4.973888585525188E-2</v>
      </c>
    </row>
    <row r="185" spans="11:20" x14ac:dyDescent="0.3">
      <c r="K185" s="29">
        <v>41274</v>
      </c>
      <c r="L185" s="30">
        <v>130.43205248397399</v>
      </c>
      <c r="M185" s="31">
        <v>117.67132363896</v>
      </c>
      <c r="N185" s="148">
        <f t="shared" si="12"/>
        <v>2.4867502962091503E-3</v>
      </c>
      <c r="O185" s="148">
        <f t="shared" si="14"/>
        <v>-2.4541734180847374E-3</v>
      </c>
      <c r="P185" s="148">
        <f t="shared" si="16"/>
        <v>2.3784056121717967E-2</v>
      </c>
      <c r="Q185" s="31">
        <v>132.59228366326599</v>
      </c>
      <c r="R185" s="135">
        <f t="shared" si="13"/>
        <v>5.6972017410137354E-3</v>
      </c>
      <c r="S185" s="135">
        <f t="shared" si="15"/>
        <v>3.2862460450699071E-2</v>
      </c>
      <c r="T185" s="135">
        <f t="shared" si="17"/>
        <v>6.1113116579776472E-2</v>
      </c>
    </row>
    <row r="186" spans="11:20" x14ac:dyDescent="0.3">
      <c r="K186" s="29">
        <v>41305</v>
      </c>
      <c r="L186" s="30">
        <v>128.74774417298701</v>
      </c>
      <c r="M186" s="31">
        <v>115.906646989381</v>
      </c>
      <c r="N186" s="148">
        <f t="shared" si="12"/>
        <v>-1.4996658446652655E-2</v>
      </c>
      <c r="O186" s="148">
        <f t="shared" si="14"/>
        <v>-2.300606590773735E-2</v>
      </c>
      <c r="P186" s="148">
        <f t="shared" si="16"/>
        <v>4.1298745396653569E-2</v>
      </c>
      <c r="Q186" s="31">
        <v>130.93629159621599</v>
      </c>
      <c r="R186" s="135">
        <f t="shared" si="13"/>
        <v>-1.2489354744470549E-2</v>
      </c>
      <c r="S186" s="135">
        <f t="shared" si="15"/>
        <v>3.9657764843405996E-3</v>
      </c>
      <c r="T186" s="135">
        <f t="shared" si="17"/>
        <v>5.6845890296381762E-2</v>
      </c>
    </row>
    <row r="187" spans="11:20" x14ac:dyDescent="0.3">
      <c r="K187" s="29">
        <v>41333</v>
      </c>
      <c r="L187" s="30">
        <v>127.170179928395</v>
      </c>
      <c r="M187" s="31">
        <v>117.14332731399401</v>
      </c>
      <c r="N187" s="148">
        <f t="shared" si="12"/>
        <v>1.0669623845872334E-2</v>
      </c>
      <c r="O187" s="148">
        <f t="shared" si="14"/>
        <v>-2.0114511654106826E-3</v>
      </c>
      <c r="P187" s="148">
        <f t="shared" si="16"/>
        <v>7.018290444337838E-2</v>
      </c>
      <c r="Q187" s="31">
        <v>128.83498179801401</v>
      </c>
      <c r="R187" s="135">
        <f t="shared" si="13"/>
        <v>-1.6048337497460596E-2</v>
      </c>
      <c r="S187" s="135">
        <f t="shared" si="15"/>
        <v>-2.2801500201375946E-2</v>
      </c>
      <c r="T187" s="135">
        <f t="shared" si="17"/>
        <v>5.5032966260430527E-2</v>
      </c>
    </row>
    <row r="188" spans="11:20" x14ac:dyDescent="0.3">
      <c r="K188" s="29">
        <v>41364</v>
      </c>
      <c r="L188" s="30">
        <v>126.848925724637</v>
      </c>
      <c r="M188" s="31">
        <v>118.356461690589</v>
      </c>
      <c r="N188" s="148">
        <f t="shared" si="12"/>
        <v>1.0355983600698559E-2</v>
      </c>
      <c r="O188" s="148">
        <f t="shared" si="14"/>
        <v>5.8224725484616879E-3</v>
      </c>
      <c r="P188" s="148">
        <f t="shared" si="16"/>
        <v>9.013423891929051E-2</v>
      </c>
      <c r="Q188" s="31">
        <v>128.21241829499601</v>
      </c>
      <c r="R188" s="135">
        <f t="shared" si="13"/>
        <v>-4.8322551400988845E-3</v>
      </c>
      <c r="S188" s="135">
        <f t="shared" si="15"/>
        <v>-3.3032581137173667E-2</v>
      </c>
      <c r="T188" s="135">
        <f t="shared" si="17"/>
        <v>4.7868026444600975E-2</v>
      </c>
    </row>
    <row r="189" spans="11:20" x14ac:dyDescent="0.3">
      <c r="K189" s="29">
        <v>41394</v>
      </c>
      <c r="L189" s="30">
        <v>129.14151827508201</v>
      </c>
      <c r="M189" s="31">
        <v>122.606321755897</v>
      </c>
      <c r="N189" s="148">
        <f t="shared" si="12"/>
        <v>3.5907292298227977E-2</v>
      </c>
      <c r="O189" s="148">
        <f t="shared" si="14"/>
        <v>5.7802334383202369E-2</v>
      </c>
      <c r="P189" s="148">
        <f t="shared" si="16"/>
        <v>0.10853876074918833</v>
      </c>
      <c r="Q189" s="31">
        <v>130.04119956832801</v>
      </c>
      <c r="R189" s="135">
        <f t="shared" si="13"/>
        <v>1.4263682860456317E-2</v>
      </c>
      <c r="S189" s="135">
        <f t="shared" si="15"/>
        <v>-6.8360881232858439E-3</v>
      </c>
      <c r="T189" s="135">
        <f t="shared" si="17"/>
        <v>5.8617539168061672E-2</v>
      </c>
    </row>
    <row r="190" spans="11:20" x14ac:dyDescent="0.3">
      <c r="K190" s="29">
        <v>41425</v>
      </c>
      <c r="L190" s="30">
        <v>131.90672949676099</v>
      </c>
      <c r="M190" s="31">
        <v>123.728339045697</v>
      </c>
      <c r="N190" s="148">
        <f t="shared" si="12"/>
        <v>9.1513820309681027E-3</v>
      </c>
      <c r="O190" s="148">
        <f t="shared" si="14"/>
        <v>5.6213289162022395E-2</v>
      </c>
      <c r="P190" s="148">
        <f t="shared" si="16"/>
        <v>0.10836720132930022</v>
      </c>
      <c r="Q190" s="31">
        <v>133.055780681252</v>
      </c>
      <c r="R190" s="135">
        <f t="shared" si="13"/>
        <v>2.3181738733039303E-2</v>
      </c>
      <c r="S190" s="135">
        <f t="shared" si="15"/>
        <v>3.2761279773030116E-2</v>
      </c>
      <c r="T190" s="135">
        <f t="shared" si="17"/>
        <v>6.7961404131648084E-2</v>
      </c>
    </row>
    <row r="191" spans="11:20" x14ac:dyDescent="0.3">
      <c r="K191" s="29">
        <v>41455</v>
      </c>
      <c r="L191" s="30">
        <v>134.41286006684501</v>
      </c>
      <c r="M191" s="31">
        <v>125.05154070303701</v>
      </c>
      <c r="N191" s="148">
        <f t="shared" si="12"/>
        <v>1.0694410573565571E-2</v>
      </c>
      <c r="O191" s="148">
        <f t="shared" si="14"/>
        <v>5.656707641320402E-2</v>
      </c>
      <c r="P191" s="148">
        <f t="shared" si="16"/>
        <v>0.10638906597264253</v>
      </c>
      <c r="Q191" s="31">
        <v>135.785834112213</v>
      </c>
      <c r="R191" s="135">
        <f t="shared" si="13"/>
        <v>2.0518112155540891E-2</v>
      </c>
      <c r="S191" s="135">
        <f t="shared" si="15"/>
        <v>5.9069284535229416E-2</v>
      </c>
      <c r="T191" s="135">
        <f t="shared" si="17"/>
        <v>8.5656266674845716E-2</v>
      </c>
    </row>
    <row r="192" spans="11:20" x14ac:dyDescent="0.3">
      <c r="K192" s="29">
        <v>41486</v>
      </c>
      <c r="L192" s="30">
        <v>135.396077107607</v>
      </c>
      <c r="M192" s="31">
        <v>124.447881233156</v>
      </c>
      <c r="N192" s="148">
        <f t="shared" si="12"/>
        <v>-4.8272853456042819E-3</v>
      </c>
      <c r="O192" s="148">
        <f t="shared" si="14"/>
        <v>1.5020102152036197E-2</v>
      </c>
      <c r="P192" s="148">
        <f t="shared" si="16"/>
        <v>8.70494598978373E-2</v>
      </c>
      <c r="Q192" s="31">
        <v>137.210519221255</v>
      </c>
      <c r="R192" s="135">
        <f t="shared" si="13"/>
        <v>1.0492148303663518E-2</v>
      </c>
      <c r="S192" s="135">
        <f t="shared" si="15"/>
        <v>5.5131140567186154E-2</v>
      </c>
      <c r="T192" s="135">
        <f t="shared" si="17"/>
        <v>8.8524282869860027E-2</v>
      </c>
    </row>
    <row r="193" spans="11:20" x14ac:dyDescent="0.3">
      <c r="K193" s="29">
        <v>41517</v>
      </c>
      <c r="L193" s="30">
        <v>136.228738114473</v>
      </c>
      <c r="M193" s="31">
        <v>125.230983062633</v>
      </c>
      <c r="N193" s="148">
        <f t="shared" si="12"/>
        <v>6.292608774992603E-3</v>
      </c>
      <c r="O193" s="148">
        <f t="shared" si="14"/>
        <v>1.2144703699457526E-2</v>
      </c>
      <c r="P193" s="148">
        <f t="shared" si="16"/>
        <v>6.7750582410439408E-2</v>
      </c>
      <c r="Q193" s="31">
        <v>138.092139419273</v>
      </c>
      <c r="R193" s="135">
        <f t="shared" si="13"/>
        <v>6.4253105594358484E-3</v>
      </c>
      <c r="S193" s="135">
        <f t="shared" si="15"/>
        <v>3.7851483883184933E-2</v>
      </c>
      <c r="T193" s="135">
        <f t="shared" si="17"/>
        <v>8.7623436690024148E-2</v>
      </c>
    </row>
    <row r="194" spans="11:20" x14ac:dyDescent="0.3">
      <c r="K194" s="29">
        <v>41547</v>
      </c>
      <c r="L194" s="30">
        <v>136.92860590895799</v>
      </c>
      <c r="M194" s="31">
        <v>125.43657477940199</v>
      </c>
      <c r="N194" s="148">
        <f t="shared" si="12"/>
        <v>1.6417000948252269E-3</v>
      </c>
      <c r="O194" s="148">
        <f t="shared" si="14"/>
        <v>3.0790030590612805E-3</v>
      </c>
      <c r="P194" s="148">
        <f t="shared" si="16"/>
        <v>6.3374897148634535E-2</v>
      </c>
      <c r="Q194" s="31">
        <v>138.84868845303001</v>
      </c>
      <c r="R194" s="135">
        <f t="shared" si="13"/>
        <v>5.4785814524893617E-3</v>
      </c>
      <c r="S194" s="135">
        <f t="shared" si="15"/>
        <v>2.2556508643500228E-2</v>
      </c>
      <c r="T194" s="135">
        <f t="shared" si="17"/>
        <v>8.1598370763114048E-2</v>
      </c>
    </row>
    <row r="195" spans="11:20" x14ac:dyDescent="0.3">
      <c r="K195" s="29">
        <v>41578</v>
      </c>
      <c r="L195" s="30">
        <v>137.59094517755099</v>
      </c>
      <c r="M195" s="31">
        <v>126.22857706133</v>
      </c>
      <c r="N195" s="148">
        <f t="shared" si="12"/>
        <v>6.3139661085360732E-3</v>
      </c>
      <c r="O195" s="148">
        <f t="shared" si="14"/>
        <v>1.4308767738984818E-2</v>
      </c>
      <c r="P195" s="148">
        <f t="shared" si="16"/>
        <v>6.3998979362380748E-2</v>
      </c>
      <c r="Q195" s="31">
        <v>139.41706759467499</v>
      </c>
      <c r="R195" s="135">
        <f t="shared" si="13"/>
        <v>4.0935146595730831E-3</v>
      </c>
      <c r="S195" s="135">
        <f t="shared" si="15"/>
        <v>1.6081481113425999E-2</v>
      </c>
      <c r="T195" s="135">
        <f t="shared" si="17"/>
        <v>6.8992888194053359E-2</v>
      </c>
    </row>
    <row r="196" spans="11:20" x14ac:dyDescent="0.3">
      <c r="K196" s="29">
        <v>41608</v>
      </c>
      <c r="L196" s="30">
        <v>138.44912726877899</v>
      </c>
      <c r="M196" s="31">
        <v>127.118171776381</v>
      </c>
      <c r="N196" s="148">
        <f t="shared" si="12"/>
        <v>7.0474906377087088E-3</v>
      </c>
      <c r="O196" s="148">
        <f t="shared" si="14"/>
        <v>1.5069663014656287E-2</v>
      </c>
      <c r="P196" s="148">
        <f t="shared" si="16"/>
        <v>8.2968041718424645E-2</v>
      </c>
      <c r="Q196" s="31">
        <v>140.221568232453</v>
      </c>
      <c r="R196" s="135">
        <f t="shared" si="13"/>
        <v>5.7704601858139526E-3</v>
      </c>
      <c r="S196" s="135">
        <f t="shared" si="15"/>
        <v>1.5420347762986397E-2</v>
      </c>
      <c r="T196" s="135">
        <f t="shared" si="17"/>
        <v>6.3564446580111067E-2</v>
      </c>
    </row>
    <row r="197" spans="11:20" x14ac:dyDescent="0.3">
      <c r="K197" s="29">
        <v>41639</v>
      </c>
      <c r="L197" s="30">
        <v>139.81735124371301</v>
      </c>
      <c r="M197" s="31">
        <v>127.78230992957999</v>
      </c>
      <c r="N197" s="148">
        <f t="shared" si="12"/>
        <v>5.2245728829967142E-3</v>
      </c>
      <c r="O197" s="148">
        <f t="shared" si="14"/>
        <v>1.8700567631915188E-2</v>
      </c>
      <c r="P197" s="148">
        <f t="shared" si="16"/>
        <v>8.5925661222632232E-2</v>
      </c>
      <c r="Q197" s="31">
        <v>141.81029565985801</v>
      </c>
      <c r="R197" s="135">
        <f t="shared" si="13"/>
        <v>1.1330121659824055E-2</v>
      </c>
      <c r="S197" s="135">
        <f t="shared" si="15"/>
        <v>2.1329745637675757E-2</v>
      </c>
      <c r="T197" s="135">
        <f t="shared" si="17"/>
        <v>6.9521481506437333E-2</v>
      </c>
    </row>
    <row r="198" spans="11:20" x14ac:dyDescent="0.3">
      <c r="K198" s="29">
        <v>41670</v>
      </c>
      <c r="L198" s="30">
        <v>141.85554853644001</v>
      </c>
      <c r="M198" s="31">
        <v>129.63556207369001</v>
      </c>
      <c r="N198" s="148">
        <f t="shared" si="12"/>
        <v>1.450319801803035E-2</v>
      </c>
      <c r="O198" s="148">
        <f t="shared" si="14"/>
        <v>2.6990599844159524E-2</v>
      </c>
      <c r="P198" s="148">
        <f t="shared" si="16"/>
        <v>0.11844803935676618</v>
      </c>
      <c r="Q198" s="31">
        <v>143.93192942288999</v>
      </c>
      <c r="R198" s="135">
        <f t="shared" si="13"/>
        <v>1.4961070020761191E-2</v>
      </c>
      <c r="S198" s="135">
        <f t="shared" si="15"/>
        <v>3.2383853039722466E-2</v>
      </c>
      <c r="T198" s="135">
        <f t="shared" si="17"/>
        <v>9.9251610598154238E-2</v>
      </c>
    </row>
    <row r="199" spans="11:20" x14ac:dyDescent="0.3">
      <c r="K199" s="29">
        <v>41698</v>
      </c>
      <c r="L199" s="30">
        <v>142.667966073885</v>
      </c>
      <c r="M199" s="31">
        <v>130.84279800223899</v>
      </c>
      <c r="N199" s="148">
        <f t="shared" si="12"/>
        <v>9.3125366931547937E-3</v>
      </c>
      <c r="O199" s="148">
        <f t="shared" si="14"/>
        <v>2.930050183863675E-2</v>
      </c>
      <c r="P199" s="148">
        <f t="shared" si="16"/>
        <v>0.11694623161526363</v>
      </c>
      <c r="Q199" s="31">
        <v>144.71125740367299</v>
      </c>
      <c r="R199" s="135">
        <f t="shared" si="13"/>
        <v>5.4145593955960969E-3</v>
      </c>
      <c r="S199" s="135">
        <f t="shared" si="15"/>
        <v>3.2018534864602266E-2</v>
      </c>
      <c r="T199" s="135">
        <f t="shared" si="17"/>
        <v>0.12322954048730028</v>
      </c>
    </row>
    <row r="200" spans="11:20" x14ac:dyDescent="0.3">
      <c r="K200" s="29">
        <v>41729</v>
      </c>
      <c r="L200" s="30">
        <v>143.13066930359301</v>
      </c>
      <c r="M200" s="31">
        <v>133.207528897418</v>
      </c>
      <c r="N200" s="148">
        <f t="shared" ref="N200:N263" si="18">M200/M199-1</f>
        <v>1.8073068837449746E-2</v>
      </c>
      <c r="O200" s="148">
        <f t="shared" si="14"/>
        <v>4.2456729502133861E-2</v>
      </c>
      <c r="P200" s="148">
        <f t="shared" si="16"/>
        <v>0.12547745171406954</v>
      </c>
      <c r="Q200" s="31">
        <v>144.71972971648901</v>
      </c>
      <c r="R200" s="135">
        <f t="shared" ref="R200:R263" si="19">Q200/Q199-1</f>
        <v>5.8546328516762003E-5</v>
      </c>
      <c r="S200" s="135">
        <f t="shared" si="15"/>
        <v>2.051638100811437E-2</v>
      </c>
      <c r="T200" s="135">
        <f t="shared" si="17"/>
        <v>0.12874970803149788</v>
      </c>
    </row>
    <row r="201" spans="11:20" x14ac:dyDescent="0.3">
      <c r="K201" s="29">
        <v>41759</v>
      </c>
      <c r="L201" s="30">
        <v>143.365507279984</v>
      </c>
      <c r="M201" s="31">
        <v>134.693786042781</v>
      </c>
      <c r="N201" s="148">
        <f t="shared" si="18"/>
        <v>1.1157456021180012E-2</v>
      </c>
      <c r="O201" s="148">
        <f t="shared" si="14"/>
        <v>3.9018799225907674E-2</v>
      </c>
      <c r="P201" s="148">
        <f t="shared" si="16"/>
        <v>9.8587610441079221E-2</v>
      </c>
      <c r="Q201" s="31">
        <v>144.622584075856</v>
      </c>
      <c r="R201" s="135">
        <f t="shared" si="19"/>
        <v>-6.712674272079111E-4</v>
      </c>
      <c r="S201" s="135">
        <f t="shared" si="15"/>
        <v>4.7984811690864326E-3</v>
      </c>
      <c r="T201" s="135">
        <f t="shared" si="17"/>
        <v>0.11212896032896436</v>
      </c>
    </row>
    <row r="202" spans="11:20" x14ac:dyDescent="0.3">
      <c r="K202" s="29">
        <v>41790</v>
      </c>
      <c r="L202" s="30">
        <v>145.42700919339401</v>
      </c>
      <c r="M202" s="31">
        <v>136.045367887368</v>
      </c>
      <c r="N202" s="148">
        <f t="shared" si="18"/>
        <v>1.0034478087635801E-2</v>
      </c>
      <c r="O202" s="148">
        <f t="shared" ref="O202:O265" si="20">M202/M199-1</f>
        <v>3.9761988925366643E-2</v>
      </c>
      <c r="P202" s="148">
        <f t="shared" si="16"/>
        <v>9.9548971049566282E-2</v>
      </c>
      <c r="Q202" s="31">
        <v>146.76472281778899</v>
      </c>
      <c r="R202" s="135">
        <f t="shared" si="19"/>
        <v>1.4811924123893538E-2</v>
      </c>
      <c r="S202" s="135">
        <f t="shared" ref="S202:S265" si="21">Q202/Q199-1</f>
        <v>1.4190087564423859E-2</v>
      </c>
      <c r="T202" s="135">
        <f t="shared" si="17"/>
        <v>0.10303154110514057</v>
      </c>
    </row>
    <row r="203" spans="11:20" x14ac:dyDescent="0.3">
      <c r="K203" s="29">
        <v>41820</v>
      </c>
      <c r="L203" s="30">
        <v>147.75775486740099</v>
      </c>
      <c r="M203" s="31">
        <v>136.99001041680401</v>
      </c>
      <c r="N203" s="148">
        <f t="shared" si="18"/>
        <v>6.9435846593326467E-3</v>
      </c>
      <c r="O203" s="148">
        <f t="shared" si="20"/>
        <v>2.8395403403203012E-2</v>
      </c>
      <c r="P203" s="148">
        <f t="shared" si="16"/>
        <v>9.5468393645125715E-2</v>
      </c>
      <c r="Q203" s="31">
        <v>149.35794314545799</v>
      </c>
      <c r="R203" s="135">
        <f t="shared" si="19"/>
        <v>1.7669234662668343E-2</v>
      </c>
      <c r="S203" s="135">
        <f t="shared" si="21"/>
        <v>3.2049627497614974E-2</v>
      </c>
      <c r="T203" s="135">
        <f t="shared" si="17"/>
        <v>9.9952319194276606E-2</v>
      </c>
    </row>
    <row r="204" spans="11:20" x14ac:dyDescent="0.3">
      <c r="K204" s="29">
        <v>41851</v>
      </c>
      <c r="L204" s="30">
        <v>150.267732129351</v>
      </c>
      <c r="M204" s="31">
        <v>137.561108342312</v>
      </c>
      <c r="N204" s="148">
        <f t="shared" si="18"/>
        <v>4.1689019788404558E-3</v>
      </c>
      <c r="O204" s="148">
        <f t="shared" si="20"/>
        <v>2.1287710322585252E-2</v>
      </c>
      <c r="P204" s="148">
        <f t="shared" si="16"/>
        <v>0.10537123636993107</v>
      </c>
      <c r="Q204" s="31">
        <v>152.31652912427199</v>
      </c>
      <c r="R204" s="135">
        <f t="shared" si="19"/>
        <v>1.980869524918849E-2</v>
      </c>
      <c r="S204" s="135">
        <f t="shared" si="21"/>
        <v>5.3200163014515356E-2</v>
      </c>
      <c r="T204" s="135">
        <f t="shared" si="17"/>
        <v>0.11009367203587517</v>
      </c>
    </row>
    <row r="205" spans="11:20" x14ac:dyDescent="0.3">
      <c r="K205" s="29">
        <v>41882</v>
      </c>
      <c r="L205" s="30">
        <v>151.82835161388701</v>
      </c>
      <c r="M205" s="31">
        <v>139.313864355108</v>
      </c>
      <c r="N205" s="148">
        <f t="shared" si="18"/>
        <v>1.2741653756048299E-2</v>
      </c>
      <c r="O205" s="148">
        <f t="shared" si="20"/>
        <v>2.4025047809389521E-2</v>
      </c>
      <c r="P205" s="148">
        <f t="shared" si="16"/>
        <v>0.11245524827854769</v>
      </c>
      <c r="Q205" s="31">
        <v>153.84057309686901</v>
      </c>
      <c r="R205" s="135">
        <f t="shared" si="19"/>
        <v>1.0005768785300795E-2</v>
      </c>
      <c r="S205" s="135">
        <f t="shared" si="21"/>
        <v>4.8212200747074663E-2</v>
      </c>
      <c r="T205" s="135">
        <f t="shared" si="17"/>
        <v>0.11404294077725075</v>
      </c>
    </row>
    <row r="206" spans="11:20" x14ac:dyDescent="0.3">
      <c r="K206" s="29">
        <v>41912</v>
      </c>
      <c r="L206" s="30">
        <v>153.04520722937301</v>
      </c>
      <c r="M206" s="31">
        <v>140.95847390575599</v>
      </c>
      <c r="N206" s="148">
        <f t="shared" si="18"/>
        <v>1.1805067343878539E-2</v>
      </c>
      <c r="O206" s="148">
        <f t="shared" si="20"/>
        <v>2.8968999103493598E-2</v>
      </c>
      <c r="P206" s="148">
        <f t="shared" si="16"/>
        <v>0.12374300839808061</v>
      </c>
      <c r="Q206" s="31">
        <v>154.89580566287199</v>
      </c>
      <c r="R206" s="135">
        <f t="shared" si="19"/>
        <v>6.859260497804609E-3</v>
      </c>
      <c r="S206" s="135">
        <f t="shared" si="21"/>
        <v>3.7077790446141456E-2</v>
      </c>
      <c r="T206" s="135">
        <f t="shared" si="17"/>
        <v>0.11557269563457506</v>
      </c>
    </row>
    <row r="207" spans="11:20" x14ac:dyDescent="0.3">
      <c r="K207" s="29">
        <v>41943</v>
      </c>
      <c r="L207" s="30">
        <v>153.56558057963099</v>
      </c>
      <c r="M207" s="31">
        <v>142.606409004342</v>
      </c>
      <c r="N207" s="148">
        <f t="shared" si="18"/>
        <v>1.1690926078610886E-2</v>
      </c>
      <c r="O207" s="148">
        <f t="shared" si="20"/>
        <v>3.6676795664331907E-2</v>
      </c>
      <c r="P207" s="148">
        <f t="shared" si="16"/>
        <v>0.12974741793258571</v>
      </c>
      <c r="Q207" s="31">
        <v>155.07582802700901</v>
      </c>
      <c r="R207" s="135">
        <f t="shared" si="19"/>
        <v>1.162215873868444E-3</v>
      </c>
      <c r="S207" s="135">
        <f t="shared" si="21"/>
        <v>1.8115557901701829E-2</v>
      </c>
      <c r="T207" s="135">
        <f t="shared" si="17"/>
        <v>0.112315950281342</v>
      </c>
    </row>
    <row r="208" spans="11:20" x14ac:dyDescent="0.3">
      <c r="K208" s="29">
        <v>41973</v>
      </c>
      <c r="L208" s="30">
        <v>154.60699962907901</v>
      </c>
      <c r="M208" s="31">
        <v>144.02258161401701</v>
      </c>
      <c r="N208" s="148">
        <f t="shared" si="18"/>
        <v>9.9306378974306497E-3</v>
      </c>
      <c r="O208" s="148">
        <f t="shared" si="20"/>
        <v>3.3799344241191909E-2</v>
      </c>
      <c r="P208" s="148">
        <f t="shared" si="16"/>
        <v>0.13298185146474006</v>
      </c>
      <c r="Q208" s="31">
        <v>155.97885285633299</v>
      </c>
      <c r="R208" s="135">
        <f t="shared" si="19"/>
        <v>5.8231178953738194E-3</v>
      </c>
      <c r="S208" s="135">
        <f t="shared" si="21"/>
        <v>1.3899322632642264E-2</v>
      </c>
      <c r="T208" s="135">
        <f t="shared" si="17"/>
        <v>0.11237418624329099</v>
      </c>
    </row>
    <row r="209" spans="11:20" x14ac:dyDescent="0.3">
      <c r="K209" s="29">
        <v>42004</v>
      </c>
      <c r="L209" s="30">
        <v>155.56001267342</v>
      </c>
      <c r="M209" s="31">
        <v>145.69926756063501</v>
      </c>
      <c r="N209" s="148">
        <f t="shared" si="18"/>
        <v>1.1641826773467701E-2</v>
      </c>
      <c r="O209" s="148">
        <f t="shared" si="20"/>
        <v>3.3632555202383063E-2</v>
      </c>
      <c r="P209" s="148">
        <f t="shared" si="16"/>
        <v>0.14021469513995277</v>
      </c>
      <c r="Q209" s="31">
        <v>156.81290388805701</v>
      </c>
      <c r="R209" s="135">
        <f t="shared" si="19"/>
        <v>5.3472058323973393E-3</v>
      </c>
      <c r="S209" s="135">
        <f t="shared" si="21"/>
        <v>1.2376695527557047E-2</v>
      </c>
      <c r="T209" s="135">
        <f t="shared" si="17"/>
        <v>0.10579350503706597</v>
      </c>
    </row>
    <row r="210" spans="11:20" x14ac:dyDescent="0.3">
      <c r="K210" s="29">
        <v>42035</v>
      </c>
      <c r="L210" s="30">
        <v>157.148482258651</v>
      </c>
      <c r="M210" s="31">
        <v>148.16719195706901</v>
      </c>
      <c r="N210" s="148">
        <f t="shared" si="18"/>
        <v>1.6938481831467955E-2</v>
      </c>
      <c r="O210" s="148">
        <f t="shared" si="20"/>
        <v>3.8993920340268051E-2</v>
      </c>
      <c r="P210" s="148">
        <f t="shared" si="16"/>
        <v>0.14295174554683454</v>
      </c>
      <c r="Q210" s="31">
        <v>158.28180100108</v>
      </c>
      <c r="R210" s="135">
        <f t="shared" si="19"/>
        <v>9.3671954067733321E-3</v>
      </c>
      <c r="S210" s="135">
        <f t="shared" si="21"/>
        <v>2.067358281983589E-2</v>
      </c>
      <c r="T210" s="135">
        <f t="shared" si="17"/>
        <v>9.9699014914392592E-2</v>
      </c>
    </row>
    <row r="211" spans="11:20" x14ac:dyDescent="0.3">
      <c r="K211" s="29">
        <v>42063</v>
      </c>
      <c r="L211" s="30">
        <v>157.829978454696</v>
      </c>
      <c r="M211" s="31">
        <v>149.19313975417899</v>
      </c>
      <c r="N211" s="148">
        <f t="shared" si="18"/>
        <v>6.9242575468881906E-3</v>
      </c>
      <c r="O211" s="148">
        <f t="shared" si="20"/>
        <v>3.590102386873717E-2</v>
      </c>
      <c r="P211" s="148">
        <f t="shared" ref="P211:P274" si="22">M211/M199-1</f>
        <v>0.14024724350228257</v>
      </c>
      <c r="Q211" s="31">
        <v>158.99246575082401</v>
      </c>
      <c r="R211" s="135">
        <f t="shared" si="19"/>
        <v>4.4898702519764466E-3</v>
      </c>
      <c r="S211" s="135">
        <f t="shared" si="21"/>
        <v>1.9320650455525223E-2</v>
      </c>
      <c r="T211" s="135">
        <f t="shared" ref="T211:T274" si="23">Q211/Q199-1</f>
        <v>9.8687611478031068E-2</v>
      </c>
    </row>
    <row r="212" spans="11:20" x14ac:dyDescent="0.3">
      <c r="K212" s="29">
        <v>42094</v>
      </c>
      <c r="L212" s="30">
        <v>158.71371499285399</v>
      </c>
      <c r="M212" s="31">
        <v>150.47568518260201</v>
      </c>
      <c r="N212" s="148">
        <f t="shared" si="18"/>
        <v>8.5965442548916471E-3</v>
      </c>
      <c r="O212" s="148">
        <f t="shared" si="20"/>
        <v>3.2782715396830753E-2</v>
      </c>
      <c r="P212" s="148">
        <f t="shared" si="22"/>
        <v>0.12963348564541022</v>
      </c>
      <c r="Q212" s="31">
        <v>159.80952588264</v>
      </c>
      <c r="R212" s="135">
        <f t="shared" si="19"/>
        <v>5.1389864793751627E-3</v>
      </c>
      <c r="S212" s="135">
        <f t="shared" si="21"/>
        <v>1.9109537036072988E-2</v>
      </c>
      <c r="T212" s="135">
        <f t="shared" si="23"/>
        <v>0.1042691013568946</v>
      </c>
    </row>
    <row r="213" spans="11:20" x14ac:dyDescent="0.3">
      <c r="K213" s="29">
        <v>42124</v>
      </c>
      <c r="L213" s="30">
        <v>159.43298377854899</v>
      </c>
      <c r="M213" s="31">
        <v>150.529296557272</v>
      </c>
      <c r="N213" s="148">
        <f t="shared" si="18"/>
        <v>3.5627931918003064E-4</v>
      </c>
      <c r="O213" s="148">
        <f t="shared" si="20"/>
        <v>1.5942156755507808E-2</v>
      </c>
      <c r="P213" s="148">
        <f t="shared" si="22"/>
        <v>0.11756674884364293</v>
      </c>
      <c r="Q213" s="31">
        <v>160.72771335994801</v>
      </c>
      <c r="R213" s="135">
        <f t="shared" si="19"/>
        <v>5.7455115534370549E-3</v>
      </c>
      <c r="S213" s="135">
        <f t="shared" si="21"/>
        <v>1.5452896943289884E-2</v>
      </c>
      <c r="T213" s="135">
        <f t="shared" si="23"/>
        <v>0.11135971181129434</v>
      </c>
    </row>
    <row r="214" spans="11:20" x14ac:dyDescent="0.3">
      <c r="K214" s="29">
        <v>42155</v>
      </c>
      <c r="L214" s="30">
        <v>161.48760846176</v>
      </c>
      <c r="M214" s="31">
        <v>151.63534606327701</v>
      </c>
      <c r="N214" s="148">
        <f t="shared" si="18"/>
        <v>7.3477358315043872E-3</v>
      </c>
      <c r="O214" s="148">
        <f t="shared" si="20"/>
        <v>1.6369427663510461E-2</v>
      </c>
      <c r="P214" s="148">
        <f t="shared" si="22"/>
        <v>0.11459396536614141</v>
      </c>
      <c r="Q214" s="31">
        <v>162.91825841319601</v>
      </c>
      <c r="R214" s="135">
        <f t="shared" si="19"/>
        <v>1.3628919415672236E-2</v>
      </c>
      <c r="S214" s="135">
        <f t="shared" si="21"/>
        <v>2.4691689910165904E-2</v>
      </c>
      <c r="T214" s="135">
        <f t="shared" si="23"/>
        <v>0.11006415768905131</v>
      </c>
    </row>
    <row r="215" spans="11:20" x14ac:dyDescent="0.3">
      <c r="K215" s="29">
        <v>42185</v>
      </c>
      <c r="L215" s="30">
        <v>163.578749972879</v>
      </c>
      <c r="M215" s="31">
        <v>151.85278571335601</v>
      </c>
      <c r="N215" s="148">
        <f t="shared" si="18"/>
        <v>1.4339641496796673E-3</v>
      </c>
      <c r="O215" s="148">
        <f t="shared" si="20"/>
        <v>9.1516481821158902E-3</v>
      </c>
      <c r="P215" s="148">
        <f t="shared" si="22"/>
        <v>0.10849532204086065</v>
      </c>
      <c r="Q215" s="31">
        <v>165.38837197938801</v>
      </c>
      <c r="R215" s="135">
        <f t="shared" si="19"/>
        <v>1.5161674266902958E-2</v>
      </c>
      <c r="S215" s="135">
        <f t="shared" si="21"/>
        <v>3.490934639806742E-2</v>
      </c>
      <c r="T215" s="135">
        <f t="shared" si="23"/>
        <v>0.10732893407830457</v>
      </c>
    </row>
    <row r="216" spans="11:20" x14ac:dyDescent="0.3">
      <c r="K216" s="29">
        <v>42216</v>
      </c>
      <c r="L216" s="30">
        <v>165.85521052114399</v>
      </c>
      <c r="M216" s="31">
        <v>153.74999900029201</v>
      </c>
      <c r="N216" s="148">
        <f t="shared" si="18"/>
        <v>1.2493766762483149E-2</v>
      </c>
      <c r="O216" s="148">
        <f t="shared" si="20"/>
        <v>2.1395851283970035E-2</v>
      </c>
      <c r="P216" s="148">
        <f t="shared" si="22"/>
        <v>0.11768508449128645</v>
      </c>
      <c r="Q216" s="31">
        <v>167.724373004992</v>
      </c>
      <c r="R216" s="135">
        <f t="shared" si="19"/>
        <v>1.4124336539784732E-2</v>
      </c>
      <c r="S216" s="135">
        <f t="shared" si="21"/>
        <v>4.353113410737719E-2</v>
      </c>
      <c r="T216" s="135">
        <f t="shared" si="23"/>
        <v>0.10115674227416949</v>
      </c>
    </row>
    <row r="217" spans="11:20" x14ac:dyDescent="0.3">
      <c r="K217" s="29">
        <v>42247</v>
      </c>
      <c r="L217" s="30">
        <v>167.19732953660801</v>
      </c>
      <c r="M217" s="31">
        <v>155.591968009895</v>
      </c>
      <c r="N217" s="148">
        <f t="shared" si="18"/>
        <v>1.1980286319217992E-2</v>
      </c>
      <c r="O217" s="148">
        <f t="shared" si="20"/>
        <v>2.6093005683298198E-2</v>
      </c>
      <c r="P217" s="148">
        <f t="shared" si="22"/>
        <v>0.11684482179960543</v>
      </c>
      <c r="Q217" s="31">
        <v>168.93289535022799</v>
      </c>
      <c r="R217" s="135">
        <f t="shared" si="19"/>
        <v>7.2054068444782349E-3</v>
      </c>
      <c r="S217" s="135">
        <f t="shared" si="21"/>
        <v>3.6918126891447356E-2</v>
      </c>
      <c r="T217" s="135">
        <f t="shared" si="23"/>
        <v>9.8103653344139508E-2</v>
      </c>
    </row>
    <row r="218" spans="11:20" x14ac:dyDescent="0.3">
      <c r="K218" s="29">
        <v>42277</v>
      </c>
      <c r="L218" s="30">
        <v>167.43474973513301</v>
      </c>
      <c r="M218" s="31">
        <v>156.05970053777901</v>
      </c>
      <c r="N218" s="148">
        <f t="shared" si="18"/>
        <v>3.0061482855867627E-3</v>
      </c>
      <c r="O218" s="148">
        <f t="shared" si="20"/>
        <v>2.7703902859998575E-2</v>
      </c>
      <c r="P218" s="148">
        <f t="shared" si="22"/>
        <v>0.10713244981723902</v>
      </c>
      <c r="Q218" s="31">
        <v>169.10395119211699</v>
      </c>
      <c r="R218" s="135">
        <f t="shared" si="19"/>
        <v>1.0125668037261892E-3</v>
      </c>
      <c r="S218" s="135">
        <f t="shared" si="21"/>
        <v>2.2465782619784491E-2</v>
      </c>
      <c r="T218" s="135">
        <f t="shared" si="23"/>
        <v>9.1727115969613582E-2</v>
      </c>
    </row>
    <row r="219" spans="11:20" x14ac:dyDescent="0.3">
      <c r="K219" s="29">
        <v>42308</v>
      </c>
      <c r="L219" s="30">
        <v>166.25825604450301</v>
      </c>
      <c r="M219" s="31">
        <v>154.30987127485599</v>
      </c>
      <c r="N219" s="148">
        <f t="shared" si="18"/>
        <v>-1.1212563249148433E-2</v>
      </c>
      <c r="O219" s="148">
        <f t="shared" si="20"/>
        <v>3.6414457118982835E-3</v>
      </c>
      <c r="P219" s="148">
        <f t="shared" si="22"/>
        <v>8.2068276960523212E-2</v>
      </c>
      <c r="Q219" s="31">
        <v>168.06663429523101</v>
      </c>
      <c r="R219" s="135">
        <f t="shared" si="19"/>
        <v>-6.1341966853719621E-3</v>
      </c>
      <c r="S219" s="135">
        <f t="shared" si="21"/>
        <v>2.040617497069519E-3</v>
      </c>
      <c r="T219" s="135">
        <f t="shared" si="23"/>
        <v>8.3770671635294613E-2</v>
      </c>
    </row>
    <row r="220" spans="11:20" x14ac:dyDescent="0.3">
      <c r="K220" s="29">
        <v>42338</v>
      </c>
      <c r="L220" s="30">
        <v>166.305267422642</v>
      </c>
      <c r="M220" s="31">
        <v>153.478164812176</v>
      </c>
      <c r="N220" s="148">
        <f t="shared" si="18"/>
        <v>-5.3898461310913914E-3</v>
      </c>
      <c r="O220" s="148">
        <f t="shared" si="20"/>
        <v>-1.3585554734962701E-2</v>
      </c>
      <c r="P220" s="148">
        <f t="shared" si="22"/>
        <v>6.5653476643684261E-2</v>
      </c>
      <c r="Q220" s="31">
        <v>168.32636223848999</v>
      </c>
      <c r="R220" s="135">
        <f t="shared" si="19"/>
        <v>1.5453867113368602E-3</v>
      </c>
      <c r="S220" s="135">
        <f t="shared" si="21"/>
        <v>-3.5903789518350049E-3</v>
      </c>
      <c r="T220" s="135">
        <f t="shared" si="23"/>
        <v>7.916143218164251E-2</v>
      </c>
    </row>
    <row r="221" spans="11:20" x14ac:dyDescent="0.3">
      <c r="K221" s="29">
        <v>42369</v>
      </c>
      <c r="L221" s="30">
        <v>167.43659384390099</v>
      </c>
      <c r="M221" s="31">
        <v>155.10353089639599</v>
      </c>
      <c r="N221" s="148">
        <f t="shared" si="18"/>
        <v>1.0590210576267189E-2</v>
      </c>
      <c r="O221" s="148">
        <f t="shared" si="20"/>
        <v>-6.1269478160477231E-3</v>
      </c>
      <c r="P221" s="148">
        <f t="shared" si="22"/>
        <v>6.4545714561312195E-2</v>
      </c>
      <c r="Q221" s="31">
        <v>169.32208752766999</v>
      </c>
      <c r="R221" s="135">
        <f t="shared" si="19"/>
        <v>5.9154447107294672E-3</v>
      </c>
      <c r="S221" s="135">
        <f t="shared" si="21"/>
        <v>1.2899541022857175E-3</v>
      </c>
      <c r="T221" s="135">
        <f t="shared" si="23"/>
        <v>7.977139208226669E-2</v>
      </c>
    </row>
    <row r="222" spans="11:20" x14ac:dyDescent="0.3">
      <c r="K222" s="29">
        <v>42400</v>
      </c>
      <c r="L222" s="30">
        <v>170.56240834757699</v>
      </c>
      <c r="M222" s="31">
        <v>159.61445055872599</v>
      </c>
      <c r="N222" s="148">
        <f t="shared" si="18"/>
        <v>2.9083281574957542E-2</v>
      </c>
      <c r="O222" s="148">
        <f t="shared" si="20"/>
        <v>3.4376150015843709E-2</v>
      </c>
      <c r="P222" s="148">
        <f t="shared" si="22"/>
        <v>7.7259064239901365E-2</v>
      </c>
      <c r="Q222" s="31">
        <v>172.192698996172</v>
      </c>
      <c r="R222" s="135">
        <f t="shared" si="19"/>
        <v>1.6953555855687696E-2</v>
      </c>
      <c r="S222" s="135">
        <f t="shared" si="21"/>
        <v>2.4550171533113563E-2</v>
      </c>
      <c r="T222" s="135">
        <f t="shared" si="23"/>
        <v>8.7886907446782736E-2</v>
      </c>
    </row>
    <row r="223" spans="11:20" x14ac:dyDescent="0.3">
      <c r="K223" s="29">
        <v>42429</v>
      </c>
      <c r="L223" s="30">
        <v>171.646526470385</v>
      </c>
      <c r="M223" s="31">
        <v>161.54253521877499</v>
      </c>
      <c r="N223" s="148">
        <f t="shared" si="18"/>
        <v>1.2079637233970875E-2</v>
      </c>
      <c r="O223" s="148">
        <f t="shared" si="20"/>
        <v>5.2544089359343182E-2</v>
      </c>
      <c r="P223" s="148">
        <f t="shared" si="22"/>
        <v>8.2774553072237245E-2</v>
      </c>
      <c r="Q223" s="31">
        <v>173.14705655685299</v>
      </c>
      <c r="R223" s="135">
        <f t="shared" si="19"/>
        <v>5.5423811011998669E-3</v>
      </c>
      <c r="S223" s="135">
        <f t="shared" si="21"/>
        <v>2.863897403980542E-2</v>
      </c>
      <c r="T223" s="135">
        <f t="shared" si="23"/>
        <v>8.9026802239876801E-2</v>
      </c>
    </row>
    <row r="224" spans="11:20" x14ac:dyDescent="0.3">
      <c r="K224" s="29">
        <v>42460</v>
      </c>
      <c r="L224" s="30">
        <v>171.71742126202</v>
      </c>
      <c r="M224" s="31">
        <v>160.79535732955</v>
      </c>
      <c r="N224" s="148">
        <f t="shared" si="18"/>
        <v>-4.6252702931341982E-3</v>
      </c>
      <c r="O224" s="148">
        <f t="shared" si="20"/>
        <v>3.6696949452143413E-2</v>
      </c>
      <c r="P224" s="148">
        <f t="shared" si="22"/>
        <v>6.8580330000990397E-2</v>
      </c>
      <c r="Q224" s="31">
        <v>173.53478230509501</v>
      </c>
      <c r="R224" s="135">
        <f t="shared" si="19"/>
        <v>2.2392858183801767E-3</v>
      </c>
      <c r="S224" s="135">
        <f t="shared" si="21"/>
        <v>2.4879771085603908E-2</v>
      </c>
      <c r="T224" s="135">
        <f t="shared" si="23"/>
        <v>8.5885095689067326E-2</v>
      </c>
    </row>
    <row r="225" spans="11:20" x14ac:dyDescent="0.3">
      <c r="K225" s="29">
        <v>42490</v>
      </c>
      <c r="L225" s="30">
        <v>170.589785204539</v>
      </c>
      <c r="M225" s="31">
        <v>158.43706783170799</v>
      </c>
      <c r="N225" s="148">
        <f t="shared" si="18"/>
        <v>-1.466640291739707E-2</v>
      </c>
      <c r="O225" s="148">
        <f t="shared" si="20"/>
        <v>-7.3764168776486727E-3</v>
      </c>
      <c r="P225" s="148">
        <f t="shared" si="22"/>
        <v>5.2533104553686094E-2</v>
      </c>
      <c r="Q225" s="31">
        <v>172.62877979388401</v>
      </c>
      <c r="R225" s="135">
        <f t="shared" si="19"/>
        <v>-5.2208698404804244E-3</v>
      </c>
      <c r="S225" s="135">
        <f t="shared" si="21"/>
        <v>2.5325161882834291E-3</v>
      </c>
      <c r="T225" s="135">
        <f t="shared" si="23"/>
        <v>7.4044893597681405E-2</v>
      </c>
    </row>
    <row r="226" spans="11:20" x14ac:dyDescent="0.3">
      <c r="K226" s="29">
        <v>42521</v>
      </c>
      <c r="L226" s="30">
        <v>172.42032564620999</v>
      </c>
      <c r="M226" s="31">
        <v>159.29019424967899</v>
      </c>
      <c r="N226" s="148">
        <f t="shared" si="18"/>
        <v>5.3846390219565166E-3</v>
      </c>
      <c r="O226" s="148">
        <f t="shared" si="20"/>
        <v>-1.3942711534430718E-2</v>
      </c>
      <c r="P226" s="148">
        <f t="shared" si="22"/>
        <v>5.0481951504945499E-2</v>
      </c>
      <c r="Q226" s="31">
        <v>174.607881773624</v>
      </c>
      <c r="R226" s="135">
        <f t="shared" si="19"/>
        <v>1.1464496140811464E-2</v>
      </c>
      <c r="S226" s="135">
        <f t="shared" si="21"/>
        <v>8.4369047087518023E-3</v>
      </c>
      <c r="T226" s="135">
        <f t="shared" si="23"/>
        <v>7.1751462815055289E-2</v>
      </c>
    </row>
    <row r="227" spans="11:20" x14ac:dyDescent="0.3">
      <c r="K227" s="29">
        <v>42551</v>
      </c>
      <c r="L227" s="30">
        <v>175.05092763887899</v>
      </c>
      <c r="M227" s="31">
        <v>162.299458566982</v>
      </c>
      <c r="N227" s="148">
        <f t="shared" si="18"/>
        <v>1.8891711015093238E-2</v>
      </c>
      <c r="O227" s="148">
        <f t="shared" si="20"/>
        <v>9.3541334924822639E-3</v>
      </c>
      <c r="P227" s="148">
        <f t="shared" si="22"/>
        <v>6.8794739619367773E-2</v>
      </c>
      <c r="Q227" s="31">
        <v>177.05543649722301</v>
      </c>
      <c r="R227" s="135">
        <f t="shared" si="19"/>
        <v>1.40174355174425E-2</v>
      </c>
      <c r="S227" s="135">
        <f t="shared" si="21"/>
        <v>2.0287887796109239E-2</v>
      </c>
      <c r="T227" s="135">
        <f t="shared" si="23"/>
        <v>7.0543438926220503E-2</v>
      </c>
    </row>
    <row r="228" spans="11:20" x14ac:dyDescent="0.3">
      <c r="K228" s="29">
        <v>42582</v>
      </c>
      <c r="L228" s="30">
        <v>179.33113265422301</v>
      </c>
      <c r="M228" s="31">
        <v>166.56398438216999</v>
      </c>
      <c r="N228" s="148">
        <f t="shared" si="18"/>
        <v>2.6275662610593331E-2</v>
      </c>
      <c r="O228" s="148">
        <f t="shared" si="20"/>
        <v>5.129428776790057E-2</v>
      </c>
      <c r="P228" s="148">
        <f t="shared" si="22"/>
        <v>8.3342994895587941E-2</v>
      </c>
      <c r="Q228" s="31">
        <v>181.326727238068</v>
      </c>
      <c r="R228" s="135">
        <f t="shared" si="19"/>
        <v>2.4124030446881939E-2</v>
      </c>
      <c r="S228" s="135">
        <f t="shared" si="21"/>
        <v>5.0385268635793068E-2</v>
      </c>
      <c r="T228" s="135">
        <f t="shared" si="23"/>
        <v>8.1099448991060807E-2</v>
      </c>
    </row>
    <row r="229" spans="11:20" x14ac:dyDescent="0.3">
      <c r="K229" s="29">
        <v>42613</v>
      </c>
      <c r="L229" s="30">
        <v>181.584657635659</v>
      </c>
      <c r="M229" s="31">
        <v>168.86951460307199</v>
      </c>
      <c r="N229" s="148">
        <f t="shared" si="18"/>
        <v>1.3841709115291811E-2</v>
      </c>
      <c r="O229" s="148">
        <f t="shared" si="20"/>
        <v>6.0137539529758532E-2</v>
      </c>
      <c r="P229" s="148">
        <f t="shared" si="22"/>
        <v>8.5335681288719156E-2</v>
      </c>
      <c r="Q229" s="31">
        <v>183.50739692725901</v>
      </c>
      <c r="R229" s="135">
        <f t="shared" si="19"/>
        <v>1.2026190084641897E-2</v>
      </c>
      <c r="S229" s="135">
        <f t="shared" si="21"/>
        <v>5.09685763508263E-2</v>
      </c>
      <c r="T229" s="135">
        <f t="shared" si="23"/>
        <v>8.6273910991790492E-2</v>
      </c>
    </row>
    <row r="230" spans="11:20" x14ac:dyDescent="0.3">
      <c r="K230" s="29">
        <v>42643</v>
      </c>
      <c r="L230" s="30">
        <v>182.82115970176699</v>
      </c>
      <c r="M230" s="31">
        <v>169.663013182139</v>
      </c>
      <c r="N230" s="148">
        <f t="shared" si="18"/>
        <v>4.6988858879124518E-3</v>
      </c>
      <c r="O230" s="148">
        <f t="shared" si="20"/>
        <v>4.5370173629494914E-2</v>
      </c>
      <c r="P230" s="148">
        <f t="shared" si="22"/>
        <v>8.7167363499245587E-2</v>
      </c>
      <c r="Q230" s="31">
        <v>184.81063100261801</v>
      </c>
      <c r="R230" s="135">
        <f t="shared" si="19"/>
        <v>7.1018067782608885E-3</v>
      </c>
      <c r="S230" s="135">
        <f t="shared" si="21"/>
        <v>4.3800939744183642E-2</v>
      </c>
      <c r="T230" s="135">
        <f t="shared" si="23"/>
        <v>9.2881802582228445E-2</v>
      </c>
    </row>
    <row r="231" spans="11:20" x14ac:dyDescent="0.3">
      <c r="K231" s="29">
        <v>42674</v>
      </c>
      <c r="L231" s="30">
        <v>181.777433210536</v>
      </c>
      <c r="M231" s="31">
        <v>168.44472431673401</v>
      </c>
      <c r="N231" s="148">
        <f t="shared" si="18"/>
        <v>-7.1806390948456755E-3</v>
      </c>
      <c r="O231" s="148">
        <f t="shared" si="20"/>
        <v>1.1291396165504786E-2</v>
      </c>
      <c r="P231" s="148">
        <f t="shared" si="22"/>
        <v>9.1600446070628117E-2</v>
      </c>
      <c r="Q231" s="31">
        <v>183.81051805888899</v>
      </c>
      <c r="R231" s="135">
        <f t="shared" si="19"/>
        <v>-5.4115552676990974E-3</v>
      </c>
      <c r="S231" s="135">
        <f t="shared" si="21"/>
        <v>1.3697874872907967E-2</v>
      </c>
      <c r="T231" s="135">
        <f t="shared" si="23"/>
        <v>9.3676438691583375E-2</v>
      </c>
    </row>
    <row r="232" spans="11:20" x14ac:dyDescent="0.3">
      <c r="K232" s="29">
        <v>42704</v>
      </c>
      <c r="L232" s="30">
        <v>181.29342534151201</v>
      </c>
      <c r="M232" s="31">
        <v>166.967368330434</v>
      </c>
      <c r="N232" s="148">
        <f t="shared" si="18"/>
        <v>-8.7705684597285671E-3</v>
      </c>
      <c r="O232" s="148">
        <f t="shared" si="20"/>
        <v>-1.1264000356186243E-2</v>
      </c>
      <c r="P232" s="148">
        <f t="shared" si="22"/>
        <v>8.7890049602598941E-2</v>
      </c>
      <c r="Q232" s="31">
        <v>183.582890300835</v>
      </c>
      <c r="R232" s="135">
        <f t="shared" si="19"/>
        <v>-1.2383826587173408E-3</v>
      </c>
      <c r="S232" s="135">
        <f t="shared" si="21"/>
        <v>4.1139144710289344E-4</v>
      </c>
      <c r="T232" s="135">
        <f t="shared" si="23"/>
        <v>9.0636593457233294E-2</v>
      </c>
    </row>
    <row r="233" spans="11:20" x14ac:dyDescent="0.3">
      <c r="K233" s="29">
        <v>42735</v>
      </c>
      <c r="L233" s="30">
        <v>182.26675525652499</v>
      </c>
      <c r="M233" s="31">
        <v>165.27997367265601</v>
      </c>
      <c r="N233" s="148">
        <f t="shared" si="18"/>
        <v>-1.0106134358173313E-2</v>
      </c>
      <c r="O233" s="148">
        <f t="shared" si="20"/>
        <v>-2.5833795046287689E-2</v>
      </c>
      <c r="P233" s="148">
        <f t="shared" si="22"/>
        <v>6.5610645466591899E-2</v>
      </c>
      <c r="Q233" s="31">
        <v>185.301208828483</v>
      </c>
      <c r="R233" s="135">
        <f t="shared" si="19"/>
        <v>9.3599056253674817E-3</v>
      </c>
      <c r="S233" s="135">
        <f t="shared" si="21"/>
        <v>2.6544892098661066E-3</v>
      </c>
      <c r="T233" s="135">
        <f t="shared" si="23"/>
        <v>9.437115697148335E-2</v>
      </c>
    </row>
    <row r="234" spans="11:20" x14ac:dyDescent="0.3">
      <c r="K234" s="29">
        <v>42766</v>
      </c>
      <c r="L234" s="30">
        <v>185.852033162975</v>
      </c>
      <c r="M234" s="31">
        <v>166.43201978559301</v>
      </c>
      <c r="N234" s="148">
        <f t="shared" si="18"/>
        <v>6.9702704286405126E-3</v>
      </c>
      <c r="O234" s="148">
        <f t="shared" si="20"/>
        <v>-1.1948753748775354E-2</v>
      </c>
      <c r="P234" s="148">
        <f t="shared" si="22"/>
        <v>4.271273185480573E-2</v>
      </c>
      <c r="Q234" s="31">
        <v>189.53294879172401</v>
      </c>
      <c r="R234" s="135">
        <f t="shared" si="19"/>
        <v>2.2837087734046913E-2</v>
      </c>
      <c r="S234" s="135">
        <f t="shared" si="21"/>
        <v>3.1132226780415717E-2</v>
      </c>
      <c r="T234" s="135">
        <f t="shared" si="23"/>
        <v>0.1007025843525311</v>
      </c>
    </row>
    <row r="235" spans="11:20" x14ac:dyDescent="0.3">
      <c r="K235" s="29">
        <v>42794</v>
      </c>
      <c r="L235" s="30">
        <v>190.67496579730201</v>
      </c>
      <c r="M235" s="31">
        <v>169.336861980332</v>
      </c>
      <c r="N235" s="148">
        <f t="shared" si="18"/>
        <v>1.7453625801580497E-2</v>
      </c>
      <c r="O235" s="148">
        <f t="shared" si="20"/>
        <v>1.4191357710140684E-2</v>
      </c>
      <c r="P235" s="148">
        <f t="shared" si="22"/>
        <v>4.824937748439595E-2</v>
      </c>
      <c r="Q235" s="31">
        <v>194.87181711870801</v>
      </c>
      <c r="R235" s="135">
        <f t="shared" si="19"/>
        <v>2.8168549906596008E-2</v>
      </c>
      <c r="S235" s="135">
        <f t="shared" si="21"/>
        <v>6.1492259977898645E-2</v>
      </c>
      <c r="T235" s="135">
        <f t="shared" si="23"/>
        <v>0.12546999639420187</v>
      </c>
    </row>
    <row r="236" spans="11:20" x14ac:dyDescent="0.3">
      <c r="K236" s="29">
        <v>42825</v>
      </c>
      <c r="L236" s="30">
        <v>193.88004115111301</v>
      </c>
      <c r="M236" s="31">
        <v>173.54302226434601</v>
      </c>
      <c r="N236" s="148">
        <f t="shared" si="18"/>
        <v>2.4839011629390839E-2</v>
      </c>
      <c r="O236" s="148">
        <f t="shared" si="20"/>
        <v>4.9994251620921082E-2</v>
      </c>
      <c r="P236" s="148">
        <f t="shared" si="22"/>
        <v>7.9278812190265446E-2</v>
      </c>
      <c r="Q236" s="31">
        <v>197.77274779387699</v>
      </c>
      <c r="R236" s="135">
        <f t="shared" si="19"/>
        <v>1.488635308101971E-2</v>
      </c>
      <c r="S236" s="135">
        <f t="shared" si="21"/>
        <v>6.7304142505286046E-2</v>
      </c>
      <c r="T236" s="135">
        <f t="shared" si="23"/>
        <v>0.13967208859702107</v>
      </c>
    </row>
    <row r="237" spans="11:20" x14ac:dyDescent="0.3">
      <c r="K237" s="29">
        <v>42855</v>
      </c>
      <c r="L237" s="30">
        <v>195.87893613022101</v>
      </c>
      <c r="M237" s="31">
        <v>175.961540088807</v>
      </c>
      <c r="N237" s="148">
        <f t="shared" si="18"/>
        <v>1.3936128303545514E-2</v>
      </c>
      <c r="O237" s="148">
        <f t="shared" si="20"/>
        <v>5.7257733911361797E-2</v>
      </c>
      <c r="P237" s="148">
        <f t="shared" si="22"/>
        <v>0.11060841062593707</v>
      </c>
      <c r="Q237" s="31">
        <v>199.72196263652501</v>
      </c>
      <c r="R237" s="135">
        <f t="shared" si="19"/>
        <v>9.8558313235326267E-3</v>
      </c>
      <c r="S237" s="135">
        <f t="shared" si="21"/>
        <v>5.375853596831659E-2</v>
      </c>
      <c r="T237" s="135">
        <f t="shared" si="23"/>
        <v>0.15694476248392553</v>
      </c>
    </row>
    <row r="238" spans="11:20" x14ac:dyDescent="0.3">
      <c r="K238" s="29">
        <v>42886</v>
      </c>
      <c r="L238" s="30">
        <v>198.10890549178001</v>
      </c>
      <c r="M238" s="31">
        <v>176.78924916541999</v>
      </c>
      <c r="N238" s="148">
        <f t="shared" si="18"/>
        <v>4.7039203918950445E-3</v>
      </c>
      <c r="O238" s="148">
        <f t="shared" si="20"/>
        <v>4.4009243456711422E-2</v>
      </c>
      <c r="P238" s="148">
        <f t="shared" si="22"/>
        <v>0.10985644783829041</v>
      </c>
      <c r="Q238" s="31">
        <v>202.52933242620099</v>
      </c>
      <c r="R238" s="135">
        <f t="shared" si="19"/>
        <v>1.4056389956397242E-2</v>
      </c>
      <c r="S238" s="135">
        <f t="shared" si="21"/>
        <v>3.9295139855078931E-2</v>
      </c>
      <c r="T238" s="135">
        <f t="shared" si="23"/>
        <v>0.1599094517896773</v>
      </c>
    </row>
    <row r="239" spans="11:20" x14ac:dyDescent="0.3">
      <c r="K239" s="29">
        <v>42916</v>
      </c>
      <c r="L239" s="30">
        <v>202.19280978271601</v>
      </c>
      <c r="M239" s="31">
        <v>177.01738983825001</v>
      </c>
      <c r="N239" s="148">
        <f t="shared" si="18"/>
        <v>1.2904668915503237E-3</v>
      </c>
      <c r="O239" s="148">
        <f t="shared" si="20"/>
        <v>2.0020208986632371E-2</v>
      </c>
      <c r="P239" s="148">
        <f t="shared" si="22"/>
        <v>9.0683797723168924E-2</v>
      </c>
      <c r="Q239" s="31">
        <v>208.10197724091</v>
      </c>
      <c r="R239" s="135">
        <f t="shared" si="19"/>
        <v>2.7515248028280537E-2</v>
      </c>
      <c r="S239" s="135">
        <f t="shared" si="21"/>
        <v>5.2227769307217065E-2</v>
      </c>
      <c r="T239" s="135">
        <f t="shared" si="23"/>
        <v>0.17534926550630892</v>
      </c>
    </row>
    <row r="240" spans="11:20" x14ac:dyDescent="0.3">
      <c r="K240" s="29">
        <v>42947</v>
      </c>
      <c r="L240" s="30">
        <v>204.42301124764001</v>
      </c>
      <c r="M240" s="31">
        <v>175.71774640954999</v>
      </c>
      <c r="N240" s="148">
        <f t="shared" si="18"/>
        <v>-7.3418969169501969E-3</v>
      </c>
      <c r="O240" s="148">
        <f t="shared" si="20"/>
        <v>-1.3854941206695726E-3</v>
      </c>
      <c r="P240" s="148">
        <f t="shared" si="22"/>
        <v>5.4956430475253892E-2</v>
      </c>
      <c r="Q240" s="31">
        <v>211.822056956273</v>
      </c>
      <c r="R240" s="135">
        <f t="shared" si="19"/>
        <v>1.7876234357237397E-2</v>
      </c>
      <c r="S240" s="135">
        <f t="shared" si="21"/>
        <v>6.0584695643958852E-2</v>
      </c>
      <c r="T240" s="135">
        <f t="shared" si="23"/>
        <v>0.16817890105172961</v>
      </c>
    </row>
    <row r="241" spans="11:20" x14ac:dyDescent="0.3">
      <c r="K241" s="29">
        <v>42978</v>
      </c>
      <c r="L241" s="30">
        <v>204.85372400441801</v>
      </c>
      <c r="M241" s="31">
        <v>177.59013553093399</v>
      </c>
      <c r="N241" s="148">
        <f t="shared" si="18"/>
        <v>1.0655663185094477E-2</v>
      </c>
      <c r="O241" s="148">
        <f t="shared" si="20"/>
        <v>4.5301757278499721E-3</v>
      </c>
      <c r="P241" s="148">
        <f t="shared" si="22"/>
        <v>5.1641179572049056E-2</v>
      </c>
      <c r="Q241" s="31">
        <v>211.618472718807</v>
      </c>
      <c r="R241" s="135">
        <f t="shared" si="19"/>
        <v>-9.611097181820849E-4</v>
      </c>
      <c r="S241" s="135">
        <f t="shared" si="21"/>
        <v>4.4878142754546158E-2</v>
      </c>
      <c r="T241" s="135">
        <f t="shared" si="23"/>
        <v>0.15318769849201774</v>
      </c>
    </row>
    <row r="242" spans="11:20" x14ac:dyDescent="0.3">
      <c r="K242" s="29">
        <v>43008</v>
      </c>
      <c r="L242" s="30">
        <v>203.01767526596299</v>
      </c>
      <c r="M242" s="31">
        <v>179.10618216623101</v>
      </c>
      <c r="N242" s="148">
        <f t="shared" si="18"/>
        <v>8.5367727816894057E-3</v>
      </c>
      <c r="O242" s="148">
        <f t="shared" si="20"/>
        <v>1.1799927283356881E-2</v>
      </c>
      <c r="P242" s="148">
        <f t="shared" si="22"/>
        <v>5.5658383091159891E-2</v>
      </c>
      <c r="Q242" s="31">
        <v>208.52009078073601</v>
      </c>
      <c r="R242" s="135">
        <f t="shared" si="19"/>
        <v>-1.464135856508153E-2</v>
      </c>
      <c r="S242" s="135">
        <f t="shared" si="21"/>
        <v>2.0091761999070368E-3</v>
      </c>
      <c r="T242" s="135">
        <f t="shared" si="23"/>
        <v>0.12829056234206648</v>
      </c>
    </row>
    <row r="243" spans="11:20" x14ac:dyDescent="0.3">
      <c r="K243" s="29">
        <v>43039</v>
      </c>
      <c r="L243" s="30">
        <v>202.66921566911901</v>
      </c>
      <c r="M243" s="31">
        <v>182.391005276577</v>
      </c>
      <c r="N243" s="148">
        <f t="shared" si="18"/>
        <v>1.8340087821744122E-2</v>
      </c>
      <c r="O243" s="148">
        <f t="shared" si="20"/>
        <v>3.7977148030760022E-2</v>
      </c>
      <c r="P243" s="148">
        <f t="shared" si="22"/>
        <v>8.2794406393038367E-2</v>
      </c>
      <c r="Q243" s="31">
        <v>206.77707006185599</v>
      </c>
      <c r="R243" s="135">
        <f t="shared" si="19"/>
        <v>-8.3590061387075476E-3</v>
      </c>
      <c r="S243" s="135">
        <f t="shared" si="21"/>
        <v>-2.3817098969341366E-2</v>
      </c>
      <c r="T243" s="135">
        <f t="shared" si="23"/>
        <v>0.12494688685665434</v>
      </c>
    </row>
    <row r="244" spans="11:20" x14ac:dyDescent="0.3">
      <c r="K244" s="29">
        <v>43069</v>
      </c>
      <c r="L244" s="30">
        <v>204.36747256516099</v>
      </c>
      <c r="M244" s="31">
        <v>181.50548728930301</v>
      </c>
      <c r="N244" s="148">
        <f t="shared" si="18"/>
        <v>-4.8550529448050384E-3</v>
      </c>
      <c r="O244" s="148">
        <f t="shared" si="20"/>
        <v>2.2047124107785754E-2</v>
      </c>
      <c r="P244" s="148">
        <f t="shared" si="22"/>
        <v>8.7071618270329276E-2</v>
      </c>
      <c r="Q244" s="31">
        <v>209.242612304624</v>
      </c>
      <c r="R244" s="135">
        <f t="shared" si="19"/>
        <v>1.1923673364897081E-2</v>
      </c>
      <c r="S244" s="135">
        <f t="shared" si="21"/>
        <v>-1.1227093663699117E-2</v>
      </c>
      <c r="T244" s="135">
        <f t="shared" si="23"/>
        <v>0.13977185979445439</v>
      </c>
    </row>
    <row r="245" spans="11:20" x14ac:dyDescent="0.3">
      <c r="K245" s="29">
        <v>43100</v>
      </c>
      <c r="L245" s="30">
        <v>207.21630129818701</v>
      </c>
      <c r="M245" s="31">
        <v>181.97134238421</v>
      </c>
      <c r="N245" s="148">
        <f t="shared" si="18"/>
        <v>2.5666171412463967E-3</v>
      </c>
      <c r="O245" s="148">
        <f t="shared" si="20"/>
        <v>1.5996992305490565E-2</v>
      </c>
      <c r="P245" s="148">
        <f t="shared" si="22"/>
        <v>0.10098845214370589</v>
      </c>
      <c r="Q245" s="31">
        <v>212.796584038546</v>
      </c>
      <c r="R245" s="135">
        <f t="shared" si="19"/>
        <v>1.6984932919628992E-2</v>
      </c>
      <c r="S245" s="135">
        <f t="shared" si="21"/>
        <v>2.0508782831419436E-2</v>
      </c>
      <c r="T245" s="135">
        <f t="shared" si="23"/>
        <v>0.14838206066703563</v>
      </c>
    </row>
    <row r="246" spans="11:20" x14ac:dyDescent="0.3">
      <c r="K246" s="29">
        <v>43131</v>
      </c>
      <c r="L246" s="30">
        <v>209.37786176026501</v>
      </c>
      <c r="M246" s="31">
        <v>182.95350942719301</v>
      </c>
      <c r="N246" s="148">
        <f t="shared" si="18"/>
        <v>5.3973720813098591E-3</v>
      </c>
      <c r="O246" s="148">
        <f t="shared" si="20"/>
        <v>3.0840564191365605E-3</v>
      </c>
      <c r="P246" s="148">
        <f t="shared" si="22"/>
        <v>9.9268696389576361E-2</v>
      </c>
      <c r="Q246" s="31">
        <v>215.09115107909801</v>
      </c>
      <c r="R246" s="135">
        <f t="shared" si="19"/>
        <v>1.0782912944393708E-2</v>
      </c>
      <c r="S246" s="135">
        <f t="shared" si="21"/>
        <v>4.0207944791726291E-2</v>
      </c>
      <c r="T246" s="135">
        <f t="shared" si="23"/>
        <v>0.13484833349719927</v>
      </c>
    </row>
    <row r="247" spans="11:20" x14ac:dyDescent="0.3">
      <c r="K247" s="29">
        <v>43159</v>
      </c>
      <c r="L247" s="30">
        <v>208.435608634776</v>
      </c>
      <c r="M247" s="31">
        <v>187.480395308178</v>
      </c>
      <c r="N247" s="148">
        <f t="shared" si="18"/>
        <v>2.4743367291276241E-2</v>
      </c>
      <c r="O247" s="148">
        <f t="shared" si="20"/>
        <v>3.2918608181534248E-2</v>
      </c>
      <c r="P247" s="148">
        <f t="shared" si="22"/>
        <v>0.10714461763176719</v>
      </c>
      <c r="Q247" s="31">
        <v>212.40466676314301</v>
      </c>
      <c r="R247" s="135">
        <f t="shared" si="19"/>
        <v>-1.2489980654606603E-2</v>
      </c>
      <c r="S247" s="135">
        <f t="shared" si="21"/>
        <v>1.5111904901643936E-2</v>
      </c>
      <c r="T247" s="135">
        <f t="shared" si="23"/>
        <v>8.9971191851486054E-2</v>
      </c>
    </row>
    <row r="248" spans="11:20" x14ac:dyDescent="0.3">
      <c r="K248" s="29">
        <v>43190</v>
      </c>
      <c r="L248" s="30">
        <v>206.03643970114999</v>
      </c>
      <c r="M248" s="31">
        <v>190.197451171132</v>
      </c>
      <c r="N248" s="148">
        <f t="shared" si="18"/>
        <v>1.449247991230096E-2</v>
      </c>
      <c r="O248" s="148">
        <f t="shared" si="20"/>
        <v>4.5205517963117448E-2</v>
      </c>
      <c r="P248" s="148">
        <f t="shared" si="22"/>
        <v>9.5967148027521709E-2</v>
      </c>
      <c r="Q248" s="31">
        <v>208.48679771666801</v>
      </c>
      <c r="R248" s="135">
        <f t="shared" si="19"/>
        <v>-1.844530586912152E-2</v>
      </c>
      <c r="S248" s="135">
        <f t="shared" si="21"/>
        <v>-2.0253080383552224E-2</v>
      </c>
      <c r="T248" s="135">
        <f t="shared" si="23"/>
        <v>5.4173540299685019E-2</v>
      </c>
    </row>
    <row r="249" spans="11:20" x14ac:dyDescent="0.3">
      <c r="K249" s="29">
        <v>43220</v>
      </c>
      <c r="L249" s="30">
        <v>205.39973878503801</v>
      </c>
      <c r="M249" s="31">
        <v>189.87124596386101</v>
      </c>
      <c r="N249" s="148">
        <f t="shared" si="18"/>
        <v>-1.7150871647458876E-3</v>
      </c>
      <c r="O249" s="148">
        <f t="shared" si="20"/>
        <v>3.7811444876497013E-2</v>
      </c>
      <c r="P249" s="148">
        <f t="shared" si="22"/>
        <v>7.9049693859430059E-2</v>
      </c>
      <c r="Q249" s="31">
        <v>207.93576320196999</v>
      </c>
      <c r="R249" s="135">
        <f t="shared" si="19"/>
        <v>-2.6430187461887744E-3</v>
      </c>
      <c r="S249" s="135">
        <f t="shared" si="21"/>
        <v>-3.3266770116901156E-2</v>
      </c>
      <c r="T249" s="135">
        <f t="shared" si="23"/>
        <v>4.1126175894802941E-2</v>
      </c>
    </row>
    <row r="250" spans="11:20" x14ac:dyDescent="0.3">
      <c r="K250" s="29">
        <v>43251</v>
      </c>
      <c r="L250" s="30">
        <v>207.50174122026999</v>
      </c>
      <c r="M250" s="31">
        <v>187.856013314877</v>
      </c>
      <c r="N250" s="148">
        <f t="shared" si="18"/>
        <v>-1.0613680016444249E-2</v>
      </c>
      <c r="O250" s="148">
        <f t="shared" si="20"/>
        <v>2.003505518971993E-3</v>
      </c>
      <c r="P250" s="148">
        <f t="shared" si="22"/>
        <v>6.2598626340123031E-2</v>
      </c>
      <c r="Q250" s="31">
        <v>211.06299748537501</v>
      </c>
      <c r="R250" s="135">
        <f t="shared" si="19"/>
        <v>1.5039424845679328E-2</v>
      </c>
      <c r="S250" s="135">
        <f t="shared" si="21"/>
        <v>-6.3165715622629515E-3</v>
      </c>
      <c r="T250" s="135">
        <f t="shared" si="23"/>
        <v>4.2135452464810541E-2</v>
      </c>
    </row>
    <row r="251" spans="11:20" x14ac:dyDescent="0.3">
      <c r="K251" s="29">
        <v>43281</v>
      </c>
      <c r="L251" s="30">
        <v>212.15474415121599</v>
      </c>
      <c r="M251" s="31">
        <v>187.99320877031499</v>
      </c>
      <c r="N251" s="148">
        <f t="shared" si="18"/>
        <v>7.3032240500081613E-4</v>
      </c>
      <c r="O251" s="148">
        <f t="shared" si="20"/>
        <v>-1.1589232070379984E-2</v>
      </c>
      <c r="P251" s="148">
        <f t="shared" si="22"/>
        <v>6.200418468543778E-2</v>
      </c>
      <c r="Q251" s="31">
        <v>217.035920277841</v>
      </c>
      <c r="R251" s="135">
        <f t="shared" si="19"/>
        <v>2.8299241760175731E-2</v>
      </c>
      <c r="S251" s="135">
        <f t="shared" si="21"/>
        <v>4.1005582390838846E-2</v>
      </c>
      <c r="T251" s="135">
        <f t="shared" si="23"/>
        <v>4.2930601406965918E-2</v>
      </c>
    </row>
    <row r="252" spans="11:20" x14ac:dyDescent="0.3">
      <c r="K252" s="29">
        <v>43312</v>
      </c>
      <c r="L252" s="30">
        <v>214.530912271933</v>
      </c>
      <c r="M252" s="31">
        <v>190.88522162160501</v>
      </c>
      <c r="N252" s="148">
        <f t="shared" si="18"/>
        <v>1.5383602791861462E-2</v>
      </c>
      <c r="O252" s="148">
        <f t="shared" si="20"/>
        <v>5.3403328797716476E-3</v>
      </c>
      <c r="P252" s="148">
        <f t="shared" si="22"/>
        <v>8.6317264601742494E-2</v>
      </c>
      <c r="Q252" s="31">
        <v>219.320362267685</v>
      </c>
      <c r="R252" s="135">
        <f t="shared" si="19"/>
        <v>1.0525640119476654E-2</v>
      </c>
      <c r="S252" s="135">
        <f t="shared" si="21"/>
        <v>5.4750558010826733E-2</v>
      </c>
      <c r="T252" s="135">
        <f t="shared" si="23"/>
        <v>3.5399077032661763E-2</v>
      </c>
    </row>
    <row r="253" spans="11:20" x14ac:dyDescent="0.3">
      <c r="K253" s="29">
        <v>43343</v>
      </c>
      <c r="L253" s="30">
        <v>215.73413083678099</v>
      </c>
      <c r="M253" s="31">
        <v>194.67946250573101</v>
      </c>
      <c r="N253" s="148">
        <f t="shared" si="18"/>
        <v>1.9877080330751751E-2</v>
      </c>
      <c r="O253" s="148">
        <f t="shared" si="20"/>
        <v>3.6322761621778943E-2</v>
      </c>
      <c r="P253" s="148">
        <f t="shared" si="22"/>
        <v>9.6229032787805258E-2</v>
      </c>
      <c r="Q253" s="31">
        <v>219.730753136228</v>
      </c>
      <c r="R253" s="135">
        <f t="shared" si="19"/>
        <v>1.871193647045466E-3</v>
      </c>
      <c r="S253" s="135">
        <f t="shared" si="21"/>
        <v>4.1067149401465386E-2</v>
      </c>
      <c r="T253" s="135">
        <f t="shared" si="23"/>
        <v>3.8334462550442705E-2</v>
      </c>
    </row>
    <row r="254" spans="11:20" x14ac:dyDescent="0.3">
      <c r="K254" s="29">
        <v>43373</v>
      </c>
      <c r="L254" s="30">
        <v>214.28574170528299</v>
      </c>
      <c r="M254" s="31">
        <v>197.07566675139401</v>
      </c>
      <c r="N254" s="148">
        <f t="shared" si="18"/>
        <v>1.2308459324991583E-2</v>
      </c>
      <c r="O254" s="148">
        <f t="shared" si="20"/>
        <v>4.8312691934397023E-2</v>
      </c>
      <c r="P254" s="148">
        <f t="shared" si="22"/>
        <v>0.10032866742972213</v>
      </c>
      <c r="Q254" s="31">
        <v>217.21785536682501</v>
      </c>
      <c r="R254" s="135">
        <f t="shared" si="19"/>
        <v>-1.1436258846503233E-2</v>
      </c>
      <c r="S254" s="135">
        <f t="shared" si="21"/>
        <v>8.3827178814965819E-4</v>
      </c>
      <c r="T254" s="135">
        <f t="shared" si="23"/>
        <v>4.171187799469589E-2</v>
      </c>
    </row>
    <row r="255" spans="11:20" x14ac:dyDescent="0.3">
      <c r="K255" s="29">
        <v>43404</v>
      </c>
      <c r="L255" s="30">
        <v>214.74263323977101</v>
      </c>
      <c r="M255" s="31">
        <v>197.345629131858</v>
      </c>
      <c r="N255" s="148">
        <f t="shared" si="18"/>
        <v>1.3698412640894553E-3</v>
      </c>
      <c r="O255" s="148">
        <f t="shared" si="20"/>
        <v>3.3844461375116541E-2</v>
      </c>
      <c r="P255" s="148">
        <f t="shared" si="22"/>
        <v>8.1992112673560102E-2</v>
      </c>
      <c r="Q255" s="31">
        <v>217.85511006112199</v>
      </c>
      <c r="R255" s="135">
        <f t="shared" si="19"/>
        <v>2.9337123010482191E-3</v>
      </c>
      <c r="S255" s="135">
        <f t="shared" si="21"/>
        <v>-6.6808762825890655E-3</v>
      </c>
      <c r="T255" s="135">
        <f t="shared" si="23"/>
        <v>5.357479915907537E-2</v>
      </c>
    </row>
    <row r="256" spans="11:20" x14ac:dyDescent="0.3">
      <c r="K256" s="29">
        <v>43434</v>
      </c>
      <c r="L256" s="30">
        <v>215.95277463080501</v>
      </c>
      <c r="M256" s="31">
        <v>195.55895625362501</v>
      </c>
      <c r="N256" s="148">
        <f t="shared" si="18"/>
        <v>-9.0535214085699645E-3</v>
      </c>
      <c r="O256" s="148">
        <f t="shared" si="20"/>
        <v>4.5176503806512169E-3</v>
      </c>
      <c r="P256" s="148">
        <f t="shared" si="22"/>
        <v>7.7427240212975423E-2</v>
      </c>
      <c r="Q256" s="31">
        <v>219.90652564771801</v>
      </c>
      <c r="R256" s="135">
        <f t="shared" si="19"/>
        <v>9.4164217034913289E-3</v>
      </c>
      <c r="S256" s="135">
        <f t="shared" si="21"/>
        <v>7.9994497347857241E-4</v>
      </c>
      <c r="T256" s="135">
        <f t="shared" si="23"/>
        <v>5.0964348158534012E-2</v>
      </c>
    </row>
    <row r="257" spans="11:20" x14ac:dyDescent="0.3">
      <c r="K257" s="29">
        <v>43465</v>
      </c>
      <c r="L257" s="30">
        <v>217.98040644890801</v>
      </c>
      <c r="M257" s="31">
        <v>194.087659619557</v>
      </c>
      <c r="N257" s="148">
        <f t="shared" si="18"/>
        <v>-7.5235451357178462E-3</v>
      </c>
      <c r="O257" s="148">
        <f t="shared" si="20"/>
        <v>-1.5161725346875543E-2</v>
      </c>
      <c r="P257" s="148">
        <f t="shared" si="22"/>
        <v>6.6583655847110679E-2</v>
      </c>
      <c r="Q257" s="31">
        <v>223.01165611687799</v>
      </c>
      <c r="R257" s="135">
        <f t="shared" si="19"/>
        <v>1.4120228856392636E-2</v>
      </c>
      <c r="S257" s="135">
        <f t="shared" si="21"/>
        <v>2.6672764724008369E-2</v>
      </c>
      <c r="T257" s="135">
        <f t="shared" si="23"/>
        <v>4.8003928843527E-2</v>
      </c>
    </row>
    <row r="258" spans="11:20" x14ac:dyDescent="0.3">
      <c r="K258" s="29">
        <v>43496</v>
      </c>
      <c r="L258" s="30">
        <v>219.53234826018101</v>
      </c>
      <c r="M258" s="31">
        <v>195.41807576829001</v>
      </c>
      <c r="N258" s="148">
        <f t="shared" si="18"/>
        <v>6.8547178699605027E-3</v>
      </c>
      <c r="O258" s="148">
        <f t="shared" si="20"/>
        <v>-9.7673983054374913E-3</v>
      </c>
      <c r="P258" s="148">
        <f t="shared" si="22"/>
        <v>6.8129692511076589E-2</v>
      </c>
      <c r="Q258" s="31">
        <v>224.437312376092</v>
      </c>
      <c r="R258" s="135">
        <f t="shared" si="19"/>
        <v>6.392743249558297E-3</v>
      </c>
      <c r="S258" s="135">
        <f t="shared" si="21"/>
        <v>3.0213669595004156E-2</v>
      </c>
      <c r="T258" s="135">
        <f t="shared" si="23"/>
        <v>4.3452095774767718E-2</v>
      </c>
    </row>
    <row r="259" spans="11:20" x14ac:dyDescent="0.3">
      <c r="K259" s="29">
        <v>43524</v>
      </c>
      <c r="L259" s="30">
        <v>219.72158477788</v>
      </c>
      <c r="M259" s="31">
        <v>198.88048203487901</v>
      </c>
      <c r="N259" s="148">
        <f t="shared" si="18"/>
        <v>1.7717942687627497E-2</v>
      </c>
      <c r="O259" s="148">
        <f t="shared" si="20"/>
        <v>1.6984779653590687E-2</v>
      </c>
      <c r="P259" s="148">
        <f t="shared" si="22"/>
        <v>6.0806820403603634E-2</v>
      </c>
      <c r="Q259" s="31">
        <v>223.52615345420901</v>
      </c>
      <c r="R259" s="135">
        <f t="shared" si="19"/>
        <v>-4.0597479636369505E-3</v>
      </c>
      <c r="S259" s="135">
        <f t="shared" si="21"/>
        <v>1.6459847182022758E-2</v>
      </c>
      <c r="T259" s="135">
        <f t="shared" si="23"/>
        <v>5.2359898021768991E-2</v>
      </c>
    </row>
    <row r="260" spans="11:20" x14ac:dyDescent="0.3">
      <c r="K260" s="29">
        <v>43555</v>
      </c>
      <c r="L260" s="30">
        <v>220.177866760672</v>
      </c>
      <c r="M260" s="31">
        <v>203.44254338658499</v>
      </c>
      <c r="N260" s="148">
        <f t="shared" si="18"/>
        <v>2.2938708238377625E-2</v>
      </c>
      <c r="O260" s="148">
        <f t="shared" si="20"/>
        <v>4.8199271325982673E-2</v>
      </c>
      <c r="P260" s="148">
        <f t="shared" si="22"/>
        <v>6.963864202120984E-2</v>
      </c>
      <c r="Q260" s="31">
        <v>222.67423996074601</v>
      </c>
      <c r="R260" s="135">
        <f t="shared" si="19"/>
        <v>-3.8112474996691015E-3</v>
      </c>
      <c r="S260" s="135">
        <f t="shared" si="21"/>
        <v>-1.5129978495614926E-3</v>
      </c>
      <c r="T260" s="135">
        <f t="shared" si="23"/>
        <v>6.8049595463395285E-2</v>
      </c>
    </row>
    <row r="261" spans="11:20" x14ac:dyDescent="0.3">
      <c r="K261" s="29">
        <v>43585</v>
      </c>
      <c r="L261" s="30">
        <v>220.33759195296901</v>
      </c>
      <c r="M261" s="31">
        <v>204.24756873070299</v>
      </c>
      <c r="N261" s="148">
        <f t="shared" si="18"/>
        <v>3.9570157289485763E-3</v>
      </c>
      <c r="O261" s="148">
        <f t="shared" si="20"/>
        <v>4.5182580616965229E-2</v>
      </c>
      <c r="P261" s="148">
        <f t="shared" si="22"/>
        <v>7.5716165941094093E-2</v>
      </c>
      <c r="Q261" s="31">
        <v>222.74193754082299</v>
      </c>
      <c r="R261" s="135">
        <f t="shared" si="19"/>
        <v>3.0402070795854108E-4</v>
      </c>
      <c r="S261" s="135">
        <f t="shared" si="21"/>
        <v>-7.5538902926624019E-3</v>
      </c>
      <c r="T261" s="135">
        <f t="shared" si="23"/>
        <v>7.1205520930382793E-2</v>
      </c>
    </row>
    <row r="262" spans="11:20" x14ac:dyDescent="0.3">
      <c r="K262" s="29">
        <v>43616</v>
      </c>
      <c r="L262" s="30">
        <v>221.70930814978101</v>
      </c>
      <c r="M262" s="31">
        <v>204.85181449122601</v>
      </c>
      <c r="N262" s="148">
        <f t="shared" si="18"/>
        <v>2.9583987916139698E-3</v>
      </c>
      <c r="O262" s="148">
        <f t="shared" si="20"/>
        <v>3.0024728395920519E-2</v>
      </c>
      <c r="P262" s="148">
        <f t="shared" si="22"/>
        <v>9.0472489415929891E-2</v>
      </c>
      <c r="Q262" s="31">
        <v>224.212855925822</v>
      </c>
      <c r="R262" s="135">
        <f t="shared" si="19"/>
        <v>6.6036885610256668E-3</v>
      </c>
      <c r="S262" s="135">
        <f t="shared" si="21"/>
        <v>3.0721347860247494E-3</v>
      </c>
      <c r="T262" s="135">
        <f t="shared" si="23"/>
        <v>6.2303002407412267E-2</v>
      </c>
    </row>
    <row r="263" spans="11:20" x14ac:dyDescent="0.3">
      <c r="K263" s="29">
        <v>43646</v>
      </c>
      <c r="L263" s="30">
        <v>223.13275925462</v>
      </c>
      <c r="M263" s="31">
        <v>205.06940710707099</v>
      </c>
      <c r="N263" s="148">
        <f t="shared" si="18"/>
        <v>1.0621952086946607E-3</v>
      </c>
      <c r="O263" s="148">
        <f t="shared" si="20"/>
        <v>7.9966741144923414E-3</v>
      </c>
      <c r="P263" s="148">
        <f t="shared" si="22"/>
        <v>9.0834123468892081E-2</v>
      </c>
      <c r="Q263" s="31">
        <v>226.01673902591801</v>
      </c>
      <c r="R263" s="135">
        <f t="shared" si="19"/>
        <v>8.0454044111226697E-3</v>
      </c>
      <c r="S263" s="135">
        <f t="shared" si="21"/>
        <v>1.5010712805222814E-2</v>
      </c>
      <c r="T263" s="135">
        <f t="shared" si="23"/>
        <v>4.1379411926745213E-2</v>
      </c>
    </row>
    <row r="264" spans="11:20" x14ac:dyDescent="0.3">
      <c r="K264" s="29">
        <v>43677</v>
      </c>
      <c r="L264" s="30">
        <v>224.973163949156</v>
      </c>
      <c r="M264" s="31">
        <v>205.41940418905801</v>
      </c>
      <c r="N264" s="148">
        <f t="shared" ref="N264:N327" si="24">M264/M263-1</f>
        <v>1.7067249909406002E-3</v>
      </c>
      <c r="O264" s="148">
        <f t="shared" si="20"/>
        <v>5.73732879973754E-3</v>
      </c>
      <c r="P264" s="148">
        <f t="shared" si="22"/>
        <v>7.614095236908569E-2</v>
      </c>
      <c r="Q264" s="31">
        <v>228.17779207453799</v>
      </c>
      <c r="R264" s="135">
        <f t="shared" ref="R264:R327" si="25">Q264/Q263-1</f>
        <v>9.5614734463191908E-3</v>
      </c>
      <c r="S264" s="135">
        <f t="shared" si="21"/>
        <v>2.440427067183415E-2</v>
      </c>
      <c r="T264" s="135">
        <f t="shared" si="23"/>
        <v>4.0385806932246027E-2</v>
      </c>
    </row>
    <row r="265" spans="11:20" x14ac:dyDescent="0.3">
      <c r="K265" s="29">
        <v>43708</v>
      </c>
      <c r="L265" s="30">
        <v>226.54206035945401</v>
      </c>
      <c r="M265" s="31">
        <v>202.90906519280301</v>
      </c>
      <c r="N265" s="148">
        <f t="shared" si="24"/>
        <v>-1.2220554363718272E-2</v>
      </c>
      <c r="O265" s="148">
        <f t="shared" si="20"/>
        <v>-9.4836811831422452E-3</v>
      </c>
      <c r="P265" s="148">
        <f t="shared" si="22"/>
        <v>4.22725776060211E-2</v>
      </c>
      <c r="Q265" s="31">
        <v>231.14845898295101</v>
      </c>
      <c r="R265" s="135">
        <f t="shared" si="25"/>
        <v>1.3019088673811963E-2</v>
      </c>
      <c r="S265" s="135">
        <f t="shared" si="21"/>
        <v>3.0933119461372671E-2</v>
      </c>
      <c r="T265" s="135">
        <f t="shared" si="23"/>
        <v>5.1962256915600191E-2</v>
      </c>
    </row>
    <row r="266" spans="11:20" x14ac:dyDescent="0.3">
      <c r="K266" s="29">
        <v>43738</v>
      </c>
      <c r="L266" s="30">
        <v>227.14090875411799</v>
      </c>
      <c r="M266" s="31">
        <v>201.89004145307601</v>
      </c>
      <c r="N266" s="148">
        <f t="shared" si="24"/>
        <v>-5.0220710383674927E-3</v>
      </c>
      <c r="O266" s="148">
        <f t="shared" ref="O266:O329" si="26">M266/M263-1</f>
        <v>-1.5503851592719387E-2</v>
      </c>
      <c r="P266" s="148">
        <f t="shared" si="22"/>
        <v>2.4429067175275376E-2</v>
      </c>
      <c r="Q266" s="31">
        <v>232.110325222825</v>
      </c>
      <c r="R266" s="135">
        <f t="shared" si="25"/>
        <v>4.1612487667284093E-3</v>
      </c>
      <c r="S266" s="135">
        <f t="shared" ref="S266:S329" si="27">Q266/Q263-1</f>
        <v>2.6960773892982459E-2</v>
      </c>
      <c r="T266" s="135">
        <f t="shared" si="23"/>
        <v>6.8560063033724639E-2</v>
      </c>
    </row>
    <row r="267" spans="11:20" x14ac:dyDescent="0.3">
      <c r="K267" s="29">
        <v>43769</v>
      </c>
      <c r="L267" s="30">
        <v>226.47344145748201</v>
      </c>
      <c r="M267" s="31">
        <v>202.25876474625699</v>
      </c>
      <c r="N267" s="148">
        <f t="shared" si="24"/>
        <v>1.8263570135859108E-3</v>
      </c>
      <c r="O267" s="148">
        <f t="shared" si="26"/>
        <v>-1.5386274998111293E-2</v>
      </c>
      <c r="P267" s="148">
        <f t="shared" si="22"/>
        <v>2.4896095424116194E-2</v>
      </c>
      <c r="Q267" s="31">
        <v>231.21817165574899</v>
      </c>
      <c r="R267" s="135">
        <f t="shared" si="25"/>
        <v>-3.8436616993213768E-3</v>
      </c>
      <c r="S267" s="135">
        <f t="shared" si="27"/>
        <v>1.332460776997002E-2</v>
      </c>
      <c r="T267" s="135">
        <f t="shared" si="23"/>
        <v>6.1339215733235752E-2</v>
      </c>
    </row>
    <row r="268" spans="11:20" x14ac:dyDescent="0.3">
      <c r="K268" s="29">
        <v>43799</v>
      </c>
      <c r="L268" s="30">
        <v>225.85333753928401</v>
      </c>
      <c r="M268" s="31">
        <v>206.789546665898</v>
      </c>
      <c r="N268" s="148">
        <f t="shared" si="24"/>
        <v>2.2400917583596858E-2</v>
      </c>
      <c r="O268" s="148">
        <f t="shared" si="26"/>
        <v>1.9124239074325144E-2</v>
      </c>
      <c r="P268" s="148">
        <f t="shared" si="22"/>
        <v>5.7428156845487521E-2</v>
      </c>
      <c r="Q268" s="31">
        <v>228.95535954860401</v>
      </c>
      <c r="R268" s="135">
        <f t="shared" si="25"/>
        <v>-9.7864804091348789E-3</v>
      </c>
      <c r="S268" s="135">
        <f t="shared" si="27"/>
        <v>-9.4878393046469167E-3</v>
      </c>
      <c r="T268" s="135">
        <f t="shared" si="23"/>
        <v>4.1148546520997309E-2</v>
      </c>
    </row>
    <row r="269" spans="11:20" x14ac:dyDescent="0.3">
      <c r="K269" s="29">
        <v>43830</v>
      </c>
      <c r="L269" s="30">
        <v>226.952152051307</v>
      </c>
      <c r="M269" s="31">
        <v>210.656930499922</v>
      </c>
      <c r="N269" s="148">
        <f t="shared" si="24"/>
        <v>1.8702027720348902E-2</v>
      </c>
      <c r="O269" s="148">
        <f t="shared" si="26"/>
        <v>4.3424078690298407E-2</v>
      </c>
      <c r="P269" s="148">
        <f t="shared" si="22"/>
        <v>8.537003801706633E-2</v>
      </c>
      <c r="Q269" s="31">
        <v>229.32383348771901</v>
      </c>
      <c r="R269" s="135">
        <f t="shared" si="25"/>
        <v>1.6093702276349653E-3</v>
      </c>
      <c r="S269" s="135">
        <f t="shared" si="27"/>
        <v>-1.200503136786768E-2</v>
      </c>
      <c r="T269" s="135">
        <f t="shared" si="23"/>
        <v>2.830424866910497E-2</v>
      </c>
    </row>
    <row r="270" spans="11:20" x14ac:dyDescent="0.3">
      <c r="K270" s="29">
        <v>43861</v>
      </c>
      <c r="L270" s="30">
        <v>229.572301501765</v>
      </c>
      <c r="M270" s="31">
        <v>216.28480387764199</v>
      </c>
      <c r="N270" s="148">
        <f t="shared" si="24"/>
        <v>2.6715823516293424E-2</v>
      </c>
      <c r="O270" s="148">
        <f t="shared" si="26"/>
        <v>6.9347002830662641E-2</v>
      </c>
      <c r="P270" s="148">
        <f t="shared" si="22"/>
        <v>0.10677992825031168</v>
      </c>
      <c r="Q270" s="31">
        <v>231.34800047017501</v>
      </c>
      <c r="R270" s="135">
        <f t="shared" si="25"/>
        <v>8.8266751504675334E-3</v>
      </c>
      <c r="S270" s="135">
        <f t="shared" si="27"/>
        <v>5.6149918276893196E-4</v>
      </c>
      <c r="T270" s="135">
        <f t="shared" si="23"/>
        <v>3.079117291559208E-2</v>
      </c>
    </row>
    <row r="271" spans="11:20" x14ac:dyDescent="0.3">
      <c r="K271" s="29">
        <v>43890</v>
      </c>
      <c r="L271" s="30">
        <v>233.11292064928199</v>
      </c>
      <c r="M271" s="31">
        <v>218.813660318627</v>
      </c>
      <c r="N271" s="148">
        <f t="shared" si="24"/>
        <v>1.1692252047516227E-2</v>
      </c>
      <c r="O271" s="148">
        <f t="shared" si="26"/>
        <v>5.8146622237902124E-2</v>
      </c>
      <c r="P271" s="148">
        <f t="shared" si="22"/>
        <v>0.10022692060979699</v>
      </c>
      <c r="Q271" s="31">
        <v>235.19283153746099</v>
      </c>
      <c r="R271" s="135">
        <f t="shared" si="25"/>
        <v>1.6619253503259213E-2</v>
      </c>
      <c r="S271" s="135">
        <f t="shared" si="27"/>
        <v>2.7243179636215809E-2</v>
      </c>
      <c r="T271" s="135">
        <f t="shared" si="23"/>
        <v>5.2193794341126143E-2</v>
      </c>
    </row>
    <row r="272" spans="11:20" x14ac:dyDescent="0.3">
      <c r="K272" s="29">
        <v>43921</v>
      </c>
      <c r="L272" s="30">
        <v>234.421581864975</v>
      </c>
      <c r="M272" s="31">
        <v>219.33820225185099</v>
      </c>
      <c r="N272" s="148">
        <f t="shared" si="24"/>
        <v>2.3972083482364237E-3</v>
      </c>
      <c r="O272" s="148">
        <f t="shared" si="26"/>
        <v>4.1210473025155014E-2</v>
      </c>
      <c r="P272" s="148">
        <f t="shared" si="22"/>
        <v>7.8133406123717108E-2</v>
      </c>
      <c r="Q272" s="31">
        <v>236.82153736837699</v>
      </c>
      <c r="R272" s="135">
        <f t="shared" si="25"/>
        <v>6.9249807499196514E-3</v>
      </c>
      <c r="S272" s="135">
        <f t="shared" si="27"/>
        <v>3.2694830566136979E-2</v>
      </c>
      <c r="T272" s="135">
        <f t="shared" si="23"/>
        <v>6.3533605908455915E-2</v>
      </c>
    </row>
    <row r="273" spans="11:20" x14ac:dyDescent="0.3">
      <c r="K273" s="29">
        <v>43951</v>
      </c>
      <c r="L273" s="30">
        <v>233.876336401987</v>
      </c>
      <c r="M273" s="31">
        <v>213.508131238202</v>
      </c>
      <c r="N273" s="148">
        <f t="shared" si="24"/>
        <v>-2.6580280834775483E-2</v>
      </c>
      <c r="O273" s="148">
        <f t="shared" si="26"/>
        <v>-1.2838038501358784E-2</v>
      </c>
      <c r="P273" s="148">
        <f t="shared" si="22"/>
        <v>4.5339891020729439E-2</v>
      </c>
      <c r="Q273" s="31">
        <v>237.31331434696</v>
      </c>
      <c r="R273" s="135">
        <f t="shared" si="25"/>
        <v>2.0765720214797057E-3</v>
      </c>
      <c r="S273" s="135">
        <f t="shared" si="27"/>
        <v>2.57850245719069E-2</v>
      </c>
      <c r="T273" s="135">
        <f t="shared" si="23"/>
        <v>6.5418200842696894E-2</v>
      </c>
    </row>
    <row r="274" spans="11:20" x14ac:dyDescent="0.3">
      <c r="K274" s="29">
        <v>43982</v>
      </c>
      <c r="L274" s="30">
        <v>230.85035190367901</v>
      </c>
      <c r="M274" s="31">
        <v>205.84704442947</v>
      </c>
      <c r="N274" s="148">
        <f t="shared" si="24"/>
        <v>-3.5881944000459853E-2</v>
      </c>
      <c r="O274" s="148">
        <f t="shared" si="26"/>
        <v>-5.9258712962781068E-2</v>
      </c>
      <c r="P274" s="148">
        <f t="shared" si="22"/>
        <v>4.8582920327835399E-3</v>
      </c>
      <c r="Q274" s="31">
        <v>235.30633335069601</v>
      </c>
      <c r="R274" s="135">
        <f t="shared" si="25"/>
        <v>-8.4570939552498503E-3</v>
      </c>
      <c r="S274" s="135">
        <f t="shared" si="27"/>
        <v>4.8259044501075543E-4</v>
      </c>
      <c r="T274" s="135">
        <f t="shared" si="23"/>
        <v>4.9477436871613323E-2</v>
      </c>
    </row>
    <row r="275" spans="11:20" x14ac:dyDescent="0.3">
      <c r="K275" s="29">
        <v>44012</v>
      </c>
      <c r="L275" s="30">
        <v>229.78884277431601</v>
      </c>
      <c r="M275" s="31">
        <v>204.68928279239</v>
      </c>
      <c r="N275" s="148">
        <f t="shared" si="24"/>
        <v>-5.6243782381665275E-3</v>
      </c>
      <c r="O275" s="148">
        <f t="shared" si="26"/>
        <v>-6.678690400972942E-2</v>
      </c>
      <c r="P275" s="148">
        <f t="shared" ref="P275:P334" si="28">M275/M263-1</f>
        <v>-1.853637361337479E-3</v>
      </c>
      <c r="Q275" s="31">
        <v>234.26152476624199</v>
      </c>
      <c r="R275" s="135">
        <f t="shared" si="25"/>
        <v>-4.4402059629090607E-3</v>
      </c>
      <c r="S275" s="135">
        <f t="shared" si="27"/>
        <v>-1.0809880851980536E-2</v>
      </c>
      <c r="T275" s="135">
        <f t="shared" ref="T275:T334" si="29">Q275/Q263-1</f>
        <v>3.647865098778591E-2</v>
      </c>
    </row>
    <row r="276" spans="11:20" x14ac:dyDescent="0.3">
      <c r="K276" s="29">
        <v>44043</v>
      </c>
      <c r="L276" s="30">
        <v>229.14630369685699</v>
      </c>
      <c r="M276" s="31">
        <v>204.13978236679699</v>
      </c>
      <c r="N276" s="148">
        <f t="shared" si="24"/>
        <v>-2.6845588498658479E-3</v>
      </c>
      <c r="O276" s="148">
        <f t="shared" si="26"/>
        <v>-4.3878183079374744E-2</v>
      </c>
      <c r="P276" s="148">
        <f t="shared" si="28"/>
        <v>-6.2293132789116301E-3</v>
      </c>
      <c r="Q276" s="31">
        <v>233.696538644345</v>
      </c>
      <c r="R276" s="135">
        <f t="shared" si="25"/>
        <v>-2.4117751408847532E-3</v>
      </c>
      <c r="S276" s="135">
        <f t="shared" si="27"/>
        <v>-1.5240508997852342E-2</v>
      </c>
      <c r="T276" s="135">
        <f t="shared" si="29"/>
        <v>2.4186168687284848E-2</v>
      </c>
    </row>
    <row r="277" spans="11:20" x14ac:dyDescent="0.3">
      <c r="K277" s="29">
        <v>44074</v>
      </c>
      <c r="L277" s="30">
        <v>231.31506906855401</v>
      </c>
      <c r="M277" s="31">
        <v>207.95100630744599</v>
      </c>
      <c r="N277" s="148">
        <f t="shared" si="24"/>
        <v>1.8669677690755115E-2</v>
      </c>
      <c r="O277" s="148">
        <f t="shared" si="26"/>
        <v>1.0220996292695794E-2</v>
      </c>
      <c r="P277" s="148">
        <f t="shared" si="28"/>
        <v>2.4848279251851846E-2</v>
      </c>
      <c r="Q277" s="31">
        <v>235.49383968271599</v>
      </c>
      <c r="R277" s="135">
        <f t="shared" si="25"/>
        <v>7.6907473632128465E-3</v>
      </c>
      <c r="S277" s="135">
        <f t="shared" si="27"/>
        <v>7.968605406829532E-4</v>
      </c>
      <c r="T277" s="135">
        <f t="shared" si="29"/>
        <v>1.8799090069146818E-2</v>
      </c>
    </row>
    <row r="278" spans="11:20" x14ac:dyDescent="0.3">
      <c r="K278" s="29">
        <v>44104</v>
      </c>
      <c r="L278" s="30">
        <v>234.36005736968099</v>
      </c>
      <c r="M278" s="31">
        <v>209.716757268272</v>
      </c>
      <c r="N278" s="148">
        <f t="shared" si="24"/>
        <v>8.4911873819712991E-3</v>
      </c>
      <c r="O278" s="148">
        <f t="shared" si="26"/>
        <v>2.4561493436767723E-2</v>
      </c>
      <c r="P278" s="148">
        <f t="shared" si="28"/>
        <v>3.8767220804276858E-2</v>
      </c>
      <c r="Q278" s="31">
        <v>238.81465294674501</v>
      </c>
      <c r="R278" s="135">
        <f t="shared" si="25"/>
        <v>1.4101486767140958E-2</v>
      </c>
      <c r="S278" s="135">
        <f t="shared" si="27"/>
        <v>1.9436090433742281E-2</v>
      </c>
      <c r="T278" s="135">
        <f t="shared" si="29"/>
        <v>2.8884228728230266E-2</v>
      </c>
    </row>
    <row r="279" spans="11:20" x14ac:dyDescent="0.3">
      <c r="K279" s="29">
        <v>44135</v>
      </c>
      <c r="L279" s="30">
        <v>240.63845855749301</v>
      </c>
      <c r="M279" s="31">
        <v>217.44509549051901</v>
      </c>
      <c r="N279" s="148">
        <f t="shared" si="24"/>
        <v>3.685131471092129E-2</v>
      </c>
      <c r="O279" s="148">
        <f t="shared" si="26"/>
        <v>6.5177463057225715E-2</v>
      </c>
      <c r="P279" s="148">
        <f t="shared" si="28"/>
        <v>7.50836719650394E-2</v>
      </c>
      <c r="Q279" s="31">
        <v>244.49616498625701</v>
      </c>
      <c r="R279" s="135">
        <f t="shared" si="25"/>
        <v>2.3790466662776177E-2</v>
      </c>
      <c r="S279" s="135">
        <f t="shared" si="27"/>
        <v>4.6212179284125465E-2</v>
      </c>
      <c r="T279" s="135">
        <f t="shared" si="29"/>
        <v>5.7426253461934085E-2</v>
      </c>
    </row>
    <row r="280" spans="11:20" x14ac:dyDescent="0.3">
      <c r="K280" s="29">
        <v>44165</v>
      </c>
      <c r="L280" s="30">
        <v>244.797797111774</v>
      </c>
      <c r="M280" s="31">
        <v>223.36835300260901</v>
      </c>
      <c r="N280" s="148">
        <f t="shared" si="24"/>
        <v>2.7240244249832957E-2</v>
      </c>
      <c r="O280" s="148">
        <f t="shared" si="26"/>
        <v>7.4139322376585159E-2</v>
      </c>
      <c r="P280" s="148">
        <f t="shared" si="28"/>
        <v>8.017236172724318E-2</v>
      </c>
      <c r="Q280" s="31">
        <v>248.16834201362599</v>
      </c>
      <c r="R280" s="135">
        <f t="shared" si="25"/>
        <v>1.5019364526946299E-2</v>
      </c>
      <c r="S280" s="135">
        <f t="shared" si="27"/>
        <v>5.382095067958681E-2</v>
      </c>
      <c r="T280" s="135">
        <f t="shared" si="29"/>
        <v>8.3915845005337442E-2</v>
      </c>
    </row>
    <row r="281" spans="11:20" x14ac:dyDescent="0.3">
      <c r="K281" s="29">
        <v>44196</v>
      </c>
      <c r="L281" s="30">
        <v>247.20313327399199</v>
      </c>
      <c r="M281" s="31">
        <v>230.113119139991</v>
      </c>
      <c r="N281" s="148">
        <f t="shared" si="24"/>
        <v>3.0195710568288181E-2</v>
      </c>
      <c r="O281" s="148">
        <f t="shared" si="26"/>
        <v>9.7256710133219126E-2</v>
      </c>
      <c r="P281" s="148">
        <f t="shared" si="28"/>
        <v>9.2359594312403592E-2</v>
      </c>
      <c r="Q281" s="31">
        <v>249.60564342976801</v>
      </c>
      <c r="R281" s="135">
        <f t="shared" si="25"/>
        <v>5.7916388709366995E-3</v>
      </c>
      <c r="S281" s="135">
        <f t="shared" si="27"/>
        <v>4.5185629733655253E-2</v>
      </c>
      <c r="T281" s="135">
        <f t="shared" si="29"/>
        <v>8.8441788337430438E-2</v>
      </c>
    </row>
    <row r="282" spans="11:20" x14ac:dyDescent="0.3">
      <c r="K282" s="29">
        <v>44227</v>
      </c>
      <c r="L282" s="32">
        <v>246.03548320315201</v>
      </c>
      <c r="M282" s="31">
        <v>230.36372700272099</v>
      </c>
      <c r="N282" s="148">
        <f t="shared" si="24"/>
        <v>1.0890637772700273E-3</v>
      </c>
      <c r="O282" s="148">
        <f t="shared" si="26"/>
        <v>5.941100434139357E-2</v>
      </c>
      <c r="P282" s="148">
        <f t="shared" si="28"/>
        <v>6.5094370351806319E-2</v>
      </c>
      <c r="Q282" s="31">
        <v>248.43606648618001</v>
      </c>
      <c r="R282" s="135">
        <f t="shared" si="25"/>
        <v>-4.6856991192872899E-3</v>
      </c>
      <c r="S282" s="135">
        <f t="shared" si="27"/>
        <v>1.6114369320044064E-2</v>
      </c>
      <c r="T282" s="135">
        <f t="shared" si="29"/>
        <v>7.3863037421012745E-2</v>
      </c>
    </row>
    <row r="283" spans="11:20" x14ac:dyDescent="0.3">
      <c r="K283" s="29">
        <v>44255</v>
      </c>
      <c r="L283" s="32">
        <v>244.818580544442</v>
      </c>
      <c r="M283" s="31">
        <v>228.30392184070999</v>
      </c>
      <c r="N283" s="148">
        <f t="shared" si="24"/>
        <v>-8.9415342806408171E-3</v>
      </c>
      <c r="O283" s="148">
        <f t="shared" si="26"/>
        <v>2.2096097194410191E-2</v>
      </c>
      <c r="P283" s="148">
        <f t="shared" si="28"/>
        <v>4.3371430779338471E-2</v>
      </c>
      <c r="Q283" s="31">
        <v>247.710834427105</v>
      </c>
      <c r="R283" s="135">
        <f t="shared" si="25"/>
        <v>-2.9191899120466491E-3</v>
      </c>
      <c r="S283" s="135">
        <f t="shared" si="27"/>
        <v>-1.8435372651032234E-3</v>
      </c>
      <c r="T283" s="135">
        <f t="shared" si="29"/>
        <v>5.3224423583888791E-2</v>
      </c>
    </row>
    <row r="284" spans="11:20" x14ac:dyDescent="0.3">
      <c r="K284" s="29">
        <v>44286</v>
      </c>
      <c r="L284" s="32">
        <v>246.460931397991</v>
      </c>
      <c r="M284" s="31">
        <v>227.498890866138</v>
      </c>
      <c r="N284" s="148">
        <f t="shared" si="24"/>
        <v>-3.5261373001452823E-3</v>
      </c>
      <c r="O284" s="148">
        <f t="shared" si="26"/>
        <v>-1.1360622478297833E-2</v>
      </c>
      <c r="P284" s="148">
        <f t="shared" si="28"/>
        <v>3.7205961070642113E-2</v>
      </c>
      <c r="Q284" s="31">
        <v>249.73364209980099</v>
      </c>
      <c r="R284" s="135">
        <f t="shared" si="25"/>
        <v>8.166004031976426E-3</v>
      </c>
      <c r="S284" s="135">
        <f t="shared" si="27"/>
        <v>5.1280358999172826E-4</v>
      </c>
      <c r="T284" s="135">
        <f t="shared" si="29"/>
        <v>5.4522510388652412E-2</v>
      </c>
    </row>
    <row r="285" spans="11:20" x14ac:dyDescent="0.3">
      <c r="K285" s="29">
        <v>44316</v>
      </c>
      <c r="L285" s="32">
        <v>250.86813696551201</v>
      </c>
      <c r="M285" s="31">
        <v>231.957231591485</v>
      </c>
      <c r="N285" s="148">
        <f t="shared" si="24"/>
        <v>1.9597197631923136E-2</v>
      </c>
      <c r="O285" s="148">
        <f t="shared" si="26"/>
        <v>6.9173415862697762E-3</v>
      </c>
      <c r="P285" s="148">
        <f t="shared" si="28"/>
        <v>8.6409357087670502E-2</v>
      </c>
      <c r="Q285" s="31">
        <v>254.06665096788601</v>
      </c>
      <c r="R285" s="135">
        <f t="shared" si="25"/>
        <v>1.735052126598724E-2</v>
      </c>
      <c r="S285" s="135">
        <f t="shared" si="27"/>
        <v>2.266411862554274E-2</v>
      </c>
      <c r="T285" s="135">
        <f t="shared" si="29"/>
        <v>7.0595856229255016E-2</v>
      </c>
    </row>
    <row r="286" spans="11:20" x14ac:dyDescent="0.3">
      <c r="K286" s="29">
        <v>44347</v>
      </c>
      <c r="L286" s="32">
        <v>255.337194298002</v>
      </c>
      <c r="M286" s="31">
        <v>237.316137257652</v>
      </c>
      <c r="N286" s="148">
        <f t="shared" si="24"/>
        <v>2.3102990277125368E-2</v>
      </c>
      <c r="O286" s="148">
        <f t="shared" si="26"/>
        <v>3.9474641277647216E-2</v>
      </c>
      <c r="P286" s="148">
        <f t="shared" si="28"/>
        <v>0.15287609747034447</v>
      </c>
      <c r="Q286" s="31">
        <v>258.028242332042</v>
      </c>
      <c r="R286" s="135">
        <f t="shared" si="25"/>
        <v>1.5592724779360134E-2</v>
      </c>
      <c r="S286" s="135">
        <f t="shared" si="27"/>
        <v>4.1651015906505107E-2</v>
      </c>
      <c r="T286" s="135">
        <f t="shared" si="29"/>
        <v>9.6563099929323659E-2</v>
      </c>
    </row>
    <row r="287" spans="11:20" x14ac:dyDescent="0.3">
      <c r="K287" s="29">
        <v>44377</v>
      </c>
      <c r="L287" s="32">
        <v>259.81887019069399</v>
      </c>
      <c r="M287" s="31">
        <v>240.982321488998</v>
      </c>
      <c r="N287" s="148">
        <f t="shared" si="24"/>
        <v>1.544852479781289E-2</v>
      </c>
      <c r="O287" s="148">
        <f t="shared" si="26"/>
        <v>5.9268115864326232E-2</v>
      </c>
      <c r="P287" s="148">
        <f t="shared" si="28"/>
        <v>0.17730795770787333</v>
      </c>
      <c r="Q287" s="31">
        <v>262.61883616561198</v>
      </c>
      <c r="R287" s="135">
        <f t="shared" si="25"/>
        <v>1.7791051832467986E-2</v>
      </c>
      <c r="S287" s="135">
        <f t="shared" si="27"/>
        <v>5.1595748003633757E-2</v>
      </c>
      <c r="T287" s="135">
        <f t="shared" si="29"/>
        <v>0.12104980289728062</v>
      </c>
    </row>
    <row r="288" spans="11:20" x14ac:dyDescent="0.3">
      <c r="K288" s="29">
        <v>44408</v>
      </c>
      <c r="L288" s="32">
        <v>263.22745579679599</v>
      </c>
      <c r="M288" s="31">
        <v>245.450917881853</v>
      </c>
      <c r="N288" s="148">
        <f t="shared" si="24"/>
        <v>1.8543253983297037E-2</v>
      </c>
      <c r="O288" s="148">
        <f t="shared" si="26"/>
        <v>5.8173164931251797E-2</v>
      </c>
      <c r="P288" s="148">
        <f t="shared" si="28"/>
        <v>0.20236690289415726</v>
      </c>
      <c r="Q288" s="31">
        <v>265.94338721417</v>
      </c>
      <c r="R288" s="135">
        <f t="shared" si="25"/>
        <v>1.2659225427613663E-2</v>
      </c>
      <c r="S288" s="135">
        <f t="shared" si="27"/>
        <v>4.6746537576020541E-2</v>
      </c>
      <c r="T288" s="135">
        <f t="shared" si="29"/>
        <v>0.1379859913924546</v>
      </c>
    </row>
    <row r="289" spans="11:20" x14ac:dyDescent="0.3">
      <c r="K289" s="29">
        <v>44439</v>
      </c>
      <c r="L289" s="32">
        <v>267.062980140251</v>
      </c>
      <c r="M289" s="31">
        <v>249.149162065935</v>
      </c>
      <c r="N289" s="148">
        <f t="shared" si="24"/>
        <v>1.5067143427274221E-2</v>
      </c>
      <c r="O289" s="148">
        <f t="shared" si="26"/>
        <v>4.9861863356708724E-2</v>
      </c>
      <c r="P289" s="148">
        <f t="shared" si="28"/>
        <v>0.19811472178008804</v>
      </c>
      <c r="Q289" s="31">
        <v>269.99620159874303</v>
      </c>
      <c r="R289" s="135">
        <f t="shared" si="25"/>
        <v>1.5239387702124851E-2</v>
      </c>
      <c r="S289" s="135">
        <f t="shared" si="27"/>
        <v>4.6382361707909991E-2</v>
      </c>
      <c r="T289" s="135">
        <f t="shared" si="29"/>
        <v>0.14651067714770183</v>
      </c>
    </row>
    <row r="290" spans="11:20" x14ac:dyDescent="0.3">
      <c r="K290" s="29">
        <v>44469</v>
      </c>
      <c r="L290" s="32">
        <v>269.16852063367401</v>
      </c>
      <c r="M290" s="31">
        <v>254.90694331314199</v>
      </c>
      <c r="N290" s="148">
        <f t="shared" si="24"/>
        <v>2.3109775684026834E-2</v>
      </c>
      <c r="O290" s="148">
        <f t="shared" si="26"/>
        <v>5.7782752436384532E-2</v>
      </c>
      <c r="P290" s="148">
        <f t="shared" si="28"/>
        <v>0.21548199883265506</v>
      </c>
      <c r="Q290" s="31">
        <v>271.48648651754797</v>
      </c>
      <c r="R290" s="135">
        <f t="shared" si="25"/>
        <v>5.5196514246513839E-3</v>
      </c>
      <c r="S290" s="135">
        <f t="shared" si="27"/>
        <v>3.3766238863170983E-2</v>
      </c>
      <c r="T290" s="135">
        <f t="shared" si="29"/>
        <v>0.13680832883436467</v>
      </c>
    </row>
    <row r="291" spans="11:20" x14ac:dyDescent="0.3">
      <c r="K291" s="29">
        <v>44500</v>
      </c>
      <c r="L291" s="32">
        <v>275.32063582762697</v>
      </c>
      <c r="M291" s="31">
        <v>262.998142470559</v>
      </c>
      <c r="N291" s="148">
        <f t="shared" si="24"/>
        <v>3.1741776242937947E-2</v>
      </c>
      <c r="O291" s="148">
        <f t="shared" si="26"/>
        <v>7.1489749315797324E-2</v>
      </c>
      <c r="P291" s="148">
        <f t="shared" si="28"/>
        <v>0.20949217951906474</v>
      </c>
      <c r="Q291" s="31">
        <v>276.82219808080998</v>
      </c>
      <c r="R291" s="135">
        <f t="shared" si="25"/>
        <v>1.9653691171538812E-2</v>
      </c>
      <c r="S291" s="135">
        <f t="shared" si="27"/>
        <v>4.0906491342381113E-2</v>
      </c>
      <c r="T291" s="135">
        <f t="shared" si="29"/>
        <v>0.13221488810006488</v>
      </c>
    </row>
    <row r="292" spans="11:20" x14ac:dyDescent="0.3">
      <c r="K292" s="29">
        <v>44530</v>
      </c>
      <c r="L292" s="32">
        <v>279.405323774039</v>
      </c>
      <c r="M292" s="31">
        <v>267.76190037242401</v>
      </c>
      <c r="N292" s="148">
        <f t="shared" si="24"/>
        <v>1.8113275847179366E-2</v>
      </c>
      <c r="O292" s="148">
        <f t="shared" si="26"/>
        <v>7.4705201302516677E-2</v>
      </c>
      <c r="P292" s="148">
        <f t="shared" si="28"/>
        <v>0.19874591352382165</v>
      </c>
      <c r="Q292" s="31">
        <v>280.46260335604802</v>
      </c>
      <c r="R292" s="135">
        <f t="shared" si="25"/>
        <v>1.3150698536738448E-2</v>
      </c>
      <c r="S292" s="135">
        <f t="shared" si="27"/>
        <v>3.8764996304872845E-2</v>
      </c>
      <c r="T292" s="135">
        <f t="shared" si="29"/>
        <v>0.13013046337976863</v>
      </c>
    </row>
    <row r="293" spans="11:20" x14ac:dyDescent="0.3">
      <c r="K293" s="29">
        <v>44561</v>
      </c>
      <c r="L293" s="32">
        <v>283.492541454682</v>
      </c>
      <c r="M293" s="31">
        <v>269.348244558381</v>
      </c>
      <c r="N293" s="148">
        <f t="shared" si="24"/>
        <v>5.9244581986854783E-3</v>
      </c>
      <c r="O293" s="148">
        <f t="shared" si="26"/>
        <v>5.6653228262591782E-2</v>
      </c>
      <c r="P293" s="148">
        <f t="shared" si="28"/>
        <v>0.17050364431643295</v>
      </c>
      <c r="Q293" s="31">
        <v>284.78461389952002</v>
      </c>
      <c r="R293" s="135">
        <f t="shared" si="25"/>
        <v>1.5410291752819605E-2</v>
      </c>
      <c r="S293" s="135">
        <f t="shared" si="27"/>
        <v>4.8982649385432619E-2</v>
      </c>
      <c r="T293" s="135">
        <f t="shared" si="29"/>
        <v>0.14093820150204417</v>
      </c>
    </row>
    <row r="294" spans="11:20" x14ac:dyDescent="0.3">
      <c r="K294" s="29">
        <v>44592</v>
      </c>
      <c r="L294" s="32">
        <v>281.97213311676097</v>
      </c>
      <c r="M294" s="31">
        <v>262.81608828151298</v>
      </c>
      <c r="N294" s="148">
        <f t="shared" si="24"/>
        <v>-2.4251712824704064E-2</v>
      </c>
      <c r="O294" s="148">
        <f t="shared" si="26"/>
        <v>-6.922261402146912E-4</v>
      </c>
      <c r="P294" s="148">
        <f t="shared" si="28"/>
        <v>0.14087444104604474</v>
      </c>
      <c r="Q294" s="31">
        <v>284.83315992015702</v>
      </c>
      <c r="R294" s="135">
        <f t="shared" si="25"/>
        <v>1.7046574241574852E-4</v>
      </c>
      <c r="S294" s="135">
        <f t="shared" si="27"/>
        <v>2.893901534951504E-2</v>
      </c>
      <c r="T294" s="135">
        <f t="shared" si="29"/>
        <v>0.14650486923564987</v>
      </c>
    </row>
    <row r="295" spans="11:20" x14ac:dyDescent="0.3">
      <c r="K295" s="29">
        <v>44620</v>
      </c>
      <c r="L295" s="32">
        <v>281.41744213365098</v>
      </c>
      <c r="M295" s="31">
        <v>258.16689165203002</v>
      </c>
      <c r="N295" s="148">
        <f t="shared" si="24"/>
        <v>-1.7689924006870639E-2</v>
      </c>
      <c r="O295" s="148">
        <f t="shared" si="26"/>
        <v>-3.5834107492695999E-2</v>
      </c>
      <c r="P295" s="148">
        <f t="shared" si="28"/>
        <v>0.1308035778384733</v>
      </c>
      <c r="Q295" s="31">
        <v>285.633692111752</v>
      </c>
      <c r="R295" s="135">
        <f t="shared" si="25"/>
        <v>2.8105301778043046E-3</v>
      </c>
      <c r="S295" s="135">
        <f t="shared" si="27"/>
        <v>1.8437712172054699E-2</v>
      </c>
      <c r="T295" s="135">
        <f t="shared" si="29"/>
        <v>0.15309325396425777</v>
      </c>
    </row>
    <row r="296" spans="11:20" x14ac:dyDescent="0.3">
      <c r="K296" s="29">
        <v>44651</v>
      </c>
      <c r="L296" s="32">
        <v>284.701038789091</v>
      </c>
      <c r="M296" s="31">
        <v>261.99548308207301</v>
      </c>
      <c r="N296" s="148">
        <f t="shared" si="24"/>
        <v>1.4829908690241256E-2</v>
      </c>
      <c r="O296" s="148">
        <f t="shared" si="26"/>
        <v>-2.7298345635641486E-2</v>
      </c>
      <c r="P296" s="148">
        <f t="shared" si="28"/>
        <v>0.15163411164159513</v>
      </c>
      <c r="Q296" s="31">
        <v>289.19080700530998</v>
      </c>
      <c r="R296" s="135">
        <f t="shared" si="25"/>
        <v>1.2453414956966169E-2</v>
      </c>
      <c r="S296" s="135">
        <f t="shared" si="27"/>
        <v>1.5472019521899361E-2</v>
      </c>
      <c r="T296" s="135">
        <f t="shared" si="29"/>
        <v>0.15799699461292738</v>
      </c>
    </row>
    <row r="297" spans="11:20" x14ac:dyDescent="0.3">
      <c r="K297" s="29">
        <v>44681</v>
      </c>
      <c r="L297" s="32">
        <v>293.86260321925801</v>
      </c>
      <c r="M297" s="31">
        <v>280.49485065020099</v>
      </c>
      <c r="N297" s="148">
        <f t="shared" si="24"/>
        <v>7.0609490478630965E-2</v>
      </c>
      <c r="O297" s="148">
        <f t="shared" si="26"/>
        <v>6.7266667289224591E-2</v>
      </c>
      <c r="P297" s="148">
        <f t="shared" si="28"/>
        <v>0.20925245022840566</v>
      </c>
      <c r="Q297" s="31">
        <v>296.47209673765002</v>
      </c>
      <c r="R297" s="135">
        <f t="shared" si="25"/>
        <v>2.517815074324381E-2</v>
      </c>
      <c r="S297" s="135">
        <f t="shared" si="27"/>
        <v>4.0862295740971888E-2</v>
      </c>
      <c r="T297" s="135">
        <f t="shared" si="29"/>
        <v>0.16690677665965725</v>
      </c>
    </row>
    <row r="298" spans="11:20" x14ac:dyDescent="0.3">
      <c r="K298" s="29">
        <v>44712</v>
      </c>
      <c r="L298" s="32">
        <v>300.22878367992098</v>
      </c>
      <c r="M298" s="31">
        <v>291.64777933974602</v>
      </c>
      <c r="N298" s="148">
        <f t="shared" si="24"/>
        <v>3.9761616527690169E-2</v>
      </c>
      <c r="O298" s="148">
        <f t="shared" si="26"/>
        <v>0.12968699229195968</v>
      </c>
      <c r="P298" s="148">
        <f t="shared" si="28"/>
        <v>0.22894204629290194</v>
      </c>
      <c r="Q298" s="31">
        <v>301.52625628028699</v>
      </c>
      <c r="R298" s="135">
        <f t="shared" si="25"/>
        <v>1.7047673620055548E-2</v>
      </c>
      <c r="S298" s="135">
        <f t="shared" si="27"/>
        <v>5.5639669294745397E-2</v>
      </c>
      <c r="T298" s="135">
        <f t="shared" si="29"/>
        <v>0.16857849960575177</v>
      </c>
    </row>
    <row r="299" spans="11:20" x14ac:dyDescent="0.3">
      <c r="K299" s="29">
        <v>44742</v>
      </c>
      <c r="L299" s="32">
        <v>302.60412058453602</v>
      </c>
      <c r="M299" s="31">
        <v>293.220487811905</v>
      </c>
      <c r="N299" s="148">
        <f t="shared" si="24"/>
        <v>5.3924925323258766E-3</v>
      </c>
      <c r="O299" s="148">
        <f t="shared" si="26"/>
        <v>0.11918146207142977</v>
      </c>
      <c r="P299" s="148">
        <f t="shared" si="28"/>
        <v>0.21677177811274406</v>
      </c>
      <c r="Q299" s="31">
        <v>303.72214023751201</v>
      </c>
      <c r="R299" s="135">
        <f t="shared" si="25"/>
        <v>7.2825629990371787E-3</v>
      </c>
      <c r="S299" s="135">
        <f t="shared" si="27"/>
        <v>5.0248254371153767E-2</v>
      </c>
      <c r="T299" s="135">
        <f t="shared" si="29"/>
        <v>0.15651316056392695</v>
      </c>
    </row>
    <row r="300" spans="11:20" x14ac:dyDescent="0.3">
      <c r="K300" s="29">
        <v>44773</v>
      </c>
      <c r="L300" s="32">
        <v>300.63407809038898</v>
      </c>
      <c r="M300" s="31">
        <v>283.98835594595698</v>
      </c>
      <c r="N300" s="148">
        <f t="shared" si="24"/>
        <v>-3.1485289226686808E-2</v>
      </c>
      <c r="O300" s="148">
        <f t="shared" si="26"/>
        <v>1.2454792976262841E-2</v>
      </c>
      <c r="P300" s="148">
        <f t="shared" si="28"/>
        <v>0.15700669770016451</v>
      </c>
      <c r="Q300" s="31">
        <v>303.24481040736401</v>
      </c>
      <c r="R300" s="135">
        <f t="shared" si="25"/>
        <v>-1.5716003771563125E-3</v>
      </c>
      <c r="S300" s="135">
        <f t="shared" si="27"/>
        <v>2.2844354474637729E-2</v>
      </c>
      <c r="T300" s="135">
        <f t="shared" si="29"/>
        <v>0.14026076596202164</v>
      </c>
    </row>
    <row r="301" spans="11:20" x14ac:dyDescent="0.3">
      <c r="K301" s="29">
        <v>44804</v>
      </c>
      <c r="L301" s="32">
        <v>300.19324229028001</v>
      </c>
      <c r="M301" s="31">
        <v>279.12048252799298</v>
      </c>
      <c r="N301" s="148">
        <f t="shared" si="24"/>
        <v>-1.7141102147478104E-2</v>
      </c>
      <c r="O301" s="148">
        <f t="shared" si="26"/>
        <v>-4.2953513447327674E-2</v>
      </c>
      <c r="P301" s="148">
        <f t="shared" si="28"/>
        <v>0.12029468698002832</v>
      </c>
      <c r="Q301" s="31">
        <v>303.86740607566003</v>
      </c>
      <c r="R301" s="135">
        <f t="shared" si="25"/>
        <v>2.0531123598113155E-3</v>
      </c>
      <c r="S301" s="135">
        <f t="shared" si="27"/>
        <v>7.7643314524384888E-3</v>
      </c>
      <c r="T301" s="135">
        <f t="shared" si="29"/>
        <v>0.12545067032926238</v>
      </c>
    </row>
    <row r="302" spans="11:20" x14ac:dyDescent="0.3">
      <c r="K302" s="29">
        <v>44834</v>
      </c>
      <c r="L302" s="32">
        <v>299.61205494239698</v>
      </c>
      <c r="M302" s="31">
        <v>276.622119803158</v>
      </c>
      <c r="N302" s="148">
        <f t="shared" si="24"/>
        <v>-8.950839802967181E-3</v>
      </c>
      <c r="O302" s="148">
        <f t="shared" si="26"/>
        <v>-5.6607122280604494E-2</v>
      </c>
      <c r="P302" s="148">
        <f t="shared" si="28"/>
        <v>8.5188642599428377E-2</v>
      </c>
      <c r="Q302" s="31">
        <v>303.704997071663</v>
      </c>
      <c r="R302" s="135">
        <f t="shared" si="25"/>
        <v>-5.3447326284339347E-4</v>
      </c>
      <c r="S302" s="135">
        <f t="shared" si="27"/>
        <v>-5.6443583057896873E-5</v>
      </c>
      <c r="T302" s="135">
        <f t="shared" si="29"/>
        <v>0.11867445399361531</v>
      </c>
    </row>
    <row r="303" spans="11:20" x14ac:dyDescent="0.3">
      <c r="K303" s="29">
        <v>44865</v>
      </c>
      <c r="L303" s="32">
        <v>301.75378145999503</v>
      </c>
      <c r="M303" s="31">
        <v>278.60477592357603</v>
      </c>
      <c r="N303" s="148">
        <f t="shared" si="24"/>
        <v>7.1673809810612887E-3</v>
      </c>
      <c r="O303" s="148">
        <f t="shared" si="26"/>
        <v>-1.8957044926889322E-2</v>
      </c>
      <c r="P303" s="148">
        <f t="shared" si="28"/>
        <v>5.9341230726616567E-2</v>
      </c>
      <c r="Q303" s="31">
        <v>305.97554322494398</v>
      </c>
      <c r="R303" s="135">
        <f t="shared" si="25"/>
        <v>7.4761567151468977E-3</v>
      </c>
      <c r="S303" s="135">
        <f t="shared" si="27"/>
        <v>9.0050438584972081E-3</v>
      </c>
      <c r="T303" s="135">
        <f t="shared" si="29"/>
        <v>0.1053143329770958</v>
      </c>
    </row>
    <row r="304" spans="11:20" x14ac:dyDescent="0.3">
      <c r="K304" s="29">
        <v>44895</v>
      </c>
      <c r="L304" s="32">
        <v>299.31522189405501</v>
      </c>
      <c r="M304" s="31">
        <v>271.04940096276601</v>
      </c>
      <c r="N304" s="148">
        <f t="shared" si="24"/>
        <v>-2.7118612506781048E-2</v>
      </c>
      <c r="O304" s="148">
        <f t="shared" si="26"/>
        <v>-2.8916120709333915E-2</v>
      </c>
      <c r="P304" s="148">
        <f t="shared" si="28"/>
        <v>1.2277701143327269E-2</v>
      </c>
      <c r="Q304" s="31">
        <v>304.75022308280001</v>
      </c>
      <c r="R304" s="135">
        <f t="shared" si="25"/>
        <v>-4.0046342568077486E-3</v>
      </c>
      <c r="S304" s="135">
        <f t="shared" si="27"/>
        <v>2.9052704880105917E-3</v>
      </c>
      <c r="T304" s="135">
        <f t="shared" si="29"/>
        <v>8.6598425016824132E-2</v>
      </c>
    </row>
    <row r="305" spans="11:20" x14ac:dyDescent="0.3">
      <c r="K305" s="29">
        <v>44926</v>
      </c>
      <c r="L305" s="32">
        <v>297.62653080074898</v>
      </c>
      <c r="M305" s="31">
        <v>265.51881581165298</v>
      </c>
      <c r="N305" s="148">
        <f t="shared" si="24"/>
        <v>-2.0404343752350784E-2</v>
      </c>
      <c r="O305" s="148">
        <f t="shared" si="26"/>
        <v>-4.0138886938636875E-2</v>
      </c>
      <c r="P305" s="148">
        <f t="shared" si="28"/>
        <v>-1.4217388915998663E-2</v>
      </c>
      <c r="Q305" s="31">
        <v>304.34592582155898</v>
      </c>
      <c r="R305" s="135">
        <f t="shared" si="25"/>
        <v>-1.3266512396651331E-3</v>
      </c>
      <c r="S305" s="135">
        <f t="shared" si="27"/>
        <v>2.1103661647843275E-3</v>
      </c>
      <c r="T305" s="135">
        <f t="shared" si="29"/>
        <v>6.8688092569989534E-2</v>
      </c>
    </row>
    <row r="306" spans="11:20" x14ac:dyDescent="0.3">
      <c r="K306" s="29">
        <v>44957</v>
      </c>
      <c r="L306" s="32">
        <v>295.673907330161</v>
      </c>
      <c r="M306" s="31">
        <v>258.13185680152299</v>
      </c>
      <c r="N306" s="148">
        <f t="shared" si="24"/>
        <v>-2.7820849484994636E-2</v>
      </c>
      <c r="O306" s="148">
        <f t="shared" si="26"/>
        <v>-7.3483733558354247E-2</v>
      </c>
      <c r="P306" s="148">
        <f t="shared" si="28"/>
        <v>-1.7823229584684075E-2</v>
      </c>
      <c r="Q306" s="31">
        <v>303.36555680847198</v>
      </c>
      <c r="R306" s="135">
        <f t="shared" si="25"/>
        <v>-3.2212325840753619E-3</v>
      </c>
      <c r="S306" s="135">
        <f t="shared" si="27"/>
        <v>-8.5300491306039561E-3</v>
      </c>
      <c r="T306" s="135">
        <f t="shared" si="29"/>
        <v>6.5064042731225014E-2</v>
      </c>
    </row>
    <row r="307" spans="11:20" x14ac:dyDescent="0.3">
      <c r="K307" s="29">
        <v>44985</v>
      </c>
      <c r="L307" s="32">
        <v>295.60562102526399</v>
      </c>
      <c r="M307" s="31">
        <v>255.26950657846501</v>
      </c>
      <c r="N307" s="148">
        <f t="shared" si="24"/>
        <v>-1.1088713568813136E-2</v>
      </c>
      <c r="O307" s="148">
        <f t="shared" si="26"/>
        <v>-5.8217779962807192E-2</v>
      </c>
      <c r="P307" s="148">
        <f t="shared" si="28"/>
        <v>-1.1222914971878883E-2</v>
      </c>
      <c r="Q307" s="31">
        <v>303.43982437232398</v>
      </c>
      <c r="R307" s="135">
        <f t="shared" si="25"/>
        <v>2.4481211589510998E-4</v>
      </c>
      <c r="S307" s="135">
        <f t="shared" si="27"/>
        <v>-4.2999105865133558E-3</v>
      </c>
      <c r="T307" s="135">
        <f t="shared" si="29"/>
        <v>6.2339047361420707E-2</v>
      </c>
    </row>
    <row r="308" spans="11:20" x14ac:dyDescent="0.3">
      <c r="K308" s="29">
        <v>45016</v>
      </c>
      <c r="L308" s="32">
        <v>297.36698727837597</v>
      </c>
      <c r="M308" s="31">
        <v>250.363713146013</v>
      </c>
      <c r="N308" s="148">
        <f t="shared" si="24"/>
        <v>-1.9218094233844796E-2</v>
      </c>
      <c r="O308" s="148">
        <f t="shared" si="26"/>
        <v>-5.7077320939809884E-2</v>
      </c>
      <c r="P308" s="148">
        <f t="shared" si="28"/>
        <v>-4.439683386608706E-2</v>
      </c>
      <c r="Q308" s="31">
        <v>305.42613367123499</v>
      </c>
      <c r="R308" s="135">
        <f t="shared" si="25"/>
        <v>6.5459743229807632E-3</v>
      </c>
      <c r="S308" s="135">
        <f t="shared" si="27"/>
        <v>3.5492765239424351E-3</v>
      </c>
      <c r="T308" s="135">
        <f t="shared" si="29"/>
        <v>5.6140535150644988E-2</v>
      </c>
    </row>
    <row r="309" spans="11:20" x14ac:dyDescent="0.3">
      <c r="K309" s="29">
        <v>45046</v>
      </c>
      <c r="L309" s="32">
        <v>298.34276005869498</v>
      </c>
      <c r="M309" s="31">
        <v>248.00916375391901</v>
      </c>
      <c r="N309" s="148">
        <f t="shared" si="24"/>
        <v>-9.4045153848665297E-3</v>
      </c>
      <c r="O309" s="148">
        <f t="shared" si="26"/>
        <v>-3.9215202544284566E-2</v>
      </c>
      <c r="P309" s="148">
        <f t="shared" si="28"/>
        <v>-0.11581562663620582</v>
      </c>
      <c r="Q309" s="31">
        <v>306.511678703364</v>
      </c>
      <c r="R309" s="135">
        <f t="shared" si="25"/>
        <v>3.5541982576301479E-3</v>
      </c>
      <c r="S309" s="135">
        <f t="shared" si="27"/>
        <v>1.0370728727382428E-2</v>
      </c>
      <c r="T309" s="135">
        <f t="shared" si="29"/>
        <v>3.3863497024470668E-2</v>
      </c>
    </row>
    <row r="310" spans="11:20" x14ac:dyDescent="0.3">
      <c r="K310" s="29">
        <v>45077</v>
      </c>
      <c r="L310" s="32">
        <v>301.716042088574</v>
      </c>
      <c r="M310" s="31">
        <v>253.32179431251899</v>
      </c>
      <c r="N310" s="148">
        <f t="shared" si="24"/>
        <v>2.1421105890552017E-2</v>
      </c>
      <c r="O310" s="148">
        <f t="shared" si="26"/>
        <v>-7.6300232332973117E-3</v>
      </c>
      <c r="P310" s="148">
        <f t="shared" si="28"/>
        <v>-0.13141188701656581</v>
      </c>
      <c r="Q310" s="31">
        <v>309.702016205272</v>
      </c>
      <c r="R310" s="135">
        <f t="shared" si="25"/>
        <v>1.0408534889776666E-2</v>
      </c>
      <c r="S310" s="135">
        <f t="shared" si="27"/>
        <v>2.063734332137046E-2</v>
      </c>
      <c r="T310" s="135">
        <f t="shared" si="29"/>
        <v>2.7114587054021477E-2</v>
      </c>
    </row>
    <row r="311" spans="11:20" x14ac:dyDescent="0.3">
      <c r="K311" s="29">
        <v>45107</v>
      </c>
      <c r="L311" s="32">
        <v>303.04754808082703</v>
      </c>
      <c r="M311" s="31">
        <v>262.27940929283602</v>
      </c>
      <c r="N311" s="148">
        <f t="shared" si="24"/>
        <v>3.5360617133739947E-2</v>
      </c>
      <c r="O311" s="148">
        <f t="shared" si="26"/>
        <v>4.7593542998276783E-2</v>
      </c>
      <c r="P311" s="148">
        <f t="shared" si="28"/>
        <v>-0.10552154370235223</v>
      </c>
      <c r="Q311" s="31">
        <v>310.53321741975202</v>
      </c>
      <c r="R311" s="135">
        <f t="shared" si="25"/>
        <v>2.6838740821406581E-3</v>
      </c>
      <c r="S311" s="135">
        <f t="shared" si="27"/>
        <v>1.6721174730955912E-2</v>
      </c>
      <c r="T311" s="135">
        <f t="shared" si="29"/>
        <v>2.2425356205226565E-2</v>
      </c>
    </row>
    <row r="312" spans="11:20" x14ac:dyDescent="0.3">
      <c r="K312" s="29">
        <v>45138</v>
      </c>
      <c r="L312" s="32">
        <v>308.53158255108599</v>
      </c>
      <c r="M312" s="31">
        <v>271.20732093123797</v>
      </c>
      <c r="N312" s="148">
        <f t="shared" si="24"/>
        <v>3.4039697063805274E-2</v>
      </c>
      <c r="O312" s="148">
        <f t="shared" si="26"/>
        <v>9.3537500091475545E-2</v>
      </c>
      <c r="P312" s="148">
        <f t="shared" si="28"/>
        <v>-4.5005489651664621E-2</v>
      </c>
      <c r="Q312" s="31">
        <v>316.14255893177898</v>
      </c>
      <c r="R312" s="135">
        <f t="shared" si="25"/>
        <v>1.8063579666727669E-2</v>
      </c>
      <c r="S312" s="135">
        <f t="shared" si="27"/>
        <v>3.142092421781939E-2</v>
      </c>
      <c r="T312" s="135">
        <f t="shared" si="29"/>
        <v>4.2532462491571721E-2</v>
      </c>
    </row>
    <row r="313" spans="11:20" x14ac:dyDescent="0.3">
      <c r="K313" s="29">
        <v>45169</v>
      </c>
      <c r="L313" s="32">
        <v>307.883689209789</v>
      </c>
      <c r="M313" s="31">
        <v>260.561856622915</v>
      </c>
      <c r="N313" s="148">
        <f t="shared" si="24"/>
        <v>-3.9252127382733981E-2</v>
      </c>
      <c r="O313" s="148">
        <f t="shared" si="26"/>
        <v>2.8580495136806272E-2</v>
      </c>
      <c r="P313" s="148">
        <f t="shared" si="28"/>
        <v>-6.6489659723258487E-2</v>
      </c>
      <c r="Q313" s="31">
        <v>317.355443827827</v>
      </c>
      <c r="R313" s="135">
        <f t="shared" si="25"/>
        <v>3.8365125535335665E-3</v>
      </c>
      <c r="S313" s="135">
        <f t="shared" si="27"/>
        <v>2.4712230538022295E-2</v>
      </c>
      <c r="T313" s="135">
        <f t="shared" si="29"/>
        <v>4.4387905653851423E-2</v>
      </c>
    </row>
    <row r="314" spans="11:20" x14ac:dyDescent="0.3">
      <c r="K314" s="29">
        <v>45199</v>
      </c>
      <c r="L314" s="32">
        <v>309.66140601296701</v>
      </c>
      <c r="M314" s="31">
        <v>249.764375409161</v>
      </c>
      <c r="N314" s="148">
        <f t="shared" si="24"/>
        <v>-4.1439224273643771E-2</v>
      </c>
      <c r="O314" s="148">
        <f t="shared" si="26"/>
        <v>-4.7716417836300429E-2</v>
      </c>
      <c r="P314" s="148">
        <f t="shared" si="28"/>
        <v>-9.7091817578105255E-2</v>
      </c>
      <c r="Q314" s="31">
        <v>320.87820203520999</v>
      </c>
      <c r="R314" s="135">
        <f t="shared" si="25"/>
        <v>1.1100355377215987E-2</v>
      </c>
      <c r="S314" s="135">
        <f t="shared" si="27"/>
        <v>3.3313616821464054E-2</v>
      </c>
      <c r="T314" s="135">
        <f t="shared" si="29"/>
        <v>5.6545677974125574E-2</v>
      </c>
    </row>
    <row r="315" spans="11:20" x14ac:dyDescent="0.3">
      <c r="K315" s="29">
        <v>45230</v>
      </c>
      <c r="L315" s="32">
        <v>307.72084349660702</v>
      </c>
      <c r="M315" s="31">
        <v>234.12806778591201</v>
      </c>
      <c r="N315" s="148">
        <f t="shared" si="24"/>
        <v>-6.2604234881911358E-2</v>
      </c>
      <c r="O315" s="148">
        <f t="shared" si="26"/>
        <v>-0.13671921914942353</v>
      </c>
      <c r="P315" s="148">
        <f t="shared" si="28"/>
        <v>-0.15964086757028317</v>
      </c>
      <c r="Q315" s="31">
        <v>320.59696259307498</v>
      </c>
      <c r="R315" s="135">
        <f t="shared" si="25"/>
        <v>-8.7646789451956142E-4</v>
      </c>
      <c r="S315" s="135">
        <f t="shared" si="27"/>
        <v>1.4089857677963558E-2</v>
      </c>
      <c r="T315" s="135">
        <f t="shared" si="29"/>
        <v>4.7786235507658814E-2</v>
      </c>
    </row>
    <row r="316" spans="11:20" x14ac:dyDescent="0.3">
      <c r="K316" s="29">
        <v>45260</v>
      </c>
      <c r="L316" s="32">
        <v>307.62341044670802</v>
      </c>
      <c r="M316" s="31">
        <v>234.87440060415901</v>
      </c>
      <c r="N316" s="148">
        <f t="shared" si="24"/>
        <v>3.187711859175435E-3</v>
      </c>
      <c r="O316" s="148">
        <f t="shared" si="26"/>
        <v>-9.8584867147039401E-2</v>
      </c>
      <c r="P316" s="148">
        <f t="shared" si="28"/>
        <v>-0.13346275708455213</v>
      </c>
      <c r="Q316" s="31">
        <v>320.29478386793801</v>
      </c>
      <c r="R316" s="135">
        <f t="shared" si="25"/>
        <v>-9.4255018105249277E-4</v>
      </c>
      <c r="S316" s="135">
        <f t="shared" si="27"/>
        <v>9.2619808397100822E-3</v>
      </c>
      <c r="T316" s="135">
        <f t="shared" si="29"/>
        <v>5.1007545221434025E-2</v>
      </c>
    </row>
    <row r="317" spans="11:20" x14ac:dyDescent="0.3">
      <c r="K317" s="29">
        <v>45291</v>
      </c>
      <c r="L317" s="32">
        <v>305.02230753492</v>
      </c>
      <c r="M317" s="31">
        <v>233.77686769321801</v>
      </c>
      <c r="N317" s="148">
        <f t="shared" si="24"/>
        <v>-4.6728502898478741E-3</v>
      </c>
      <c r="O317" s="148">
        <f t="shared" si="26"/>
        <v>-6.4010360523803489E-2</v>
      </c>
      <c r="P317" s="148">
        <f t="shared" si="28"/>
        <v>-0.11954688793486967</v>
      </c>
      <c r="Q317" s="31">
        <v>318.08395977962999</v>
      </c>
      <c r="R317" s="135">
        <f t="shared" si="25"/>
        <v>-6.9024667264627748E-3</v>
      </c>
      <c r="S317" s="135">
        <f t="shared" si="27"/>
        <v>-8.7081086775516736E-3</v>
      </c>
      <c r="T317" s="135">
        <f t="shared" si="29"/>
        <v>4.5139536272700953E-2</v>
      </c>
    </row>
    <row r="318" spans="11:20" x14ac:dyDescent="0.3">
      <c r="K318" s="29">
        <v>45322</v>
      </c>
      <c r="L318" s="32">
        <v>308.30275406918503</v>
      </c>
      <c r="M318" s="31">
        <v>247.026299878397</v>
      </c>
      <c r="N318" s="148">
        <f t="shared" si="24"/>
        <v>5.667554842323419E-2</v>
      </c>
      <c r="O318" s="148">
        <f t="shared" si="26"/>
        <v>5.5090499035251206E-2</v>
      </c>
      <c r="P318" s="148">
        <f t="shared" si="28"/>
        <v>-4.3022806486318399E-2</v>
      </c>
      <c r="Q318" s="31">
        <v>319.89769905586098</v>
      </c>
      <c r="R318" s="135">
        <f t="shared" si="25"/>
        <v>5.7020771417948257E-3</v>
      </c>
      <c r="S318" s="135">
        <f t="shared" si="27"/>
        <v>-2.1811296387781454E-3</v>
      </c>
      <c r="T318" s="135">
        <f t="shared" si="29"/>
        <v>5.4495778694568342E-2</v>
      </c>
    </row>
    <row r="319" spans="11:20" x14ac:dyDescent="0.3">
      <c r="K319" s="29">
        <v>45351</v>
      </c>
      <c r="L319" s="32">
        <v>306.93633114741601</v>
      </c>
      <c r="M319" s="31">
        <v>243.06531061512001</v>
      </c>
      <c r="N319" s="148">
        <f t="shared" si="24"/>
        <v>-1.6034686449284408E-2</v>
      </c>
      <c r="O319" s="148">
        <f t="shared" si="26"/>
        <v>3.4873574940018193E-2</v>
      </c>
      <c r="P319" s="148">
        <f t="shared" si="28"/>
        <v>-4.7809063162010168E-2</v>
      </c>
      <c r="Q319" s="31">
        <v>319.443632526844</v>
      </c>
      <c r="R319" s="135">
        <f t="shared" si="25"/>
        <v>-1.4194116755359421E-3</v>
      </c>
      <c r="S319" s="135">
        <f t="shared" si="27"/>
        <v>-2.6573999451859898E-3</v>
      </c>
      <c r="T319" s="135">
        <f t="shared" si="29"/>
        <v>5.2741291251484412E-2</v>
      </c>
    </row>
    <row r="320" spans="11:20" x14ac:dyDescent="0.3">
      <c r="K320" s="29">
        <v>45382</v>
      </c>
      <c r="L320" s="32">
        <v>310.43172254911002</v>
      </c>
      <c r="M320" s="31">
        <v>249.93839875861201</v>
      </c>
      <c r="N320" s="148">
        <f t="shared" si="24"/>
        <v>2.8276713473010195E-2</v>
      </c>
      <c r="O320" s="148">
        <f t="shared" si="26"/>
        <v>6.9132293647644172E-2</v>
      </c>
      <c r="P320" s="148">
        <f t="shared" si="28"/>
        <v>-1.6987860663056908E-3</v>
      </c>
      <c r="Q320" s="31">
        <v>321.91320967156298</v>
      </c>
      <c r="R320" s="135">
        <f t="shared" si="25"/>
        <v>7.730869841368504E-3</v>
      </c>
      <c r="S320" s="135">
        <f t="shared" si="27"/>
        <v>1.2038487871522729E-2</v>
      </c>
      <c r="T320" s="135">
        <f t="shared" si="29"/>
        <v>5.3980567419534831E-2</v>
      </c>
    </row>
    <row r="321" spans="11:20" x14ac:dyDescent="0.3">
      <c r="K321" s="29">
        <v>45412</v>
      </c>
      <c r="L321" s="32">
        <v>311.04474857619601</v>
      </c>
      <c r="M321" s="31">
        <v>244.191205880117</v>
      </c>
      <c r="N321" s="148">
        <f t="shared" si="24"/>
        <v>-2.2994437457549699E-2</v>
      </c>
      <c r="O321" s="148">
        <f t="shared" si="26"/>
        <v>-1.147689132564278E-2</v>
      </c>
      <c r="P321" s="148">
        <f t="shared" si="28"/>
        <v>-1.5394422593151824E-2</v>
      </c>
      <c r="Q321" s="31">
        <v>323.40892603894298</v>
      </c>
      <c r="R321" s="135">
        <f t="shared" si="25"/>
        <v>4.6463342368150418E-3</v>
      </c>
      <c r="S321" s="135">
        <f t="shared" si="27"/>
        <v>1.0976093274334131E-2</v>
      </c>
      <c r="T321" s="135">
        <f t="shared" si="29"/>
        <v>5.512758080559732E-2</v>
      </c>
    </row>
    <row r="322" spans="11:20" x14ac:dyDescent="0.3">
      <c r="K322" s="29">
        <v>45443</v>
      </c>
      <c r="L322" s="32">
        <v>311.98967413510098</v>
      </c>
      <c r="M322" s="31">
        <v>247.76020645589401</v>
      </c>
      <c r="N322" s="148">
        <f t="shared" si="24"/>
        <v>1.4615598309175581E-2</v>
      </c>
      <c r="O322" s="148">
        <f t="shared" si="26"/>
        <v>1.9315367663500504E-2</v>
      </c>
      <c r="P322" s="148">
        <f t="shared" si="28"/>
        <v>-2.1954636282750073E-2</v>
      </c>
      <c r="Q322" s="31">
        <v>323.046202022648</v>
      </c>
      <c r="R322" s="135">
        <f t="shared" si="25"/>
        <v>-1.1215646418222258E-3</v>
      </c>
      <c r="S322" s="135">
        <f t="shared" si="27"/>
        <v>1.1277637520294759E-2</v>
      </c>
      <c r="T322" s="135">
        <f t="shared" si="29"/>
        <v>4.3087177735812388E-2</v>
      </c>
    </row>
    <row r="323" spans="11:20" x14ac:dyDescent="0.3">
      <c r="K323" s="29">
        <v>45473</v>
      </c>
      <c r="L323" s="32">
        <v>309.488786496155</v>
      </c>
      <c r="M323" s="31">
        <v>242.231994175496</v>
      </c>
      <c r="N323" s="148">
        <f t="shared" si="24"/>
        <v>-2.2312752961731741E-2</v>
      </c>
      <c r="O323" s="148">
        <f t="shared" si="26"/>
        <v>-3.0833215789938584E-2</v>
      </c>
      <c r="P323" s="148">
        <f t="shared" si="28"/>
        <v>-7.6435337304565198E-2</v>
      </c>
      <c r="Q323" s="31">
        <v>321.270388072</v>
      </c>
      <c r="R323" s="135">
        <f t="shared" si="25"/>
        <v>-5.4970897027400989E-3</v>
      </c>
      <c r="S323" s="135">
        <f t="shared" si="27"/>
        <v>-1.9968786003495831E-3</v>
      </c>
      <c r="T323" s="135">
        <f t="shared" si="29"/>
        <v>3.4576560734674633E-2</v>
      </c>
    </row>
    <row r="324" spans="11:20" x14ac:dyDescent="0.3">
      <c r="K324" s="29">
        <v>45504</v>
      </c>
      <c r="L324" s="32">
        <v>309.49368630920901</v>
      </c>
      <c r="M324" s="31">
        <v>245.34922334466</v>
      </c>
      <c r="N324" s="148">
        <f t="shared" si="24"/>
        <v>1.2868775571015512E-2</v>
      </c>
      <c r="O324" s="148">
        <f t="shared" si="26"/>
        <v>4.7422570373460982E-3</v>
      </c>
      <c r="P324" s="148">
        <f t="shared" si="28"/>
        <v>-9.5344393719865805E-2</v>
      </c>
      <c r="Q324" s="31">
        <v>321.13541571104003</v>
      </c>
      <c r="R324" s="135">
        <f t="shared" si="25"/>
        <v>-4.2012076422592859E-4</v>
      </c>
      <c r="S324" s="135">
        <f t="shared" si="27"/>
        <v>-7.0298317234113172E-3</v>
      </c>
      <c r="T324" s="135">
        <f t="shared" si="29"/>
        <v>1.5793054867815126E-2</v>
      </c>
    </row>
    <row r="325" spans="11:20" x14ac:dyDescent="0.3">
      <c r="K325" s="29">
        <v>45535</v>
      </c>
      <c r="L325" s="32">
        <v>309.66860969989699</v>
      </c>
      <c r="M325" s="31">
        <v>239.34537203320599</v>
      </c>
      <c r="N325" s="148">
        <f t="shared" si="24"/>
        <v>-2.4470635079288483E-2</v>
      </c>
      <c r="O325" s="148">
        <f t="shared" si="26"/>
        <v>-3.3963623711243618E-2</v>
      </c>
      <c r="P325" s="148">
        <f t="shared" si="28"/>
        <v>-8.1425903486762041E-2</v>
      </c>
      <c r="Q325" s="31">
        <v>323.39253469709502</v>
      </c>
      <c r="R325" s="135">
        <f t="shared" si="25"/>
        <v>7.0285582829829885E-3</v>
      </c>
      <c r="S325" s="135">
        <f t="shared" si="27"/>
        <v>1.0720840309483837E-3</v>
      </c>
      <c r="T325" s="135">
        <f t="shared" si="29"/>
        <v>1.90231205630218E-2</v>
      </c>
    </row>
    <row r="326" spans="11:20" x14ac:dyDescent="0.3">
      <c r="K326" s="29">
        <v>45565</v>
      </c>
      <c r="L326" s="32">
        <v>313.39927528112401</v>
      </c>
      <c r="M326" s="31">
        <v>242.42742457532901</v>
      </c>
      <c r="N326" s="148">
        <f t="shared" si="24"/>
        <v>1.2877009135131345E-2</v>
      </c>
      <c r="O326" s="148">
        <f t="shared" si="26"/>
        <v>8.0679020332641294E-4</v>
      </c>
      <c r="P326" s="148">
        <f t="shared" si="28"/>
        <v>-2.9375489686280121E-2</v>
      </c>
      <c r="Q326" s="31">
        <v>327.78310345829601</v>
      </c>
      <c r="R326" s="135">
        <f t="shared" si="25"/>
        <v>1.3576592809457999E-2</v>
      </c>
      <c r="S326" s="135">
        <f t="shared" si="27"/>
        <v>2.027175746068588E-2</v>
      </c>
      <c r="T326" s="135">
        <f t="shared" si="29"/>
        <v>2.1518761259851305E-2</v>
      </c>
    </row>
    <row r="327" spans="11:20" x14ac:dyDescent="0.3">
      <c r="K327" s="29">
        <v>45596</v>
      </c>
      <c r="L327" s="32">
        <v>313.98634367180802</v>
      </c>
      <c r="M327" s="31">
        <v>235.91185907912501</v>
      </c>
      <c r="N327" s="148">
        <f t="shared" si="24"/>
        <v>-2.6876354882776177E-2</v>
      </c>
      <c r="O327" s="148">
        <f t="shared" si="26"/>
        <v>-3.8465026042807771E-2</v>
      </c>
      <c r="P327" s="148">
        <f t="shared" si="28"/>
        <v>7.6188699205603783E-3</v>
      </c>
      <c r="Q327" s="31">
        <v>330.21403274479098</v>
      </c>
      <c r="R327" s="135">
        <f t="shared" si="25"/>
        <v>7.4162739349505902E-3</v>
      </c>
      <c r="S327" s="135">
        <f t="shared" si="27"/>
        <v>2.827037003579802E-2</v>
      </c>
      <c r="T327" s="135">
        <f t="shared" si="29"/>
        <v>2.9997383861439353E-2</v>
      </c>
    </row>
    <row r="328" spans="11:20" x14ac:dyDescent="0.3">
      <c r="K328" s="29">
        <v>45626</v>
      </c>
      <c r="L328" s="32">
        <v>311.84047931796999</v>
      </c>
      <c r="M328" s="31">
        <v>237.249079461338</v>
      </c>
      <c r="N328" s="148">
        <f t="shared" ref="N328:N334" si="30">M328/M327-1</f>
        <v>5.6683050501691312E-3</v>
      </c>
      <c r="O328" s="148">
        <f t="shared" si="26"/>
        <v>-8.7584420540922636E-3</v>
      </c>
      <c r="P328" s="148">
        <f t="shared" si="28"/>
        <v>1.0110420084396887E-2</v>
      </c>
      <c r="Q328" s="31">
        <v>327.895390584349</v>
      </c>
      <c r="R328" s="135">
        <f t="shared" ref="R328:R334" si="31">Q328/Q327-1</f>
        <v>-7.0216342448231606E-3</v>
      </c>
      <c r="S328" s="135">
        <f t="shared" si="27"/>
        <v>1.3923809006511467E-2</v>
      </c>
      <c r="T328" s="135">
        <f t="shared" si="29"/>
        <v>2.3730035889516277E-2</v>
      </c>
    </row>
    <row r="329" spans="11:20" x14ac:dyDescent="0.3">
      <c r="K329" s="29">
        <v>45657</v>
      </c>
      <c r="L329" s="32">
        <v>307.57119351660998</v>
      </c>
      <c r="M329" s="31">
        <v>231.62647950784401</v>
      </c>
      <c r="N329" s="148">
        <f t="shared" si="30"/>
        <v>-2.3699143390818689E-2</v>
      </c>
      <c r="O329" s="148">
        <f t="shared" si="26"/>
        <v>-4.4553313579952847E-2</v>
      </c>
      <c r="P329" s="148">
        <f t="shared" si="28"/>
        <v>-9.198464358740277E-3</v>
      </c>
      <c r="Q329" s="31">
        <v>323.89540572625498</v>
      </c>
      <c r="R329" s="135">
        <f t="shared" si="31"/>
        <v>-1.2198966417202639E-2</v>
      </c>
      <c r="S329" s="135">
        <f t="shared" si="27"/>
        <v>-1.1860580033026813E-2</v>
      </c>
      <c r="T329" s="135">
        <f t="shared" si="29"/>
        <v>1.8270163483412372E-2</v>
      </c>
    </row>
    <row r="330" spans="11:20" x14ac:dyDescent="0.3">
      <c r="K330" s="29">
        <v>45688</v>
      </c>
      <c r="L330" s="32">
        <v>309.21379270958101</v>
      </c>
      <c r="M330" s="31">
        <v>243.052823703261</v>
      </c>
      <c r="N330" s="148">
        <f t="shared" si="30"/>
        <v>4.9330906464992719E-2</v>
      </c>
      <c r="O330" s="148">
        <f t="shared" ref="O330:O334" si="32">M330/M327-1</f>
        <v>3.0269629733793435E-2</v>
      </c>
      <c r="P330" s="148">
        <f t="shared" si="28"/>
        <v>-1.6085235365999595E-2</v>
      </c>
      <c r="Q330" s="31">
        <v>323.13863856739698</v>
      </c>
      <c r="R330" s="135">
        <f t="shared" si="31"/>
        <v>-2.3364553663894894E-3</v>
      </c>
      <c r="S330" s="135">
        <f t="shared" ref="S330:S334" si="33">Q330/Q327-1</f>
        <v>-2.1426691405517229E-2</v>
      </c>
      <c r="T330" s="135">
        <f t="shared" si="29"/>
        <v>1.0131174813389432E-2</v>
      </c>
    </row>
    <row r="331" spans="11:20" x14ac:dyDescent="0.3">
      <c r="K331" s="29">
        <v>45716</v>
      </c>
      <c r="L331" s="32">
        <v>312.55003714938499</v>
      </c>
      <c r="M331" s="31">
        <v>243.00413554053799</v>
      </c>
      <c r="N331" s="148">
        <f t="shared" si="30"/>
        <v>-2.003192638586615E-4</v>
      </c>
      <c r="O331" s="148">
        <f t="shared" si="32"/>
        <v>2.4257443241788579E-2</v>
      </c>
      <c r="P331" s="148">
        <f t="shared" si="28"/>
        <v>-2.516816341551209E-4</v>
      </c>
      <c r="Q331" s="31">
        <v>325.974815816991</v>
      </c>
      <c r="R331" s="135">
        <f t="shared" si="31"/>
        <v>8.776967255194057E-3</v>
      </c>
      <c r="S331" s="135">
        <f t="shared" si="33"/>
        <v>-5.857278944773503E-3</v>
      </c>
      <c r="T331" s="135">
        <f t="shared" si="29"/>
        <v>2.0445495308466288E-2</v>
      </c>
    </row>
    <row r="332" spans="11:20" x14ac:dyDescent="0.3">
      <c r="K332" s="29">
        <v>45747</v>
      </c>
      <c r="L332" s="32">
        <v>317.69746831275103</v>
      </c>
      <c r="M332" s="31">
        <v>250.567510796672</v>
      </c>
      <c r="N332" s="148">
        <f t="shared" si="30"/>
        <v>3.11244713564649E-2</v>
      </c>
      <c r="O332" s="148">
        <f t="shared" si="32"/>
        <v>8.1774032610924197E-2</v>
      </c>
      <c r="P332" s="148">
        <f t="shared" si="28"/>
        <v>2.5170683703850116E-3</v>
      </c>
      <c r="Q332" s="31">
        <v>330.26081633866102</v>
      </c>
      <c r="R332" s="135">
        <f t="shared" si="31"/>
        <v>1.3148256594387453E-2</v>
      </c>
      <c r="S332" s="135">
        <f t="shared" si="33"/>
        <v>1.9652673362665185E-2</v>
      </c>
      <c r="T332" s="135">
        <f t="shared" si="29"/>
        <v>2.5931233687535915E-2</v>
      </c>
    </row>
    <row r="333" spans="11:20" x14ac:dyDescent="0.3">
      <c r="K333" s="29">
        <v>45777</v>
      </c>
      <c r="L333" s="32">
        <v>314.62253063582602</v>
      </c>
      <c r="M333" s="31">
        <v>233.06641542096</v>
      </c>
      <c r="N333" s="148">
        <f t="shared" si="30"/>
        <v>-6.9845828455843195E-2</v>
      </c>
      <c r="O333" s="148">
        <f t="shared" si="32"/>
        <v>-4.1087398739679815E-2</v>
      </c>
      <c r="P333" s="148">
        <f t="shared" si="28"/>
        <v>-4.5557703108352721E-2</v>
      </c>
      <c r="Q333" s="31">
        <v>331.16849141873598</v>
      </c>
      <c r="R333" s="135">
        <f t="shared" si="31"/>
        <v>2.7483583736565009E-3</v>
      </c>
      <c r="S333" s="135">
        <f t="shared" si="33"/>
        <v>2.4849559578942859E-2</v>
      </c>
      <c r="T333" s="135">
        <f t="shared" si="29"/>
        <v>2.3993046434527487E-2</v>
      </c>
    </row>
    <row r="334" spans="11:20" x14ac:dyDescent="0.3">
      <c r="K334" s="29">
        <v>45808</v>
      </c>
      <c r="L334" s="32">
        <v>313.22449874740602</v>
      </c>
      <c r="M334" s="31">
        <v>229.56120578772101</v>
      </c>
      <c r="N334" s="148">
        <f t="shared" si="30"/>
        <v>-1.503953122936208E-2</v>
      </c>
      <c r="O334" s="148">
        <f t="shared" si="32"/>
        <v>-5.5319757101723988E-2</v>
      </c>
      <c r="P334" s="148">
        <f t="shared" si="28"/>
        <v>-7.3454090664929916E-2</v>
      </c>
      <c r="Q334" s="31">
        <v>331.51880021780403</v>
      </c>
      <c r="R334" s="135">
        <f t="shared" si="31"/>
        <v>1.0577962823918874E-3</v>
      </c>
      <c r="S334" s="135">
        <f t="shared" si="33"/>
        <v>1.7007400976416287E-2</v>
      </c>
      <c r="T334" s="135">
        <f t="shared" si="29"/>
        <v>2.6227202617172374E-2</v>
      </c>
    </row>
    <row r="335" spans="11:20" x14ac:dyDescent="0.3">
      <c r="K335" s="29">
        <v>45838</v>
      </c>
      <c r="L335" s="32">
        <v>309.10384907059301</v>
      </c>
      <c r="M335" s="31">
        <v>226.30512707222101</v>
      </c>
      <c r="N335" s="148">
        <f t="shared" ref="N335:N336" si="34">M335/M334-1</f>
        <v>-1.4183924083893129E-2</v>
      </c>
      <c r="O335" s="148">
        <f t="shared" ref="O335:O336" si="35">M335/M332-1</f>
        <v>-9.6829727235224761E-2</v>
      </c>
      <c r="P335" s="148">
        <f t="shared" ref="P335:P336" si="36">M335/M323-1</f>
        <v>-6.575046850225752E-2</v>
      </c>
      <c r="Q335" s="31">
        <v>327.01908468991701</v>
      </c>
    </row>
    <row r="336" spans="11:20" x14ac:dyDescent="0.3">
      <c r="L336" s="33"/>
    </row>
    <row r="337" spans="11:18" x14ac:dyDescent="0.3">
      <c r="K337" s="79"/>
      <c r="L337" s="143" t="s">
        <v>107</v>
      </c>
      <c r="M337" s="144" t="s">
        <v>108</v>
      </c>
      <c r="N337" s="31"/>
      <c r="O337" s="31"/>
      <c r="P337" s="31"/>
      <c r="Q337" s="144" t="s">
        <v>109</v>
      </c>
    </row>
    <row r="338" spans="11:18" x14ac:dyDescent="0.3">
      <c r="K338" s="79" t="s">
        <v>102</v>
      </c>
      <c r="L338" s="145">
        <f>MIN($L$138:$L$173)</f>
        <v>119.59002463565599</v>
      </c>
      <c r="M338" s="145">
        <f>MIN($M$138:$M$173)</f>
        <v>101.103397880149</v>
      </c>
      <c r="N338" s="29">
        <f>INDEX($K$138:$K$173,MATCH(M338,$M$138:$M$173,0),1)</f>
        <v>40663</v>
      </c>
      <c r="O338" s="31"/>
      <c r="P338" s="31"/>
      <c r="Q338" s="145">
        <f>MIN($Q$138:$Q$173)</f>
        <v>122.522202004493</v>
      </c>
      <c r="R338" s="29">
        <f>INDEX($K$138:$K$173,MATCH(Q338,$Q$138:$Q$173,0),1)</f>
        <v>40755</v>
      </c>
    </row>
    <row r="339" spans="11:18" x14ac:dyDescent="0.3">
      <c r="K339" s="79" t="s">
        <v>103</v>
      </c>
      <c r="L339" s="142">
        <f>L335/L338-1</f>
        <v>1.5846959226934811</v>
      </c>
      <c r="M339" s="142">
        <f>M335/M338-1</f>
        <v>1.2383533275557155</v>
      </c>
      <c r="N339" s="31"/>
      <c r="O339" s="31"/>
      <c r="P339" s="31"/>
      <c r="Q339" s="142">
        <f>Q335/Q338-1</f>
        <v>1.6690598058131942</v>
      </c>
    </row>
    <row r="340" spans="11:18" x14ac:dyDescent="0.3">
      <c r="K340" s="79" t="s">
        <v>104</v>
      </c>
      <c r="L340" s="142">
        <f>L335/L323-1</f>
        <v>-1.2437847261609347E-3</v>
      </c>
      <c r="M340" s="142">
        <f>M335/M323-1</f>
        <v>-6.575046850225752E-2</v>
      </c>
      <c r="N340" s="31"/>
      <c r="O340" s="31"/>
      <c r="P340" s="31"/>
      <c r="Q340" s="142">
        <f>Q335/Q323-1</f>
        <v>1.7893639847780474E-2</v>
      </c>
    </row>
    <row r="341" spans="11:18" x14ac:dyDescent="0.3">
      <c r="K341" s="79" t="s">
        <v>105</v>
      </c>
      <c r="L341" s="142">
        <f>L335/L332-1</f>
        <v>-2.7049693810270448E-2</v>
      </c>
      <c r="M341" s="142">
        <f>M335/M332-1</f>
        <v>-9.6829727235224761E-2</v>
      </c>
      <c r="N341" s="31"/>
      <c r="O341" s="31"/>
      <c r="P341" s="31"/>
      <c r="Q341" s="142">
        <f>Q335/Q332-1</f>
        <v>-9.8156713977834986E-3</v>
      </c>
    </row>
    <row r="342" spans="11:18" x14ac:dyDescent="0.3">
      <c r="K342" s="79" t="s">
        <v>106</v>
      </c>
      <c r="L342" s="142">
        <f>L335/L334-1</f>
        <v>-1.3155579123892314E-2</v>
      </c>
      <c r="M342" s="142">
        <f>M335/M334-1</f>
        <v>-1.4183924083893129E-2</v>
      </c>
      <c r="N342" s="31"/>
      <c r="O342" s="31"/>
      <c r="P342" s="31"/>
      <c r="Q342" s="142">
        <f>Q335/Q334-1</f>
        <v>-1.35730327357928E-2</v>
      </c>
    </row>
    <row r="343" spans="11:18" x14ac:dyDescent="0.3">
      <c r="L343" s="33"/>
    </row>
    <row r="344" spans="11:18" x14ac:dyDescent="0.3">
      <c r="L344" s="33"/>
    </row>
    <row r="345" spans="11:18" x14ac:dyDescent="0.3">
      <c r="L345" s="33"/>
    </row>
    <row r="346" spans="11:18" x14ac:dyDescent="0.3">
      <c r="L346" s="33"/>
    </row>
    <row r="347" spans="11:18" x14ac:dyDescent="0.3">
      <c r="L347" s="33"/>
    </row>
    <row r="348" spans="11:18" x14ac:dyDescent="0.3">
      <c r="L348" s="33"/>
    </row>
    <row r="349" spans="11:18" x14ac:dyDescent="0.3">
      <c r="L349" s="33"/>
    </row>
    <row r="350" spans="11:18" x14ac:dyDescent="0.3">
      <c r="L350" s="33"/>
    </row>
    <row r="351" spans="11:18" x14ac:dyDescent="0.3">
      <c r="L351" s="33"/>
    </row>
    <row r="352" spans="11:18" x14ac:dyDescent="0.3">
      <c r="L352" s="33"/>
    </row>
    <row r="353" spans="12:12" x14ac:dyDescent="0.3">
      <c r="L353" s="33"/>
    </row>
    <row r="354" spans="12:12" x14ac:dyDescent="0.3">
      <c r="L354" s="33"/>
    </row>
    <row r="355" spans="12:12" x14ac:dyDescent="0.3">
      <c r="L355" s="33"/>
    </row>
    <row r="356" spans="12:12" x14ac:dyDescent="0.3">
      <c r="L356" s="33"/>
    </row>
    <row r="357" spans="12:12" x14ac:dyDescent="0.3">
      <c r="L357" s="33"/>
    </row>
    <row r="358" spans="12:12" x14ac:dyDescent="0.3">
      <c r="L358" s="33"/>
    </row>
    <row r="359" spans="12:12" x14ac:dyDescent="0.3">
      <c r="L359" s="33"/>
    </row>
    <row r="360" spans="12:12" x14ac:dyDescent="0.3">
      <c r="L360" s="33"/>
    </row>
    <row r="361" spans="12:12" x14ac:dyDescent="0.3">
      <c r="L361" s="33"/>
    </row>
    <row r="362" spans="12:12" x14ac:dyDescent="0.3">
      <c r="L362" s="33"/>
    </row>
    <row r="363" spans="12:12" x14ac:dyDescent="0.3">
      <c r="L363" s="33"/>
    </row>
    <row r="364" spans="12:12" x14ac:dyDescent="0.3">
      <c r="L364" s="33"/>
    </row>
    <row r="365" spans="12:12" x14ac:dyDescent="0.3">
      <c r="L365" s="33"/>
    </row>
    <row r="366" spans="12:12" x14ac:dyDescent="0.3">
      <c r="L366" s="33"/>
    </row>
    <row r="367" spans="12:12" x14ac:dyDescent="0.3">
      <c r="L367" s="33"/>
    </row>
    <row r="368" spans="12:12" x14ac:dyDescent="0.3">
      <c r="L368" s="33"/>
    </row>
    <row r="369" spans="12:12" x14ac:dyDescent="0.3">
      <c r="L369" s="33"/>
    </row>
    <row r="370" spans="12:12" x14ac:dyDescent="0.3">
      <c r="L370" s="33"/>
    </row>
    <row r="371" spans="12:12" x14ac:dyDescent="0.3">
      <c r="L371" s="33"/>
    </row>
    <row r="372" spans="12:12" x14ac:dyDescent="0.3">
      <c r="L372" s="33"/>
    </row>
    <row r="373" spans="12:12" x14ac:dyDescent="0.3">
      <c r="L373" s="33"/>
    </row>
    <row r="374" spans="12:12" x14ac:dyDescent="0.3">
      <c r="L374" s="33"/>
    </row>
    <row r="375" spans="12:12" x14ac:dyDescent="0.3">
      <c r="L375" s="33"/>
    </row>
    <row r="376" spans="12:12" x14ac:dyDescent="0.3">
      <c r="L376" s="33"/>
    </row>
    <row r="377" spans="12:12" x14ac:dyDescent="0.3">
      <c r="L377" s="33"/>
    </row>
    <row r="378" spans="12:12" x14ac:dyDescent="0.3">
      <c r="L378" s="33"/>
    </row>
    <row r="379" spans="12:12" x14ac:dyDescent="0.3">
      <c r="L379" s="33"/>
    </row>
    <row r="380" spans="12:12" x14ac:dyDescent="0.3">
      <c r="L380" s="33"/>
    </row>
    <row r="381" spans="12:12" x14ac:dyDescent="0.3">
      <c r="L381" s="33"/>
    </row>
    <row r="382" spans="12:12" x14ac:dyDescent="0.3">
      <c r="L382" s="33"/>
    </row>
    <row r="383" spans="12:12" x14ac:dyDescent="0.3">
      <c r="L383" s="33"/>
    </row>
    <row r="384" spans="12:12" x14ac:dyDescent="0.3">
      <c r="L384" s="33"/>
    </row>
    <row r="385" spans="12:12" x14ac:dyDescent="0.3">
      <c r="L385" s="33"/>
    </row>
    <row r="386" spans="12:12" x14ac:dyDescent="0.3">
      <c r="L386" s="33"/>
    </row>
    <row r="387" spans="12:12" x14ac:dyDescent="0.3">
      <c r="L387" s="33"/>
    </row>
    <row r="388" spans="12:12" x14ac:dyDescent="0.3">
      <c r="L388" s="33"/>
    </row>
    <row r="389" spans="12:12" x14ac:dyDescent="0.3">
      <c r="L389" s="33"/>
    </row>
    <row r="390" spans="12:12" x14ac:dyDescent="0.3">
      <c r="L390" s="33"/>
    </row>
    <row r="391" spans="12:12" x14ac:dyDescent="0.3">
      <c r="L391" s="33"/>
    </row>
    <row r="392" spans="12:12" x14ac:dyDescent="0.3">
      <c r="L392" s="33"/>
    </row>
    <row r="393" spans="12:12" x14ac:dyDescent="0.3">
      <c r="L393" s="33"/>
    </row>
    <row r="394" spans="12:12" x14ac:dyDescent="0.3">
      <c r="L394" s="33"/>
    </row>
    <row r="395" spans="12:12" x14ac:dyDescent="0.3">
      <c r="L395" s="33"/>
    </row>
    <row r="396" spans="12:12" x14ac:dyDescent="0.3">
      <c r="L396" s="33"/>
    </row>
    <row r="397" spans="12:12" x14ac:dyDescent="0.3">
      <c r="L397" s="33"/>
    </row>
    <row r="398" spans="12:12" x14ac:dyDescent="0.3">
      <c r="L398" s="33"/>
    </row>
    <row r="399" spans="12:12" x14ac:dyDescent="0.3">
      <c r="L399" s="33"/>
    </row>
    <row r="400" spans="12:12" x14ac:dyDescent="0.3">
      <c r="L400" s="33"/>
    </row>
    <row r="401" spans="12:12" x14ac:dyDescent="0.3">
      <c r="L401" s="33"/>
    </row>
    <row r="402" spans="12:12" x14ac:dyDescent="0.3">
      <c r="L402" s="33"/>
    </row>
    <row r="403" spans="12:12" x14ac:dyDescent="0.3">
      <c r="L403" s="33"/>
    </row>
    <row r="404" spans="12:12" x14ac:dyDescent="0.3">
      <c r="L404" s="33"/>
    </row>
    <row r="405" spans="12:12" x14ac:dyDescent="0.3">
      <c r="L405" s="33"/>
    </row>
    <row r="406" spans="12:12" x14ac:dyDescent="0.3">
      <c r="L406" s="33"/>
    </row>
    <row r="407" spans="12:12" x14ac:dyDescent="0.3">
      <c r="L407" s="33"/>
    </row>
    <row r="408" spans="12:12" x14ac:dyDescent="0.3">
      <c r="L408" s="33"/>
    </row>
    <row r="409" spans="12:12" x14ac:dyDescent="0.3">
      <c r="L409" s="33"/>
    </row>
    <row r="410" spans="12:12" x14ac:dyDescent="0.3">
      <c r="L410" s="33"/>
    </row>
    <row r="411" spans="12:12" x14ac:dyDescent="0.3">
      <c r="L411" s="33"/>
    </row>
    <row r="412" spans="12:12" x14ac:dyDescent="0.3">
      <c r="L412" s="33"/>
    </row>
    <row r="413" spans="12:12" x14ac:dyDescent="0.3">
      <c r="L413" s="33"/>
    </row>
    <row r="414" spans="12:12" x14ac:dyDescent="0.3">
      <c r="L414" s="33"/>
    </row>
    <row r="415" spans="12:12" x14ac:dyDescent="0.3">
      <c r="L415" s="33"/>
    </row>
    <row r="416" spans="12:12" x14ac:dyDescent="0.3">
      <c r="L416" s="33"/>
    </row>
    <row r="417" spans="12:12" x14ac:dyDescent="0.3">
      <c r="L417" s="33"/>
    </row>
    <row r="418" spans="12:12" x14ac:dyDescent="0.3">
      <c r="L418" s="33"/>
    </row>
    <row r="419" spans="12:12" x14ac:dyDescent="0.3">
      <c r="L419" s="33"/>
    </row>
    <row r="420" spans="12:12" x14ac:dyDescent="0.3">
      <c r="L420" s="33"/>
    </row>
    <row r="421" spans="12:12" x14ac:dyDescent="0.3">
      <c r="L421" s="33"/>
    </row>
    <row r="422" spans="12:12" x14ac:dyDescent="0.3">
      <c r="L422" s="33"/>
    </row>
    <row r="423" spans="12:12" x14ac:dyDescent="0.3">
      <c r="L423" s="33"/>
    </row>
    <row r="424" spans="12:12" x14ac:dyDescent="0.3">
      <c r="L424" s="33"/>
    </row>
    <row r="425" spans="12:12" x14ac:dyDescent="0.3">
      <c r="L425" s="33"/>
    </row>
    <row r="426" spans="12:12" x14ac:dyDescent="0.3">
      <c r="L426" s="33"/>
    </row>
    <row r="427" spans="12:12" x14ac:dyDescent="0.3">
      <c r="L427" s="33"/>
    </row>
    <row r="428" spans="12:12" x14ac:dyDescent="0.3">
      <c r="L428" s="33"/>
    </row>
    <row r="429" spans="12:12" x14ac:dyDescent="0.3">
      <c r="L429" s="33"/>
    </row>
    <row r="430" spans="12:12" x14ac:dyDescent="0.3">
      <c r="L430" s="33"/>
    </row>
    <row r="431" spans="12:12" x14ac:dyDescent="0.3">
      <c r="L431" s="33"/>
    </row>
    <row r="432" spans="12:12" x14ac:dyDescent="0.3">
      <c r="L432" s="33"/>
    </row>
    <row r="433" spans="12:12" x14ac:dyDescent="0.3">
      <c r="L433" s="33"/>
    </row>
    <row r="434" spans="12:12" x14ac:dyDescent="0.3">
      <c r="L434" s="33"/>
    </row>
    <row r="435" spans="12:12" x14ac:dyDescent="0.3">
      <c r="L435" s="33"/>
    </row>
    <row r="436" spans="12:12" x14ac:dyDescent="0.3">
      <c r="L436" s="33"/>
    </row>
    <row r="437" spans="12:12" x14ac:dyDescent="0.3">
      <c r="L437" s="33"/>
    </row>
    <row r="438" spans="12:12" x14ac:dyDescent="0.3">
      <c r="L438" s="33"/>
    </row>
    <row r="439" spans="12:12" x14ac:dyDescent="0.3">
      <c r="L439" s="33"/>
    </row>
    <row r="440" spans="12:12" x14ac:dyDescent="0.3">
      <c r="L440" s="33"/>
    </row>
    <row r="441" spans="12:12" x14ac:dyDescent="0.3">
      <c r="L441" s="33"/>
    </row>
    <row r="442" spans="12:12" x14ac:dyDescent="0.3">
      <c r="L442" s="33"/>
    </row>
    <row r="443" spans="12:12" x14ac:dyDescent="0.3">
      <c r="L443" s="33"/>
    </row>
    <row r="444" spans="12:12" x14ac:dyDescent="0.3">
      <c r="L444" s="33"/>
    </row>
    <row r="445" spans="12:12" x14ac:dyDescent="0.3">
      <c r="L445" s="33"/>
    </row>
    <row r="446" spans="12:12" x14ac:dyDescent="0.3">
      <c r="L446" s="33"/>
    </row>
    <row r="447" spans="12:12" x14ac:dyDescent="0.3">
      <c r="L447" s="33"/>
    </row>
    <row r="448" spans="12:12" x14ac:dyDescent="0.3">
      <c r="L448" s="33"/>
    </row>
    <row r="449" spans="12:12" x14ac:dyDescent="0.3">
      <c r="L449" s="33"/>
    </row>
    <row r="450" spans="12:12" x14ac:dyDescent="0.3">
      <c r="L450" s="33"/>
    </row>
    <row r="451" spans="12:12" x14ac:dyDescent="0.3">
      <c r="L451" s="33"/>
    </row>
    <row r="452" spans="12:12" x14ac:dyDescent="0.3">
      <c r="L452" s="33"/>
    </row>
    <row r="453" spans="12:12" x14ac:dyDescent="0.3">
      <c r="L453" s="33"/>
    </row>
    <row r="454" spans="12:12" x14ac:dyDescent="0.3">
      <c r="L454" s="33"/>
    </row>
    <row r="455" spans="12:12" x14ac:dyDescent="0.3">
      <c r="L455" s="33"/>
    </row>
    <row r="456" spans="12:12" x14ac:dyDescent="0.3">
      <c r="L456" s="33"/>
    </row>
    <row r="457" spans="12:12" x14ac:dyDescent="0.3">
      <c r="L457" s="33"/>
    </row>
    <row r="458" spans="12:12" x14ac:dyDescent="0.3">
      <c r="L458" s="33"/>
    </row>
    <row r="459" spans="12:12" x14ac:dyDescent="0.3">
      <c r="L459" s="33"/>
    </row>
    <row r="460" spans="12:12" x14ac:dyDescent="0.3">
      <c r="L460" s="33"/>
    </row>
    <row r="461" spans="12:12" x14ac:dyDescent="0.3">
      <c r="L461" s="33"/>
    </row>
    <row r="462" spans="12:12" x14ac:dyDescent="0.3">
      <c r="L462" s="33"/>
    </row>
    <row r="463" spans="12:12" x14ac:dyDescent="0.3">
      <c r="L463" s="33"/>
    </row>
    <row r="464" spans="12:12" x14ac:dyDescent="0.3">
      <c r="L464" s="33"/>
    </row>
    <row r="465" spans="12:12" x14ac:dyDescent="0.3">
      <c r="L465" s="33"/>
    </row>
    <row r="466" spans="12:12" x14ac:dyDescent="0.3">
      <c r="L466" s="33"/>
    </row>
    <row r="467" spans="12:12" x14ac:dyDescent="0.3">
      <c r="L467" s="33"/>
    </row>
    <row r="468" spans="12:12" x14ac:dyDescent="0.3">
      <c r="L468" s="33"/>
    </row>
    <row r="469" spans="12:12" x14ac:dyDescent="0.3">
      <c r="L469" s="33"/>
    </row>
    <row r="470" spans="12:12" x14ac:dyDescent="0.3">
      <c r="L470" s="33"/>
    </row>
    <row r="471" spans="12:12" x14ac:dyDescent="0.3">
      <c r="L471" s="33"/>
    </row>
    <row r="472" spans="12:12" x14ac:dyDescent="0.3">
      <c r="L472" s="33"/>
    </row>
    <row r="473" spans="12:12" x14ac:dyDescent="0.3">
      <c r="L473" s="33"/>
    </row>
    <row r="474" spans="12:12" x14ac:dyDescent="0.3">
      <c r="L474" s="33"/>
    </row>
    <row r="475" spans="12:12" x14ac:dyDescent="0.3">
      <c r="L475" s="33"/>
    </row>
    <row r="476" spans="12:12" x14ac:dyDescent="0.3">
      <c r="L476" s="33"/>
    </row>
    <row r="477" spans="12:12" x14ac:dyDescent="0.3">
      <c r="L477" s="33"/>
    </row>
    <row r="478" spans="12:12" x14ac:dyDescent="0.3">
      <c r="L478" s="33"/>
    </row>
    <row r="479" spans="12:12" x14ac:dyDescent="0.3">
      <c r="L479" s="33"/>
    </row>
    <row r="480" spans="12:12" x14ac:dyDescent="0.3">
      <c r="L480" s="33"/>
    </row>
    <row r="481" spans="12:12" x14ac:dyDescent="0.3">
      <c r="L481" s="33"/>
    </row>
    <row r="482" spans="12:12" x14ac:dyDescent="0.3">
      <c r="L482" s="33"/>
    </row>
    <row r="483" spans="12:12" x14ac:dyDescent="0.3">
      <c r="L483" s="33"/>
    </row>
    <row r="484" spans="12:12" x14ac:dyDescent="0.3">
      <c r="L484" s="33"/>
    </row>
    <row r="485" spans="12:12" x14ac:dyDescent="0.3">
      <c r="L485" s="33"/>
    </row>
    <row r="486" spans="12:12" x14ac:dyDescent="0.3">
      <c r="L486" s="33"/>
    </row>
    <row r="487" spans="12:12" x14ac:dyDescent="0.3">
      <c r="L487" s="33"/>
    </row>
    <row r="488" spans="12:12" x14ac:dyDescent="0.3">
      <c r="L488" s="33"/>
    </row>
    <row r="489" spans="12:12" x14ac:dyDescent="0.3">
      <c r="L489" s="33"/>
    </row>
    <row r="490" spans="12:12" x14ac:dyDescent="0.3">
      <c r="L490" s="33"/>
    </row>
    <row r="491" spans="12:12" x14ac:dyDescent="0.3">
      <c r="L491" s="33"/>
    </row>
    <row r="492" spans="12:12" x14ac:dyDescent="0.3">
      <c r="L492" s="33"/>
    </row>
    <row r="493" spans="12:12" x14ac:dyDescent="0.3">
      <c r="L493" s="33"/>
    </row>
    <row r="494" spans="12:12" x14ac:dyDescent="0.3">
      <c r="L494" s="33"/>
    </row>
    <row r="495" spans="12:12" x14ac:dyDescent="0.3">
      <c r="L495" s="33"/>
    </row>
    <row r="496" spans="12:12" x14ac:dyDescent="0.3">
      <c r="L496" s="33"/>
    </row>
    <row r="497" spans="12:12" x14ac:dyDescent="0.3">
      <c r="L497" s="33"/>
    </row>
    <row r="498" spans="12:12" x14ac:dyDescent="0.3">
      <c r="L498" s="33"/>
    </row>
    <row r="499" spans="12:12" x14ac:dyDescent="0.3">
      <c r="L499" s="33"/>
    </row>
    <row r="500" spans="12:12" x14ac:dyDescent="0.3">
      <c r="L500" s="33"/>
    </row>
    <row r="501" spans="12:12" x14ac:dyDescent="0.3">
      <c r="L501" s="33"/>
    </row>
    <row r="502" spans="12:12" x14ac:dyDescent="0.3">
      <c r="L502" s="33"/>
    </row>
    <row r="503" spans="12:12" x14ac:dyDescent="0.3">
      <c r="L503" s="33"/>
    </row>
    <row r="504" spans="12:12" x14ac:dyDescent="0.3">
      <c r="L504" s="33"/>
    </row>
    <row r="505" spans="12:12" x14ac:dyDescent="0.3">
      <c r="L505" s="33"/>
    </row>
    <row r="506" spans="12:12" x14ac:dyDescent="0.3">
      <c r="L506" s="33"/>
    </row>
    <row r="507" spans="12:12" x14ac:dyDescent="0.3">
      <c r="L507" s="33"/>
    </row>
    <row r="508" spans="12:12" x14ac:dyDescent="0.3">
      <c r="L508" s="33"/>
    </row>
  </sheetData>
  <mergeCells count="2">
    <mergeCell ref="A7:J7"/>
    <mergeCell ref="A8:J8"/>
  </mergeCells>
  <conditionalFormatting sqref="K6:K335">
    <cfRule type="expression" dxfId="41" priority="11">
      <formula>$L6=""</formula>
    </cfRule>
  </conditionalFormatting>
  <conditionalFormatting sqref="K337:K339">
    <cfRule type="expression" dxfId="30" priority="4">
      <formula>$L337=""</formula>
    </cfRule>
  </conditionalFormatting>
  <conditionalFormatting sqref="K340:K342">
    <cfRule type="expression" dxfId="29" priority="3">
      <formula>$L339=""</formula>
    </cfRule>
  </conditionalFormatting>
  <conditionalFormatting sqref="N338">
    <cfRule type="expression" dxfId="28" priority="2">
      <formula>$L338=""</formula>
    </cfRule>
  </conditionalFormatting>
  <conditionalFormatting sqref="R338">
    <cfRule type="expression" dxfId="27" priority="1">
      <formula>$L338=""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6D09-46A6-40BA-AF5D-4F61FA2E0DEB}">
  <sheetPr codeName="Sheet4"/>
  <dimension ref="A1:S364"/>
  <sheetViews>
    <sheetView topLeftCell="F327" workbookViewId="0">
      <selection activeCell="S365" sqref="S365"/>
    </sheetView>
  </sheetViews>
  <sheetFormatPr defaultColWidth="9.109375" defaultRowHeight="15.6" x14ac:dyDescent="0.3"/>
  <cols>
    <col min="1" max="10" width="13.6640625" style="28" customWidth="1"/>
    <col min="11" max="11" width="23.88671875" style="46" customWidth="1"/>
    <col min="12" max="15" width="27.33203125" style="14" customWidth="1"/>
    <col min="16" max="16" width="20.88671875" style="14" customWidth="1"/>
    <col min="17" max="17" width="11.44140625" style="13" customWidth="1"/>
    <col min="18" max="16384" width="9.109375" style="28"/>
  </cols>
  <sheetData>
    <row r="1" spans="1:19" s="35" customFormat="1" ht="15.9" customHeight="1" x14ac:dyDescent="0.3">
      <c r="K1" s="36"/>
      <c r="L1" s="2"/>
      <c r="M1" s="2"/>
      <c r="N1" s="2"/>
      <c r="O1" s="2"/>
      <c r="P1" s="2"/>
      <c r="Q1" s="1"/>
    </row>
    <row r="2" spans="1:19" s="37" customFormat="1" ht="15.9" customHeight="1" x14ac:dyDescent="0.3">
      <c r="K2" s="5"/>
      <c r="L2" s="5"/>
      <c r="M2" s="5"/>
      <c r="N2" s="5"/>
      <c r="O2" s="5"/>
      <c r="P2" s="5"/>
      <c r="Q2" s="4"/>
    </row>
    <row r="3" spans="1:19" s="37" customFormat="1" ht="15.9" customHeight="1" x14ac:dyDescent="0.3">
      <c r="K3" s="38"/>
      <c r="L3" s="5"/>
      <c r="M3" s="5"/>
      <c r="N3" s="5"/>
      <c r="O3" s="5"/>
      <c r="P3" s="5"/>
      <c r="Q3" s="4"/>
    </row>
    <row r="4" spans="1:19" s="39" customFormat="1" ht="15.9" customHeight="1" x14ac:dyDescent="0.3">
      <c r="K4" s="40"/>
      <c r="L4" s="8"/>
      <c r="M4" s="8"/>
      <c r="N4" s="8"/>
      <c r="O4" s="8"/>
      <c r="P4" s="8"/>
      <c r="Q4" s="7"/>
    </row>
    <row r="5" spans="1:19" s="41" customFormat="1" ht="45.75" customHeight="1" x14ac:dyDescent="0.3">
      <c r="K5" s="42" t="s">
        <v>0</v>
      </c>
      <c r="L5" s="27" t="s">
        <v>5</v>
      </c>
      <c r="M5" s="146" t="s">
        <v>116</v>
      </c>
      <c r="N5" s="146" t="s">
        <v>117</v>
      </c>
      <c r="O5" s="146" t="s">
        <v>118</v>
      </c>
      <c r="P5" s="27" t="s">
        <v>6</v>
      </c>
      <c r="Q5" s="154" t="s">
        <v>122</v>
      </c>
      <c r="R5" s="154" t="s">
        <v>123</v>
      </c>
      <c r="S5" s="154" t="s">
        <v>124</v>
      </c>
    </row>
    <row r="6" spans="1:19" x14ac:dyDescent="0.3">
      <c r="A6" s="44"/>
      <c r="K6" s="45">
        <v>35079</v>
      </c>
      <c r="L6" s="18">
        <v>64.459737771243695</v>
      </c>
      <c r="M6" s="152"/>
      <c r="N6" s="152"/>
      <c r="O6" s="152"/>
      <c r="P6" s="18">
        <v>69.711913973438996</v>
      </c>
      <c r="Q6" s="155"/>
      <c r="R6" s="150"/>
      <c r="S6" s="150"/>
    </row>
    <row r="7" spans="1:19" x14ac:dyDescent="0.3">
      <c r="A7" s="19" t="s">
        <v>77</v>
      </c>
      <c r="B7" s="19"/>
      <c r="C7" s="19"/>
      <c r="D7" s="19"/>
      <c r="E7" s="19"/>
      <c r="F7" s="19"/>
      <c r="G7" s="19"/>
      <c r="H7" s="19"/>
      <c r="I7" s="19"/>
      <c r="J7" s="19"/>
      <c r="K7" s="45">
        <v>35110</v>
      </c>
      <c r="L7" s="18">
        <v>64.024422834148595</v>
      </c>
      <c r="M7" s="153">
        <f>L7/L6-1</f>
        <v>-6.7532843313753421E-3</v>
      </c>
      <c r="N7" s="152"/>
      <c r="O7" s="152"/>
      <c r="P7" s="18">
        <v>67.713782313506798</v>
      </c>
      <c r="Q7" s="156">
        <f>P7/P6-1</f>
        <v>-2.8662699760237609E-2</v>
      </c>
      <c r="R7" s="157"/>
      <c r="S7" s="157"/>
    </row>
    <row r="8" spans="1:19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K8" s="45">
        <v>35139</v>
      </c>
      <c r="L8" s="18">
        <v>63.714521035459597</v>
      </c>
      <c r="M8" s="153">
        <f t="shared" ref="M8:M71" si="0">L8/L7-1</f>
        <v>-4.8403684870659269E-3</v>
      </c>
      <c r="N8" s="152"/>
      <c r="O8" s="152"/>
      <c r="P8" s="18">
        <v>65.952642214722104</v>
      </c>
      <c r="Q8" s="156">
        <f t="shared" ref="Q8:Q71" si="1">P8/P7-1</f>
        <v>-2.6008591436095241E-2</v>
      </c>
      <c r="R8" s="157"/>
      <c r="S8" s="157"/>
    </row>
    <row r="9" spans="1:19" ht="14.4" x14ac:dyDescent="0.3">
      <c r="K9" s="45">
        <v>35170</v>
      </c>
      <c r="L9" s="18">
        <v>63.723913377550303</v>
      </c>
      <c r="M9" s="153">
        <f t="shared" si="0"/>
        <v>1.474128964333854E-4</v>
      </c>
      <c r="N9" s="153">
        <f>L9/L6-1</f>
        <v>-1.141525577259872E-2</v>
      </c>
      <c r="O9" s="152"/>
      <c r="P9" s="18">
        <v>65.250111330569197</v>
      </c>
      <c r="Q9" s="156">
        <f t="shared" si="1"/>
        <v>-1.0652050631507315E-2</v>
      </c>
      <c r="R9" s="156">
        <f>P9/P6-1</f>
        <v>-6.4003444871271187E-2</v>
      </c>
      <c r="S9" s="157"/>
    </row>
    <row r="10" spans="1:19" ht="14.4" x14ac:dyDescent="0.3">
      <c r="K10" s="45">
        <v>35200</v>
      </c>
      <c r="L10" s="18">
        <v>63.497974022382898</v>
      </c>
      <c r="M10" s="153">
        <f t="shared" si="0"/>
        <v>-3.5455976130776001E-3</v>
      </c>
      <c r="N10" s="153">
        <f t="shared" ref="N10:N73" si="2">L10/L7-1</f>
        <v>-8.2226248744081687E-3</v>
      </c>
      <c r="O10" s="152"/>
      <c r="P10" s="18">
        <v>64.247746562851603</v>
      </c>
      <c r="Q10" s="156">
        <f t="shared" si="1"/>
        <v>-1.5361885938238951E-2</v>
      </c>
      <c r="R10" s="156">
        <f t="shared" ref="R10:R73" si="3">P10/P7-1</f>
        <v>-5.1186562502266608E-2</v>
      </c>
      <c r="S10" s="157"/>
    </row>
    <row r="11" spans="1:19" ht="14.4" x14ac:dyDescent="0.3">
      <c r="K11" s="45">
        <v>35231</v>
      </c>
      <c r="L11" s="18">
        <v>63.690358600340701</v>
      </c>
      <c r="M11" s="153">
        <f t="shared" si="0"/>
        <v>3.0297750584922234E-3</v>
      </c>
      <c r="N11" s="153">
        <f t="shared" si="2"/>
        <v>-3.7922964382719471E-4</v>
      </c>
      <c r="O11" s="152"/>
      <c r="P11" s="18">
        <v>65.301593798011496</v>
      </c>
      <c r="Q11" s="156">
        <f t="shared" si="1"/>
        <v>1.6402866894778212E-2</v>
      </c>
      <c r="R11" s="156">
        <f t="shared" si="3"/>
        <v>-9.8714531343716549E-3</v>
      </c>
      <c r="S11" s="157"/>
    </row>
    <row r="12" spans="1:19" ht="14.4" x14ac:dyDescent="0.3">
      <c r="K12" s="45">
        <v>35261</v>
      </c>
      <c r="L12" s="18">
        <v>63.774296343161197</v>
      </c>
      <c r="M12" s="153">
        <f t="shared" si="0"/>
        <v>1.3179034419825708E-3</v>
      </c>
      <c r="N12" s="153">
        <f t="shared" si="2"/>
        <v>7.9064456246413783E-4</v>
      </c>
      <c r="O12" s="152"/>
      <c r="P12" s="18">
        <v>66.564023692419994</v>
      </c>
      <c r="Q12" s="156">
        <f t="shared" si="1"/>
        <v>1.9332298355740019E-2</v>
      </c>
      <c r="R12" s="156">
        <f t="shared" si="3"/>
        <v>2.0136553563782744E-2</v>
      </c>
      <c r="S12" s="157"/>
    </row>
    <row r="13" spans="1:19" ht="14.4" x14ac:dyDescent="0.3">
      <c r="K13" s="45">
        <v>35292</v>
      </c>
      <c r="L13" s="18">
        <v>63.5189712039287</v>
      </c>
      <c r="M13" s="153">
        <f t="shared" si="0"/>
        <v>-4.0035743845548977E-3</v>
      </c>
      <c r="N13" s="153">
        <f t="shared" si="2"/>
        <v>3.3067482654480784E-4</v>
      </c>
      <c r="O13" s="152"/>
      <c r="P13" s="18">
        <v>68.185049949099593</v>
      </c>
      <c r="Q13" s="156">
        <f t="shared" si="1"/>
        <v>2.4352888644022741E-2</v>
      </c>
      <c r="R13" s="156">
        <f t="shared" si="3"/>
        <v>6.1283135936857303E-2</v>
      </c>
      <c r="S13" s="157"/>
    </row>
    <row r="14" spans="1:19" ht="14.4" x14ac:dyDescent="0.3">
      <c r="K14" s="45">
        <v>35323</v>
      </c>
      <c r="L14" s="18">
        <v>63.246649074801297</v>
      </c>
      <c r="M14" s="153">
        <f t="shared" si="0"/>
        <v>-4.287256609574297E-3</v>
      </c>
      <c r="N14" s="153">
        <f t="shared" si="2"/>
        <v>-6.9666670951517018E-3</v>
      </c>
      <c r="O14" s="152"/>
      <c r="P14" s="18">
        <v>68.250709893814403</v>
      </c>
      <c r="Q14" s="156">
        <f t="shared" si="1"/>
        <v>9.6296687857266861E-4</v>
      </c>
      <c r="R14" s="156">
        <f t="shared" si="3"/>
        <v>4.5161471937806175E-2</v>
      </c>
      <c r="S14" s="157"/>
    </row>
    <row r="15" spans="1:19" ht="14.4" x14ac:dyDescent="0.3">
      <c r="K15" s="45">
        <v>35353</v>
      </c>
      <c r="L15" s="18">
        <v>62.797787749491803</v>
      </c>
      <c r="M15" s="153">
        <f t="shared" si="0"/>
        <v>-7.0969977362536074E-3</v>
      </c>
      <c r="N15" s="153">
        <f t="shared" si="2"/>
        <v>-1.531194618620213E-2</v>
      </c>
      <c r="O15" s="152"/>
      <c r="P15" s="18">
        <v>68.04072117986</v>
      </c>
      <c r="Q15" s="156">
        <f t="shared" si="1"/>
        <v>-3.0767257114410196E-3</v>
      </c>
      <c r="R15" s="156">
        <f t="shared" si="3"/>
        <v>2.2184618740350714E-2</v>
      </c>
      <c r="S15" s="157"/>
    </row>
    <row r="16" spans="1:19" ht="14.4" x14ac:dyDescent="0.3">
      <c r="K16" s="45">
        <v>35384</v>
      </c>
      <c r="L16" s="18">
        <v>64.428009358177107</v>
      </c>
      <c r="M16" s="153">
        <f t="shared" si="0"/>
        <v>2.5959857299248545E-2</v>
      </c>
      <c r="N16" s="153">
        <f t="shared" si="2"/>
        <v>1.4311285857101286E-2</v>
      </c>
      <c r="O16" s="152"/>
      <c r="P16" s="18">
        <v>67.222914687920195</v>
      </c>
      <c r="Q16" s="156">
        <f t="shared" si="1"/>
        <v>-1.2019368368803796E-2</v>
      </c>
      <c r="R16" s="156">
        <f t="shared" si="3"/>
        <v>-1.4110648329767828E-2</v>
      </c>
      <c r="S16" s="157"/>
    </row>
    <row r="17" spans="11:19" ht="14.4" x14ac:dyDescent="0.3">
      <c r="K17" s="45">
        <v>35414</v>
      </c>
      <c r="L17" s="18">
        <v>67.118175033205205</v>
      </c>
      <c r="M17" s="153">
        <f t="shared" si="0"/>
        <v>4.1754598688166222E-2</v>
      </c>
      <c r="N17" s="153">
        <f t="shared" si="2"/>
        <v>6.121313958981589E-2</v>
      </c>
      <c r="O17" s="152"/>
      <c r="P17" s="18">
        <v>67.642706902210605</v>
      </c>
      <c r="Q17" s="156">
        <f t="shared" si="1"/>
        <v>6.2447785288584079E-3</v>
      </c>
      <c r="R17" s="156">
        <f t="shared" si="3"/>
        <v>-8.9083760820911628E-3</v>
      </c>
      <c r="S17" s="157"/>
    </row>
    <row r="18" spans="11:19" ht="14.4" x14ac:dyDescent="0.3">
      <c r="K18" s="45">
        <v>35445</v>
      </c>
      <c r="L18" s="18">
        <v>70.615026673324394</v>
      </c>
      <c r="M18" s="153">
        <f t="shared" si="0"/>
        <v>5.2099921346031808E-2</v>
      </c>
      <c r="N18" s="153">
        <f t="shared" si="2"/>
        <v>0.12448271195502181</v>
      </c>
      <c r="O18" s="153">
        <f>L18/L6-1</f>
        <v>9.5490442792751429E-2</v>
      </c>
      <c r="P18" s="18">
        <v>67.623834877771401</v>
      </c>
      <c r="Q18" s="156">
        <f t="shared" si="1"/>
        <v>-2.7899570114020555E-4</v>
      </c>
      <c r="R18" s="156">
        <f t="shared" si="3"/>
        <v>-6.1270118079229663E-3</v>
      </c>
      <c r="S18" s="156">
        <f>P18/P6-1</f>
        <v>-2.9952973267427074E-2</v>
      </c>
    </row>
    <row r="19" spans="11:19" ht="14.4" x14ac:dyDescent="0.3">
      <c r="K19" s="45">
        <v>35476</v>
      </c>
      <c r="L19" s="18">
        <v>72.061792194878706</v>
      </c>
      <c r="M19" s="153">
        <f t="shared" si="0"/>
        <v>2.0488068754080713E-2</v>
      </c>
      <c r="N19" s="153">
        <f t="shared" si="2"/>
        <v>0.11848546793154546</v>
      </c>
      <c r="O19" s="153">
        <f t="shared" ref="O19:O82" si="4">L19/L7-1</f>
        <v>0.12553599087570744</v>
      </c>
      <c r="P19" s="18">
        <v>68.784172359189498</v>
      </c>
      <c r="Q19" s="156">
        <f t="shared" si="1"/>
        <v>1.7158705706580735E-2</v>
      </c>
      <c r="R19" s="156">
        <f t="shared" si="3"/>
        <v>2.3225081484749444E-2</v>
      </c>
      <c r="S19" s="156">
        <f t="shared" ref="S19:S82" si="5">P19/P7-1</f>
        <v>1.5807565448447747E-2</v>
      </c>
    </row>
    <row r="20" spans="11:19" ht="14.4" x14ac:dyDescent="0.3">
      <c r="K20" s="45">
        <v>35504</v>
      </c>
      <c r="L20" s="18">
        <v>72.373324910682001</v>
      </c>
      <c r="M20" s="153">
        <f t="shared" si="0"/>
        <v>4.3231330544875046E-3</v>
      </c>
      <c r="N20" s="153">
        <f t="shared" si="2"/>
        <v>7.8296972092535722E-2</v>
      </c>
      <c r="O20" s="153">
        <f t="shared" si="4"/>
        <v>0.13590000732177598</v>
      </c>
      <c r="P20" s="18">
        <v>68.489538300768501</v>
      </c>
      <c r="Q20" s="156">
        <f t="shared" si="1"/>
        <v>-4.2834572012064864E-3</v>
      </c>
      <c r="R20" s="156">
        <f t="shared" si="3"/>
        <v>1.251918258951612E-2</v>
      </c>
      <c r="S20" s="156">
        <f t="shared" si="5"/>
        <v>3.846542004772191E-2</v>
      </c>
    </row>
    <row r="21" spans="11:19" ht="14.4" x14ac:dyDescent="0.3">
      <c r="K21" s="45">
        <v>35535</v>
      </c>
      <c r="L21" s="18">
        <v>71.761992864365396</v>
      </c>
      <c r="M21" s="153">
        <f t="shared" si="0"/>
        <v>-8.4469249833563076E-3</v>
      </c>
      <c r="N21" s="153">
        <f t="shared" si="2"/>
        <v>1.6242522945534521E-2</v>
      </c>
      <c r="O21" s="153">
        <f t="shared" si="4"/>
        <v>0.12613913773925378</v>
      </c>
      <c r="P21" s="18">
        <v>68.899759746449902</v>
      </c>
      <c r="Q21" s="156">
        <f t="shared" si="1"/>
        <v>5.9895490006069974E-3</v>
      </c>
      <c r="R21" s="156">
        <f t="shared" si="3"/>
        <v>1.886797563292153E-2</v>
      </c>
      <c r="S21" s="156">
        <f t="shared" si="5"/>
        <v>5.5933213621520261E-2</v>
      </c>
    </row>
    <row r="22" spans="11:19" ht="14.4" x14ac:dyDescent="0.3">
      <c r="K22" s="45">
        <v>35565</v>
      </c>
      <c r="L22" s="18">
        <v>71.986497151348701</v>
      </c>
      <c r="M22" s="153">
        <f t="shared" si="0"/>
        <v>3.1284566944458359E-3</v>
      </c>
      <c r="N22" s="153">
        <f t="shared" si="2"/>
        <v>-1.0448677619115943E-3</v>
      </c>
      <c r="O22" s="153">
        <f t="shared" si="4"/>
        <v>0.13368179472897235</v>
      </c>
      <c r="P22" s="18">
        <v>69.386399368795296</v>
      </c>
      <c r="Q22" s="156">
        <f t="shared" si="1"/>
        <v>7.0630089877847801E-3</v>
      </c>
      <c r="R22" s="156">
        <f t="shared" si="3"/>
        <v>8.7553137437050843E-3</v>
      </c>
      <c r="S22" s="156">
        <f t="shared" si="5"/>
        <v>7.9981837198238592E-2</v>
      </c>
    </row>
    <row r="23" spans="11:19" ht="14.4" x14ac:dyDescent="0.3">
      <c r="K23" s="45">
        <v>35596</v>
      </c>
      <c r="L23" s="18">
        <v>72.526061157367593</v>
      </c>
      <c r="M23" s="153">
        <f t="shared" si="0"/>
        <v>7.4953502027537144E-3</v>
      </c>
      <c r="N23" s="153">
        <f t="shared" si="2"/>
        <v>2.1103942215463523E-3</v>
      </c>
      <c r="O23" s="153">
        <f t="shared" si="4"/>
        <v>0.13872904394323227</v>
      </c>
      <c r="P23" s="18">
        <v>70.040768575035699</v>
      </c>
      <c r="Q23" s="156">
        <f t="shared" si="1"/>
        <v>9.4307992948643449E-3</v>
      </c>
      <c r="R23" s="156">
        <f t="shared" si="3"/>
        <v>2.2649156539135129E-2</v>
      </c>
      <c r="S23" s="156">
        <f t="shared" si="5"/>
        <v>7.2573646390365898E-2</v>
      </c>
    </row>
    <row r="24" spans="11:19" ht="14.4" x14ac:dyDescent="0.3">
      <c r="K24" s="45">
        <v>35626</v>
      </c>
      <c r="L24" s="18">
        <v>73.478187373841195</v>
      </c>
      <c r="M24" s="153">
        <f t="shared" si="0"/>
        <v>1.3128056332849303E-2</v>
      </c>
      <c r="N24" s="153">
        <f t="shared" si="2"/>
        <v>2.391508988218205E-2</v>
      </c>
      <c r="O24" s="153">
        <f t="shared" si="4"/>
        <v>0.15215990747219887</v>
      </c>
      <c r="P24" s="18">
        <v>70.917706076469997</v>
      </c>
      <c r="Q24" s="156">
        <f t="shared" si="1"/>
        <v>1.2520386615900936E-2</v>
      </c>
      <c r="R24" s="156">
        <f t="shared" si="3"/>
        <v>2.9288147555900146E-2</v>
      </c>
      <c r="S24" s="156">
        <f t="shared" si="5"/>
        <v>6.5405937660372837E-2</v>
      </c>
    </row>
    <row r="25" spans="11:19" ht="14.4" x14ac:dyDescent="0.3">
      <c r="K25" s="45">
        <v>35657</v>
      </c>
      <c r="L25" s="18">
        <v>73.695077534873406</v>
      </c>
      <c r="M25" s="153">
        <f t="shared" si="0"/>
        <v>2.9517625404764658E-3</v>
      </c>
      <c r="N25" s="153">
        <f t="shared" si="2"/>
        <v>2.3734734306247507E-2</v>
      </c>
      <c r="O25" s="153">
        <f t="shared" si="4"/>
        <v>0.16020578006961328</v>
      </c>
      <c r="P25" s="18">
        <v>71.414159977770495</v>
      </c>
      <c r="Q25" s="156">
        <f t="shared" si="1"/>
        <v>7.000422444081611E-3</v>
      </c>
      <c r="R25" s="156">
        <f t="shared" si="3"/>
        <v>2.922417977329328E-2</v>
      </c>
      <c r="S25" s="156">
        <f t="shared" si="5"/>
        <v>4.7358035684969657E-2</v>
      </c>
    </row>
    <row r="26" spans="11:19" ht="14.4" x14ac:dyDescent="0.3">
      <c r="K26" s="45">
        <v>35688</v>
      </c>
      <c r="L26" s="18">
        <v>74.695114794591305</v>
      </c>
      <c r="M26" s="153">
        <f t="shared" si="0"/>
        <v>1.3569932934050621E-2</v>
      </c>
      <c r="N26" s="153">
        <f t="shared" si="2"/>
        <v>2.9907230623172687E-2</v>
      </c>
      <c r="O26" s="153">
        <f t="shared" si="4"/>
        <v>0.18101300048718794</v>
      </c>
      <c r="P26" s="18">
        <v>73.602678978071197</v>
      </c>
      <c r="Q26" s="156">
        <f t="shared" si="1"/>
        <v>3.0645449039545358E-2</v>
      </c>
      <c r="R26" s="156">
        <f t="shared" si="3"/>
        <v>5.085481606643949E-2</v>
      </c>
      <c r="S26" s="156">
        <f t="shared" si="5"/>
        <v>7.8416313802207815E-2</v>
      </c>
    </row>
    <row r="27" spans="11:19" ht="14.4" x14ac:dyDescent="0.3">
      <c r="K27" s="45">
        <v>35718</v>
      </c>
      <c r="L27" s="18">
        <v>75.559397431637507</v>
      </c>
      <c r="M27" s="153">
        <f t="shared" si="0"/>
        <v>1.1570805392333128E-2</v>
      </c>
      <c r="N27" s="153">
        <f t="shared" si="2"/>
        <v>2.832418888081123E-2</v>
      </c>
      <c r="O27" s="153">
        <f t="shared" si="4"/>
        <v>0.20321750398363325</v>
      </c>
      <c r="P27" s="18">
        <v>75.291213612902695</v>
      </c>
      <c r="Q27" s="156">
        <f t="shared" si="1"/>
        <v>2.2941211628106251E-2</v>
      </c>
      <c r="R27" s="156">
        <f t="shared" si="3"/>
        <v>6.1670177708748497E-2</v>
      </c>
      <c r="S27" s="156">
        <f t="shared" si="5"/>
        <v>0.10656107559290295</v>
      </c>
    </row>
    <row r="28" spans="11:19" ht="14.4" x14ac:dyDescent="0.3">
      <c r="K28" s="45">
        <v>35749</v>
      </c>
      <c r="L28" s="18">
        <v>78.974189300802806</v>
      </c>
      <c r="M28" s="153">
        <f t="shared" si="0"/>
        <v>4.5193476724782577E-2</v>
      </c>
      <c r="N28" s="153">
        <f t="shared" si="2"/>
        <v>7.1634523532881245E-2</v>
      </c>
      <c r="O28" s="153">
        <f t="shared" si="4"/>
        <v>0.2257741638696078</v>
      </c>
      <c r="P28" s="18">
        <v>76.304253005149107</v>
      </c>
      <c r="Q28" s="156">
        <f t="shared" si="1"/>
        <v>1.3454948374916453E-2</v>
      </c>
      <c r="R28" s="156">
        <f t="shared" si="3"/>
        <v>6.8475117944407415E-2</v>
      </c>
      <c r="S28" s="156">
        <f t="shared" si="5"/>
        <v>0.13509289740542596</v>
      </c>
    </row>
    <row r="29" spans="11:19" ht="14.4" x14ac:dyDescent="0.3">
      <c r="K29" s="45">
        <v>35779</v>
      </c>
      <c r="L29" s="18">
        <v>81.494840915673194</v>
      </c>
      <c r="M29" s="153">
        <f t="shared" si="0"/>
        <v>3.1917410450008399E-2</v>
      </c>
      <c r="N29" s="153">
        <f t="shared" si="2"/>
        <v>9.103307679198136E-2</v>
      </c>
      <c r="O29" s="153">
        <f t="shared" si="4"/>
        <v>0.21419929661906711</v>
      </c>
      <c r="P29" s="18">
        <v>77.177402825968002</v>
      </c>
      <c r="Q29" s="156">
        <f t="shared" si="1"/>
        <v>1.1443003324598022E-2</v>
      </c>
      <c r="R29" s="156">
        <f t="shared" si="3"/>
        <v>4.8567849669736152E-2</v>
      </c>
      <c r="S29" s="156">
        <f t="shared" si="5"/>
        <v>0.14095674700809169</v>
      </c>
    </row>
    <row r="30" spans="11:19" ht="14.4" x14ac:dyDescent="0.3">
      <c r="K30" s="45">
        <v>35810</v>
      </c>
      <c r="L30" s="18">
        <v>85.613483138327695</v>
      </c>
      <c r="M30" s="153">
        <f t="shared" si="0"/>
        <v>5.0538686576691028E-2</v>
      </c>
      <c r="N30" s="153">
        <f t="shared" si="2"/>
        <v>0.13306201542682539</v>
      </c>
      <c r="O30" s="153">
        <f t="shared" si="4"/>
        <v>0.21239751893585468</v>
      </c>
      <c r="P30" s="18">
        <v>77.974881426746094</v>
      </c>
      <c r="Q30" s="156">
        <f t="shared" si="1"/>
        <v>1.0333058273240603E-2</v>
      </c>
      <c r="R30" s="156">
        <f t="shared" si="3"/>
        <v>3.564383790705028E-2</v>
      </c>
      <c r="S30" s="156">
        <f t="shared" si="5"/>
        <v>0.15306802058303837</v>
      </c>
    </row>
    <row r="31" spans="11:19" ht="14.4" x14ac:dyDescent="0.3">
      <c r="K31" s="45">
        <v>35841</v>
      </c>
      <c r="L31" s="18">
        <v>84.422990119231102</v>
      </c>
      <c r="M31" s="153">
        <f t="shared" si="0"/>
        <v>-1.3905438436292661E-2</v>
      </c>
      <c r="N31" s="153">
        <f t="shared" si="2"/>
        <v>6.89947040503891E-2</v>
      </c>
      <c r="O31" s="153">
        <f t="shared" si="4"/>
        <v>0.1715360879580079</v>
      </c>
      <c r="P31" s="18">
        <v>79.565908539918595</v>
      </c>
      <c r="Q31" s="156">
        <f t="shared" si="1"/>
        <v>2.040435437746968E-2</v>
      </c>
      <c r="R31" s="156">
        <f t="shared" si="3"/>
        <v>4.2745396309028738E-2</v>
      </c>
      <c r="S31" s="156">
        <f t="shared" si="5"/>
        <v>0.15674734188015083</v>
      </c>
    </row>
    <row r="32" spans="11:19" ht="14.4" x14ac:dyDescent="0.3">
      <c r="K32" s="45">
        <v>35869</v>
      </c>
      <c r="L32" s="18">
        <v>82.908216358922502</v>
      </c>
      <c r="M32" s="153">
        <f t="shared" si="0"/>
        <v>-1.7942668912452331E-2</v>
      </c>
      <c r="N32" s="153">
        <f t="shared" si="2"/>
        <v>1.7343127827095239E-2</v>
      </c>
      <c r="O32" s="153">
        <f t="shared" si="4"/>
        <v>0.14556318175573546</v>
      </c>
      <c r="P32" s="18">
        <v>79.5470646442282</v>
      </c>
      <c r="Q32" s="156">
        <f t="shared" si="1"/>
        <v>-2.3683379020222883E-4</v>
      </c>
      <c r="R32" s="156">
        <f t="shared" si="3"/>
        <v>3.0704088651488881E-2</v>
      </c>
      <c r="S32" s="156">
        <f t="shared" si="5"/>
        <v>0.16144839953367929</v>
      </c>
    </row>
    <row r="33" spans="11:19" ht="14.4" x14ac:dyDescent="0.3">
      <c r="K33" s="45">
        <v>35900</v>
      </c>
      <c r="L33" s="18">
        <v>81.003712856075595</v>
      </c>
      <c r="M33" s="153">
        <f t="shared" si="0"/>
        <v>-2.2971227539162253E-2</v>
      </c>
      <c r="N33" s="153">
        <f t="shared" si="2"/>
        <v>-5.3843975426207002E-2</v>
      </c>
      <c r="O33" s="153">
        <f t="shared" si="4"/>
        <v>0.12878293401324048</v>
      </c>
      <c r="P33" s="18">
        <v>79.510749278672193</v>
      </c>
      <c r="Q33" s="156">
        <f t="shared" si="1"/>
        <v>-4.5652678346363995E-4</v>
      </c>
      <c r="R33" s="156">
        <f t="shared" si="3"/>
        <v>1.9696956556054301E-2</v>
      </c>
      <c r="S33" s="156">
        <f t="shared" si="5"/>
        <v>0.15400619060604237</v>
      </c>
    </row>
    <row r="34" spans="11:19" ht="14.4" x14ac:dyDescent="0.3">
      <c r="K34" s="45">
        <v>35930</v>
      </c>
      <c r="L34" s="18">
        <v>83.1509334707345</v>
      </c>
      <c r="M34" s="153">
        <f t="shared" si="0"/>
        <v>2.6507681425344209E-2</v>
      </c>
      <c r="N34" s="153">
        <f t="shared" si="2"/>
        <v>-1.5067656887064351E-2</v>
      </c>
      <c r="O34" s="153">
        <f t="shared" si="4"/>
        <v>0.15509070118959989</v>
      </c>
      <c r="P34" s="18">
        <v>78.768798947631893</v>
      </c>
      <c r="Q34" s="156">
        <f t="shared" si="1"/>
        <v>-9.3314468517946558E-3</v>
      </c>
      <c r="R34" s="156">
        <f t="shared" si="3"/>
        <v>-1.0018230256074956E-2</v>
      </c>
      <c r="S34" s="156">
        <f t="shared" si="5"/>
        <v>0.13521957709562438</v>
      </c>
    </row>
    <row r="35" spans="11:19" ht="14.4" x14ac:dyDescent="0.3">
      <c r="K35" s="45">
        <v>35961</v>
      </c>
      <c r="L35" s="18">
        <v>86.358174349116894</v>
      </c>
      <c r="M35" s="153">
        <f t="shared" si="0"/>
        <v>3.8571315372078141E-2</v>
      </c>
      <c r="N35" s="153">
        <f t="shared" si="2"/>
        <v>4.1611774341628438E-2</v>
      </c>
      <c r="O35" s="153">
        <f t="shared" si="4"/>
        <v>0.1907192114257561</v>
      </c>
      <c r="P35" s="18">
        <v>79.228661485680107</v>
      </c>
      <c r="Q35" s="156">
        <f t="shared" si="1"/>
        <v>5.8381306328403326E-3</v>
      </c>
      <c r="R35" s="156">
        <f t="shared" si="3"/>
        <v>-4.0027015449550785E-3</v>
      </c>
      <c r="S35" s="156">
        <f t="shared" si="5"/>
        <v>0.13117921315785219</v>
      </c>
    </row>
    <row r="36" spans="11:19" ht="14.4" x14ac:dyDescent="0.3">
      <c r="K36" s="45">
        <v>35991</v>
      </c>
      <c r="L36" s="18">
        <v>87.054644945369901</v>
      </c>
      <c r="M36" s="153">
        <f t="shared" si="0"/>
        <v>8.0649064376629997E-3</v>
      </c>
      <c r="N36" s="153">
        <f t="shared" si="2"/>
        <v>7.469944124716088E-2</v>
      </c>
      <c r="O36" s="153">
        <f t="shared" si="4"/>
        <v>0.18476854229479844</v>
      </c>
      <c r="P36" s="18">
        <v>80.332128981550795</v>
      </c>
      <c r="Q36" s="156">
        <f t="shared" si="1"/>
        <v>1.3927630167904992E-2</v>
      </c>
      <c r="R36" s="156">
        <f t="shared" si="3"/>
        <v>1.0330423374578013E-2</v>
      </c>
      <c r="S36" s="156">
        <f t="shared" si="5"/>
        <v>0.13275137375325285</v>
      </c>
    </row>
    <row r="37" spans="11:19" ht="14.4" x14ac:dyDescent="0.3">
      <c r="K37" s="45">
        <v>36022</v>
      </c>
      <c r="L37" s="18">
        <v>87.092044665979401</v>
      </c>
      <c r="M37" s="153">
        <f t="shared" si="0"/>
        <v>4.2961200557378731E-4</v>
      </c>
      <c r="N37" s="153">
        <f t="shared" si="2"/>
        <v>4.7397076986898767E-2</v>
      </c>
      <c r="O37" s="153">
        <f t="shared" si="4"/>
        <v>0.18178917207552137</v>
      </c>
      <c r="P37" s="18">
        <v>81.757788769494297</v>
      </c>
      <c r="Q37" s="156">
        <f t="shared" si="1"/>
        <v>1.7747068402368837E-2</v>
      </c>
      <c r="R37" s="156">
        <f t="shared" si="3"/>
        <v>3.7946367874030829E-2</v>
      </c>
      <c r="S37" s="156">
        <f t="shared" si="5"/>
        <v>0.14484002605286572</v>
      </c>
    </row>
    <row r="38" spans="11:19" ht="14.4" x14ac:dyDescent="0.3">
      <c r="K38" s="45">
        <v>36053</v>
      </c>
      <c r="L38" s="18">
        <v>86.434108772971996</v>
      </c>
      <c r="M38" s="153">
        <f t="shared" si="0"/>
        <v>-7.5544889953009786E-3</v>
      </c>
      <c r="N38" s="153">
        <f t="shared" si="2"/>
        <v>8.7929630781813373E-4</v>
      </c>
      <c r="O38" s="153">
        <f t="shared" si="4"/>
        <v>0.15715879158446278</v>
      </c>
      <c r="P38" s="18">
        <v>81.681662011433104</v>
      </c>
      <c r="Q38" s="156">
        <f t="shared" si="1"/>
        <v>-9.3112545247309164E-4</v>
      </c>
      <c r="R38" s="156">
        <f t="shared" si="3"/>
        <v>3.0961024454469133E-2</v>
      </c>
      <c r="S38" s="156">
        <f t="shared" si="5"/>
        <v>0.10976479586794552</v>
      </c>
    </row>
    <row r="39" spans="11:19" ht="14.4" x14ac:dyDescent="0.3">
      <c r="K39" s="45">
        <v>36083</v>
      </c>
      <c r="L39" s="18">
        <v>87.692804411571899</v>
      </c>
      <c r="M39" s="153">
        <f t="shared" si="0"/>
        <v>1.4562487615924713E-2</v>
      </c>
      <c r="N39" s="153">
        <f t="shared" si="2"/>
        <v>7.330561931560009E-3</v>
      </c>
      <c r="O39" s="153">
        <f t="shared" si="4"/>
        <v>0.16058104474578583</v>
      </c>
      <c r="P39" s="18">
        <v>79.906174466069402</v>
      </c>
      <c r="Q39" s="156">
        <f t="shared" si="1"/>
        <v>-2.1736672609761309E-2</v>
      </c>
      <c r="R39" s="156">
        <f t="shared" si="3"/>
        <v>-5.3024178604704764E-3</v>
      </c>
      <c r="S39" s="156">
        <f t="shared" si="5"/>
        <v>6.1294812923241793E-2</v>
      </c>
    </row>
    <row r="40" spans="11:19" ht="14.4" x14ac:dyDescent="0.3">
      <c r="K40" s="45">
        <v>36114</v>
      </c>
      <c r="L40" s="18">
        <v>87.989449187310598</v>
      </c>
      <c r="M40" s="153">
        <f t="shared" si="0"/>
        <v>3.3827721411034961E-3</v>
      </c>
      <c r="N40" s="153">
        <f t="shared" si="2"/>
        <v>1.0304092925742747E-2</v>
      </c>
      <c r="O40" s="153">
        <f t="shared" si="4"/>
        <v>0.11415451005352883</v>
      </c>
      <c r="P40" s="18">
        <v>80.237854208781599</v>
      </c>
      <c r="Q40" s="156">
        <f t="shared" si="1"/>
        <v>4.1508649979613566E-3</v>
      </c>
      <c r="R40" s="156">
        <f t="shared" si="3"/>
        <v>-1.8590700452992492E-2</v>
      </c>
      <c r="S40" s="156">
        <f t="shared" si="5"/>
        <v>5.1551532826971558E-2</v>
      </c>
    </row>
    <row r="41" spans="11:19" ht="14.4" x14ac:dyDescent="0.3">
      <c r="K41" s="45">
        <v>36144</v>
      </c>
      <c r="L41" s="18">
        <v>88.0251821703487</v>
      </c>
      <c r="M41" s="153">
        <f t="shared" si="0"/>
        <v>4.061053156729777E-4</v>
      </c>
      <c r="N41" s="153">
        <f t="shared" si="2"/>
        <v>1.8407934320880504E-2</v>
      </c>
      <c r="O41" s="153">
        <f t="shared" si="4"/>
        <v>8.0131959045515178E-2</v>
      </c>
      <c r="P41" s="18">
        <v>80.942859084827901</v>
      </c>
      <c r="Q41" s="156">
        <f t="shared" si="1"/>
        <v>8.7864373118933248E-3</v>
      </c>
      <c r="R41" s="156">
        <f t="shared" si="3"/>
        <v>-9.0449056546105799E-3</v>
      </c>
      <c r="S41" s="156">
        <f t="shared" si="5"/>
        <v>4.8789621326735366E-2</v>
      </c>
    </row>
    <row r="42" spans="11:19" ht="14.4" x14ac:dyDescent="0.3">
      <c r="K42" s="45">
        <v>36175</v>
      </c>
      <c r="L42" s="18">
        <v>87.571204166103698</v>
      </c>
      <c r="M42" s="153">
        <f t="shared" si="0"/>
        <v>-5.157365120431745E-3</v>
      </c>
      <c r="N42" s="153">
        <f t="shared" si="2"/>
        <v>-1.3866616113391572E-3</v>
      </c>
      <c r="O42" s="153">
        <f t="shared" si="4"/>
        <v>2.2866970902385431E-2</v>
      </c>
      <c r="P42" s="18">
        <v>83.191829065127195</v>
      </c>
      <c r="Q42" s="156">
        <f t="shared" si="1"/>
        <v>2.7784661991521409E-2</v>
      </c>
      <c r="R42" s="156">
        <f t="shared" si="3"/>
        <v>4.1118907531394688E-2</v>
      </c>
      <c r="S42" s="156">
        <f t="shared" si="5"/>
        <v>6.6905489856784017E-2</v>
      </c>
    </row>
    <row r="43" spans="11:19" ht="14.4" x14ac:dyDescent="0.3">
      <c r="K43" s="45">
        <v>36206</v>
      </c>
      <c r="L43" s="18">
        <v>86.611643424381995</v>
      </c>
      <c r="M43" s="153">
        <f t="shared" si="0"/>
        <v>-1.0957491687582865E-2</v>
      </c>
      <c r="N43" s="153">
        <f t="shared" si="2"/>
        <v>-1.5658761086179251E-2</v>
      </c>
      <c r="O43" s="153">
        <f t="shared" si="4"/>
        <v>2.5924849404881822E-2</v>
      </c>
      <c r="P43" s="18">
        <v>81.600086258528506</v>
      </c>
      <c r="Q43" s="156">
        <f t="shared" si="1"/>
        <v>-1.9133403177763797E-2</v>
      </c>
      <c r="R43" s="156">
        <f t="shared" si="3"/>
        <v>1.6977423725743401E-2</v>
      </c>
      <c r="S43" s="156">
        <f t="shared" si="5"/>
        <v>2.5565945967792825E-2</v>
      </c>
    </row>
    <row r="44" spans="11:19" ht="14.4" x14ac:dyDescent="0.3">
      <c r="K44" s="45">
        <v>36234</v>
      </c>
      <c r="L44" s="18">
        <v>84.921532800684801</v>
      </c>
      <c r="M44" s="153">
        <f t="shared" si="0"/>
        <v>-1.9513665332684504E-2</v>
      </c>
      <c r="N44" s="153">
        <f t="shared" si="2"/>
        <v>-3.5258653184694677E-2</v>
      </c>
      <c r="O44" s="153">
        <f t="shared" si="4"/>
        <v>2.4283678146522103E-2</v>
      </c>
      <c r="P44" s="18">
        <v>81.026416685025197</v>
      </c>
      <c r="Q44" s="156">
        <f t="shared" si="1"/>
        <v>-7.0302569495550582E-3</v>
      </c>
      <c r="R44" s="156">
        <f t="shared" si="3"/>
        <v>1.0323035427959315E-3</v>
      </c>
      <c r="S44" s="156">
        <f t="shared" si="5"/>
        <v>1.8597192082616232E-2</v>
      </c>
    </row>
    <row r="45" spans="11:19" ht="14.4" x14ac:dyDescent="0.3">
      <c r="K45" s="45">
        <v>36265</v>
      </c>
      <c r="L45" s="18">
        <v>83.447957222543707</v>
      </c>
      <c r="M45" s="153">
        <f t="shared" si="0"/>
        <v>-1.7352201844962556E-2</v>
      </c>
      <c r="N45" s="153">
        <f t="shared" si="2"/>
        <v>-4.7084506634613388E-2</v>
      </c>
      <c r="O45" s="153">
        <f t="shared" si="4"/>
        <v>3.0174473246812328E-2</v>
      </c>
      <c r="P45" s="18">
        <v>80.508990929861298</v>
      </c>
      <c r="Q45" s="156">
        <f t="shared" si="1"/>
        <v>-6.3858896435626811E-3</v>
      </c>
      <c r="R45" s="156">
        <f t="shared" si="3"/>
        <v>-3.2248817767495219E-2</v>
      </c>
      <c r="S45" s="156">
        <f t="shared" si="5"/>
        <v>1.2554801209210487E-2</v>
      </c>
    </row>
    <row r="46" spans="11:19" ht="14.4" x14ac:dyDescent="0.3">
      <c r="K46" s="45">
        <v>36295</v>
      </c>
      <c r="L46" s="18">
        <v>83.144579233263997</v>
      </c>
      <c r="M46" s="153">
        <f t="shared" si="0"/>
        <v>-3.6355352410921693E-3</v>
      </c>
      <c r="N46" s="153">
        <f t="shared" si="2"/>
        <v>-4.0030001210460631E-2</v>
      </c>
      <c r="O46" s="153">
        <f t="shared" si="4"/>
        <v>-7.6418113486798056E-5</v>
      </c>
      <c r="P46" s="18">
        <v>81.577965545208102</v>
      </c>
      <c r="Q46" s="156">
        <f t="shared" si="1"/>
        <v>1.3277704800425116E-2</v>
      </c>
      <c r="R46" s="156">
        <f t="shared" si="3"/>
        <v>-2.7108688648103119E-4</v>
      </c>
      <c r="S46" s="156">
        <f t="shared" si="5"/>
        <v>3.5663443331716005E-2</v>
      </c>
    </row>
    <row r="47" spans="11:19" ht="14.4" x14ac:dyDescent="0.3">
      <c r="K47" s="45">
        <v>36326</v>
      </c>
      <c r="L47" s="18">
        <v>84.878581144061798</v>
      </c>
      <c r="M47" s="153">
        <f t="shared" si="0"/>
        <v>2.0855261122111335E-2</v>
      </c>
      <c r="N47" s="153">
        <f t="shared" si="2"/>
        <v>-5.0578051533545221E-4</v>
      </c>
      <c r="O47" s="153">
        <f t="shared" si="4"/>
        <v>-1.7133215427570292E-2</v>
      </c>
      <c r="P47" s="18">
        <v>82.965940641427807</v>
      </c>
      <c r="Q47" s="156">
        <f t="shared" si="1"/>
        <v>1.7014093045143897E-2</v>
      </c>
      <c r="R47" s="156">
        <f t="shared" si="3"/>
        <v>2.3936933604532307E-2</v>
      </c>
      <c r="S47" s="156">
        <f t="shared" si="5"/>
        <v>4.7170797608680815E-2</v>
      </c>
    </row>
    <row r="48" spans="11:19" ht="14.4" x14ac:dyDescent="0.3">
      <c r="K48" s="45">
        <v>36356</v>
      </c>
      <c r="L48" s="18">
        <v>86.692839176125901</v>
      </c>
      <c r="M48" s="153">
        <f t="shared" si="0"/>
        <v>2.1374745048869492E-2</v>
      </c>
      <c r="N48" s="153">
        <f t="shared" si="2"/>
        <v>3.8885097509679722E-2</v>
      </c>
      <c r="O48" s="153">
        <f t="shared" si="4"/>
        <v>-4.1560765593960936E-3</v>
      </c>
      <c r="P48" s="18">
        <v>84.814310514781795</v>
      </c>
      <c r="Q48" s="156">
        <f t="shared" si="1"/>
        <v>2.2278658676847751E-2</v>
      </c>
      <c r="R48" s="156">
        <f t="shared" si="3"/>
        <v>5.3476258181788028E-2</v>
      </c>
      <c r="S48" s="156">
        <f t="shared" si="5"/>
        <v>5.5795627354285449E-2</v>
      </c>
    </row>
    <row r="49" spans="11:19" ht="14.4" x14ac:dyDescent="0.3">
      <c r="K49" s="45">
        <v>36387</v>
      </c>
      <c r="L49" s="18">
        <v>88.781996010780404</v>
      </c>
      <c r="M49" s="153">
        <f t="shared" si="0"/>
        <v>2.4098378303312407E-2</v>
      </c>
      <c r="N49" s="153">
        <f t="shared" si="2"/>
        <v>6.7802577504187056E-2</v>
      </c>
      <c r="O49" s="153">
        <f t="shared" si="4"/>
        <v>1.9404198756412416E-2</v>
      </c>
      <c r="P49" s="18">
        <v>88.849994246159198</v>
      </c>
      <c r="Q49" s="156">
        <f t="shared" si="1"/>
        <v>4.7582580190568713E-2</v>
      </c>
      <c r="R49" s="156">
        <f t="shared" si="3"/>
        <v>8.9142069826700254E-2</v>
      </c>
      <c r="S49" s="156">
        <f t="shared" si="5"/>
        <v>8.6746542236611601E-2</v>
      </c>
    </row>
    <row r="50" spans="11:19" ht="14.4" x14ac:dyDescent="0.3">
      <c r="K50" s="45">
        <v>36418</v>
      </c>
      <c r="L50" s="18">
        <v>89.374116939923795</v>
      </c>
      <c r="M50" s="153">
        <f t="shared" si="0"/>
        <v>6.6693806824471569E-3</v>
      </c>
      <c r="N50" s="153">
        <f t="shared" si="2"/>
        <v>5.2964313673338426E-2</v>
      </c>
      <c r="O50" s="153">
        <f t="shared" si="4"/>
        <v>3.401444416664301E-2</v>
      </c>
      <c r="P50" s="18">
        <v>92.549553132226606</v>
      </c>
      <c r="Q50" s="156">
        <f t="shared" si="1"/>
        <v>4.1638256900926374E-2</v>
      </c>
      <c r="R50" s="156">
        <f t="shared" si="3"/>
        <v>0.11551261176219785</v>
      </c>
      <c r="S50" s="156">
        <f t="shared" si="5"/>
        <v>0.13305178730658418</v>
      </c>
    </row>
    <row r="51" spans="11:19" ht="14.4" x14ac:dyDescent="0.3">
      <c r="K51" s="45">
        <v>36448</v>
      </c>
      <c r="L51" s="18">
        <v>90.124017142715701</v>
      </c>
      <c r="M51" s="153">
        <f t="shared" si="0"/>
        <v>8.3905746816606008E-3</v>
      </c>
      <c r="N51" s="153">
        <f t="shared" si="2"/>
        <v>3.9578562649436266E-2</v>
      </c>
      <c r="O51" s="153">
        <f t="shared" si="4"/>
        <v>2.772419866666942E-2</v>
      </c>
      <c r="P51" s="18">
        <v>94.813807974672102</v>
      </c>
      <c r="Q51" s="156">
        <f t="shared" si="1"/>
        <v>2.4465324421507839E-2</v>
      </c>
      <c r="R51" s="156">
        <f t="shared" si="3"/>
        <v>0.11789870599900176</v>
      </c>
      <c r="S51" s="156">
        <f t="shared" si="5"/>
        <v>0.18656422495777147</v>
      </c>
    </row>
    <row r="52" spans="11:19" ht="14.4" x14ac:dyDescent="0.3">
      <c r="K52" s="45">
        <v>36479</v>
      </c>
      <c r="L52" s="18">
        <v>90.275242190488598</v>
      </c>
      <c r="M52" s="153">
        <f t="shared" si="0"/>
        <v>1.6779661245396316E-3</v>
      </c>
      <c r="N52" s="153">
        <f t="shared" si="2"/>
        <v>1.6819245419160023E-2</v>
      </c>
      <c r="O52" s="153">
        <f t="shared" si="4"/>
        <v>2.5978035142736777E-2</v>
      </c>
      <c r="P52" s="18">
        <v>94.369086990182694</v>
      </c>
      <c r="Q52" s="156">
        <f t="shared" si="1"/>
        <v>-4.6904664414302299E-3</v>
      </c>
      <c r="R52" s="156">
        <f t="shared" si="3"/>
        <v>6.2116973567075684E-2</v>
      </c>
      <c r="S52" s="156">
        <f t="shared" si="5"/>
        <v>0.17611678329072888</v>
      </c>
    </row>
    <row r="53" spans="11:19" ht="14.4" x14ac:dyDescent="0.3">
      <c r="K53" s="45">
        <v>36509</v>
      </c>
      <c r="L53" s="18">
        <v>90.575866621534303</v>
      </c>
      <c r="M53" s="153">
        <f t="shared" si="0"/>
        <v>3.3300872282497895E-3</v>
      </c>
      <c r="N53" s="153">
        <f t="shared" si="2"/>
        <v>1.3446283138308424E-2</v>
      </c>
      <c r="O53" s="153">
        <f t="shared" si="4"/>
        <v>2.8976758562674121E-2</v>
      </c>
      <c r="P53" s="18">
        <v>93.144597431218401</v>
      </c>
      <c r="Q53" s="156">
        <f t="shared" si="1"/>
        <v>-1.2975536778179086E-2</v>
      </c>
      <c r="R53" s="156">
        <f t="shared" si="3"/>
        <v>6.4294670136511023E-3</v>
      </c>
      <c r="S53" s="156">
        <f t="shared" si="5"/>
        <v>0.15074508714355028</v>
      </c>
    </row>
    <row r="54" spans="11:19" ht="14.4" x14ac:dyDescent="0.3">
      <c r="K54" s="45">
        <v>36540</v>
      </c>
      <c r="L54" s="18">
        <v>91.268711126220495</v>
      </c>
      <c r="M54" s="153">
        <f t="shared" si="0"/>
        <v>7.6493279118288182E-3</v>
      </c>
      <c r="N54" s="153">
        <f t="shared" si="2"/>
        <v>1.2701320023186691E-2</v>
      </c>
      <c r="O54" s="153">
        <f t="shared" si="4"/>
        <v>4.2222863044151238E-2</v>
      </c>
      <c r="P54" s="18">
        <v>92.896076548478305</v>
      </c>
      <c r="Q54" s="156">
        <f t="shared" si="1"/>
        <v>-2.6681191351287659E-3</v>
      </c>
      <c r="R54" s="156">
        <f t="shared" si="3"/>
        <v>-2.0226288418940919E-2</v>
      </c>
      <c r="S54" s="156">
        <f t="shared" si="5"/>
        <v>0.11664904585466052</v>
      </c>
    </row>
    <row r="55" spans="11:19" ht="14.4" x14ac:dyDescent="0.3">
      <c r="K55" s="45">
        <v>36571</v>
      </c>
      <c r="L55" s="18">
        <v>88.423413373332593</v>
      </c>
      <c r="M55" s="153">
        <f t="shared" si="0"/>
        <v>-3.1174952705894876E-2</v>
      </c>
      <c r="N55" s="153">
        <f t="shared" si="2"/>
        <v>-2.0513141501725229E-2</v>
      </c>
      <c r="O55" s="153">
        <f t="shared" si="4"/>
        <v>2.0918318569170147E-2</v>
      </c>
      <c r="P55" s="18">
        <v>93.135150125818896</v>
      </c>
      <c r="Q55" s="156">
        <f t="shared" si="1"/>
        <v>2.5735594679914264E-3</v>
      </c>
      <c r="R55" s="156">
        <f t="shared" si="3"/>
        <v>-1.3075646948795483E-2</v>
      </c>
      <c r="S55" s="156">
        <f t="shared" si="5"/>
        <v>0.14136092737383343</v>
      </c>
    </row>
    <row r="56" spans="11:19" ht="14.4" x14ac:dyDescent="0.3">
      <c r="K56" s="45">
        <v>36600</v>
      </c>
      <c r="L56" s="18">
        <v>86.066166404531899</v>
      </c>
      <c r="M56" s="153">
        <f t="shared" si="0"/>
        <v>-2.6658628963441622E-2</v>
      </c>
      <c r="N56" s="153">
        <f t="shared" si="2"/>
        <v>-4.9789203075979449E-2</v>
      </c>
      <c r="O56" s="153">
        <f t="shared" si="4"/>
        <v>1.3478720485811335E-2</v>
      </c>
      <c r="P56" s="18">
        <v>94.474208554819597</v>
      </c>
      <c r="Q56" s="156">
        <f t="shared" si="1"/>
        <v>1.4377583835874397E-2</v>
      </c>
      <c r="R56" s="156">
        <f t="shared" si="3"/>
        <v>1.4274699341344288E-2</v>
      </c>
      <c r="S56" s="156">
        <f t="shared" si="5"/>
        <v>0.16596799438965859</v>
      </c>
    </row>
    <row r="57" spans="11:19" ht="14.4" x14ac:dyDescent="0.3">
      <c r="K57" s="45">
        <v>36631</v>
      </c>
      <c r="L57" s="18">
        <v>84.193670745184306</v>
      </c>
      <c r="M57" s="153">
        <f t="shared" si="0"/>
        <v>-2.1756466420804754E-2</v>
      </c>
      <c r="N57" s="153">
        <f t="shared" si="2"/>
        <v>-7.7518793612103565E-2</v>
      </c>
      <c r="O57" s="153">
        <f t="shared" si="4"/>
        <v>8.9362705506605966E-3</v>
      </c>
      <c r="P57" s="18">
        <v>94.441464548671604</v>
      </c>
      <c r="Q57" s="156">
        <f t="shared" si="1"/>
        <v>-3.4659201330056177E-4</v>
      </c>
      <c r="R57" s="156">
        <f t="shared" si="3"/>
        <v>1.6635664902239666E-2</v>
      </c>
      <c r="S57" s="156">
        <f t="shared" si="5"/>
        <v>0.17305487819302257</v>
      </c>
    </row>
    <row r="58" spans="11:19" ht="14.4" x14ac:dyDescent="0.3">
      <c r="K58" s="45">
        <v>36661</v>
      </c>
      <c r="L58" s="18">
        <v>87.745724144612197</v>
      </c>
      <c r="M58" s="153">
        <f t="shared" si="0"/>
        <v>4.2189078680015424E-2</v>
      </c>
      <c r="N58" s="153">
        <f t="shared" si="2"/>
        <v>-7.664137843888974E-3</v>
      </c>
      <c r="O58" s="153">
        <f t="shared" si="4"/>
        <v>5.5339084685720463E-2</v>
      </c>
      <c r="P58" s="18">
        <v>94.287118337265994</v>
      </c>
      <c r="Q58" s="156">
        <f t="shared" si="1"/>
        <v>-1.6343055684621133E-3</v>
      </c>
      <c r="R58" s="156">
        <f t="shared" si="3"/>
        <v>1.2368780314315986E-2</v>
      </c>
      <c r="S58" s="156">
        <f t="shared" si="5"/>
        <v>0.15579148986027191</v>
      </c>
    </row>
    <row r="59" spans="11:19" ht="14.4" x14ac:dyDescent="0.3">
      <c r="K59" s="45">
        <v>36692</v>
      </c>
      <c r="L59" s="18">
        <v>92.022651397183694</v>
      </c>
      <c r="M59" s="153">
        <f t="shared" si="0"/>
        <v>4.8742286809585922E-2</v>
      </c>
      <c r="N59" s="153">
        <f t="shared" si="2"/>
        <v>6.9208206214912193E-2</v>
      </c>
      <c r="O59" s="153">
        <f t="shared" si="4"/>
        <v>8.4168115875976834E-2</v>
      </c>
      <c r="P59" s="18">
        <v>93.288946055386305</v>
      </c>
      <c r="Q59" s="156">
        <f t="shared" si="1"/>
        <v>-1.0586518068239403E-2</v>
      </c>
      <c r="R59" s="156">
        <f t="shared" si="3"/>
        <v>-1.2545884401302332E-2</v>
      </c>
      <c r="S59" s="156">
        <f t="shared" si="5"/>
        <v>0.12442461730860988</v>
      </c>
    </row>
    <row r="60" spans="11:19" ht="14.4" x14ac:dyDescent="0.3">
      <c r="K60" s="45">
        <v>36722</v>
      </c>
      <c r="L60" s="18">
        <v>95.171600358795203</v>
      </c>
      <c r="M60" s="153">
        <f t="shared" si="0"/>
        <v>3.4219280946602648E-2</v>
      </c>
      <c r="N60" s="153">
        <f t="shared" si="2"/>
        <v>0.13038901281351745</v>
      </c>
      <c r="O60" s="153">
        <f t="shared" si="4"/>
        <v>9.780232442778547E-2</v>
      </c>
      <c r="P60" s="18">
        <v>94.008049349109598</v>
      </c>
      <c r="Q60" s="156">
        <f t="shared" si="1"/>
        <v>7.7083440657197411E-3</v>
      </c>
      <c r="R60" s="156">
        <f t="shared" si="3"/>
        <v>-4.589246912182765E-3</v>
      </c>
      <c r="S60" s="156">
        <f t="shared" si="5"/>
        <v>0.10839843864232646</v>
      </c>
    </row>
    <row r="61" spans="11:19" ht="14.4" x14ac:dyDescent="0.3">
      <c r="K61" s="45">
        <v>36753</v>
      </c>
      <c r="L61" s="18">
        <v>96.725748868414499</v>
      </c>
      <c r="M61" s="153">
        <f t="shared" si="0"/>
        <v>1.6329960868160187E-2</v>
      </c>
      <c r="N61" s="153">
        <f t="shared" si="2"/>
        <v>0.10234145095209968</v>
      </c>
      <c r="O61" s="153">
        <f t="shared" si="4"/>
        <v>8.9474817131499407E-2</v>
      </c>
      <c r="P61" s="18">
        <v>94.902509437014302</v>
      </c>
      <c r="Q61" s="156">
        <f t="shared" si="1"/>
        <v>9.5147180916712593E-3</v>
      </c>
      <c r="R61" s="156">
        <f t="shared" si="3"/>
        <v>6.526778107132758E-3</v>
      </c>
      <c r="S61" s="156">
        <f t="shared" si="5"/>
        <v>6.8120603070458197E-2</v>
      </c>
    </row>
    <row r="62" spans="11:19" ht="14.4" x14ac:dyDescent="0.3">
      <c r="K62" s="45">
        <v>36784</v>
      </c>
      <c r="L62" s="18">
        <v>98.199165625378498</v>
      </c>
      <c r="M62" s="153">
        <f t="shared" si="0"/>
        <v>1.5232932018633738E-2</v>
      </c>
      <c r="N62" s="153">
        <f t="shared" si="2"/>
        <v>6.7119498671430744E-2</v>
      </c>
      <c r="O62" s="153">
        <f t="shared" si="4"/>
        <v>9.8742779091029131E-2</v>
      </c>
      <c r="P62" s="18">
        <v>96.219616336800399</v>
      </c>
      <c r="Q62" s="156">
        <f t="shared" si="1"/>
        <v>1.3878525526874963E-2</v>
      </c>
      <c r="R62" s="156">
        <f t="shared" si="3"/>
        <v>3.1414979001629373E-2</v>
      </c>
      <c r="S62" s="156">
        <f t="shared" si="5"/>
        <v>3.9655115344860992E-2</v>
      </c>
    </row>
    <row r="63" spans="11:19" ht="14.4" x14ac:dyDescent="0.3">
      <c r="K63" s="45">
        <v>36814</v>
      </c>
      <c r="L63" s="18">
        <v>99.619124200852994</v>
      </c>
      <c r="M63" s="153">
        <f t="shared" si="0"/>
        <v>1.4459986156007965E-2</v>
      </c>
      <c r="N63" s="153">
        <f t="shared" si="2"/>
        <v>4.6731628188353636E-2</v>
      </c>
      <c r="O63" s="153">
        <f t="shared" si="4"/>
        <v>0.10535601229471747</v>
      </c>
      <c r="P63" s="18">
        <v>97.443766109108097</v>
      </c>
      <c r="Q63" s="156">
        <f t="shared" si="1"/>
        <v>1.2722455346556139E-2</v>
      </c>
      <c r="R63" s="156">
        <f t="shared" si="3"/>
        <v>3.6547048723876596E-2</v>
      </c>
      <c r="S63" s="156">
        <f t="shared" si="5"/>
        <v>2.7738134250852475E-2</v>
      </c>
    </row>
    <row r="64" spans="11:19" ht="14.4" x14ac:dyDescent="0.3">
      <c r="K64" s="45">
        <v>36845</v>
      </c>
      <c r="L64" s="18">
        <v>100.406852394827</v>
      </c>
      <c r="M64" s="153">
        <f t="shared" si="0"/>
        <v>7.9073993100540196E-3</v>
      </c>
      <c r="N64" s="153">
        <f t="shared" si="2"/>
        <v>3.805712097840952E-2</v>
      </c>
      <c r="O64" s="153">
        <f t="shared" si="4"/>
        <v>0.11223021903347341</v>
      </c>
      <c r="P64" s="18">
        <v>98.656440264193506</v>
      </c>
      <c r="Q64" s="156">
        <f t="shared" si="1"/>
        <v>1.2444861313422262E-2</v>
      </c>
      <c r="R64" s="156">
        <f t="shared" si="3"/>
        <v>3.9555654001653506E-2</v>
      </c>
      <c r="S64" s="156">
        <f t="shared" si="5"/>
        <v>4.5431755363457338E-2</v>
      </c>
    </row>
    <row r="65" spans="11:19" ht="14.4" x14ac:dyDescent="0.3">
      <c r="K65" s="45">
        <v>36875</v>
      </c>
      <c r="L65" s="18">
        <v>100</v>
      </c>
      <c r="M65" s="153">
        <f t="shared" si="0"/>
        <v>-4.0520381340821698E-3</v>
      </c>
      <c r="N65" s="153">
        <f t="shared" si="2"/>
        <v>1.8338591404040372E-2</v>
      </c>
      <c r="O65" s="153">
        <f t="shared" si="4"/>
        <v>0.10404684746593551</v>
      </c>
      <c r="P65" s="18">
        <v>100</v>
      </c>
      <c r="Q65" s="156">
        <f t="shared" si="1"/>
        <v>1.361857099453978E-2</v>
      </c>
      <c r="R65" s="156">
        <f t="shared" si="3"/>
        <v>3.9289115952894749E-2</v>
      </c>
      <c r="S65" s="156">
        <f t="shared" si="5"/>
        <v>7.3599572684222458E-2</v>
      </c>
    </row>
    <row r="66" spans="11:19" ht="14.4" x14ac:dyDescent="0.3">
      <c r="K66" s="45">
        <v>36906</v>
      </c>
      <c r="L66" s="18">
        <v>99.720330213060294</v>
      </c>
      <c r="M66" s="153">
        <f t="shared" si="0"/>
        <v>-2.796697869397069E-3</v>
      </c>
      <c r="N66" s="153">
        <f t="shared" si="2"/>
        <v>1.0159295518723521E-3</v>
      </c>
      <c r="O66" s="153">
        <f t="shared" si="4"/>
        <v>9.2601494888556068E-2</v>
      </c>
      <c r="P66" s="18">
        <v>100.562129303755</v>
      </c>
      <c r="Q66" s="156">
        <f t="shared" si="1"/>
        <v>5.6212930375501013E-3</v>
      </c>
      <c r="R66" s="156">
        <f t="shared" si="3"/>
        <v>3.2001669467036642E-2</v>
      </c>
      <c r="S66" s="156">
        <f t="shared" si="5"/>
        <v>8.2522890525695392E-2</v>
      </c>
    </row>
    <row r="67" spans="11:19" ht="14.4" x14ac:dyDescent="0.3">
      <c r="K67" s="45">
        <v>36937</v>
      </c>
      <c r="L67" s="18">
        <v>98.910008426866099</v>
      </c>
      <c r="M67" s="153">
        <f t="shared" si="0"/>
        <v>-8.1259436712942668E-3</v>
      </c>
      <c r="N67" s="153">
        <f t="shared" si="2"/>
        <v>-1.4907786991219529E-2</v>
      </c>
      <c r="O67" s="153">
        <f t="shared" si="4"/>
        <v>0.11859523008072581</v>
      </c>
      <c r="P67" s="18">
        <v>101.075780563378</v>
      </c>
      <c r="Q67" s="156">
        <f t="shared" si="1"/>
        <v>5.1078001547828489E-3</v>
      </c>
      <c r="R67" s="156">
        <f t="shared" si="3"/>
        <v>2.4522882568088988E-2</v>
      </c>
      <c r="S67" s="156">
        <f t="shared" si="5"/>
        <v>8.5259221967558751E-2</v>
      </c>
    </row>
    <row r="68" spans="11:19" ht="14.4" x14ac:dyDescent="0.3">
      <c r="K68" s="45">
        <v>36965</v>
      </c>
      <c r="L68" s="18">
        <v>98.789093289798103</v>
      </c>
      <c r="M68" s="153">
        <f t="shared" si="0"/>
        <v>-1.2224762588853855E-3</v>
      </c>
      <c r="N68" s="153">
        <f t="shared" si="2"/>
        <v>-1.2109067102018978E-2</v>
      </c>
      <c r="O68" s="153">
        <f t="shared" si="4"/>
        <v>0.14782727541814</v>
      </c>
      <c r="P68" s="18">
        <v>100.68320367775399</v>
      </c>
      <c r="Q68" s="156">
        <f t="shared" si="1"/>
        <v>-3.8839856930696914E-3</v>
      </c>
      <c r="R68" s="156">
        <f t="shared" si="3"/>
        <v>6.8320367775398516E-3</v>
      </c>
      <c r="S68" s="156">
        <f t="shared" si="5"/>
        <v>6.5721589181999551E-2</v>
      </c>
    </row>
    <row r="69" spans="11:19" ht="14.4" x14ac:dyDescent="0.3">
      <c r="K69" s="45">
        <v>36996</v>
      </c>
      <c r="L69" s="18">
        <v>98.852160916412203</v>
      </c>
      <c r="M69" s="153">
        <f t="shared" si="0"/>
        <v>6.3840677663762335E-4</v>
      </c>
      <c r="N69" s="153">
        <f t="shared" si="2"/>
        <v>-8.7060411331689735E-3</v>
      </c>
      <c r="O69" s="153">
        <f t="shared" si="4"/>
        <v>0.17410441950669231</v>
      </c>
      <c r="P69" s="18">
        <v>100.320993053899</v>
      </c>
      <c r="Q69" s="156">
        <f t="shared" si="1"/>
        <v>-3.5975277963371521E-3</v>
      </c>
      <c r="R69" s="156">
        <f t="shared" si="3"/>
        <v>-2.39788329389512E-3</v>
      </c>
      <c r="S69" s="156">
        <f t="shared" si="5"/>
        <v>6.2255795516569012E-2</v>
      </c>
    </row>
    <row r="70" spans="11:19" ht="14.4" x14ac:dyDescent="0.3">
      <c r="K70" s="45">
        <v>37026</v>
      </c>
      <c r="L70" s="18">
        <v>99.359273278975095</v>
      </c>
      <c r="M70" s="153">
        <f t="shared" si="0"/>
        <v>5.1300078608469413E-3</v>
      </c>
      <c r="N70" s="153">
        <f t="shared" si="2"/>
        <v>4.5421576567874489E-3</v>
      </c>
      <c r="O70" s="153">
        <f t="shared" si="4"/>
        <v>0.13235458761754382</v>
      </c>
      <c r="P70" s="18">
        <v>100.832704554207</v>
      </c>
      <c r="Q70" s="156">
        <f t="shared" si="1"/>
        <v>5.1007419756408101E-3</v>
      </c>
      <c r="R70" s="156">
        <f t="shared" si="3"/>
        <v>-2.4048887657966977E-3</v>
      </c>
      <c r="S70" s="156">
        <f t="shared" si="5"/>
        <v>6.9421850326651935E-2</v>
      </c>
    </row>
    <row r="71" spans="11:19" ht="14.4" x14ac:dyDescent="0.3">
      <c r="K71" s="45">
        <v>37057</v>
      </c>
      <c r="L71" s="18">
        <v>99.778318566661994</v>
      </c>
      <c r="M71" s="153">
        <f t="shared" si="0"/>
        <v>4.2174753685075839E-3</v>
      </c>
      <c r="N71" s="153">
        <f t="shared" si="2"/>
        <v>1.001350699678949E-2</v>
      </c>
      <c r="O71" s="153">
        <f t="shared" si="4"/>
        <v>8.4279979458575571E-2</v>
      </c>
      <c r="P71" s="18">
        <v>102.13951186995899</v>
      </c>
      <c r="Q71" s="156">
        <f t="shared" si="1"/>
        <v>1.2960153370174199E-2</v>
      </c>
      <c r="R71" s="156">
        <f t="shared" si="3"/>
        <v>1.4464261555145352E-2</v>
      </c>
      <c r="S71" s="156">
        <f t="shared" si="5"/>
        <v>9.4872610194545848E-2</v>
      </c>
    </row>
    <row r="72" spans="11:19" ht="14.4" x14ac:dyDescent="0.3">
      <c r="K72" s="45">
        <v>37087</v>
      </c>
      <c r="L72" s="18">
        <v>100.479623204719</v>
      </c>
      <c r="M72" s="153">
        <f t="shared" ref="M72:M135" si="6">L72/L71-1</f>
        <v>7.0286275428510514E-3</v>
      </c>
      <c r="N72" s="153">
        <f t="shared" si="2"/>
        <v>1.6463598501230026E-2</v>
      </c>
      <c r="O72" s="153">
        <f t="shared" si="4"/>
        <v>5.5773180506712539E-2</v>
      </c>
      <c r="P72" s="18">
        <v>103.396999614525</v>
      </c>
      <c r="Q72" s="156">
        <f t="shared" ref="Q72:Q135" si="7">P72/P71-1</f>
        <v>1.2311472039997717E-2</v>
      </c>
      <c r="R72" s="156">
        <f t="shared" si="3"/>
        <v>3.0661643859260401E-2</v>
      </c>
      <c r="S72" s="156">
        <f t="shared" si="5"/>
        <v>9.9873897293076164E-2</v>
      </c>
    </row>
    <row r="73" spans="11:19" ht="14.4" x14ac:dyDescent="0.3">
      <c r="K73" s="45">
        <v>37118</v>
      </c>
      <c r="L73" s="18">
        <v>100.704864393251</v>
      </c>
      <c r="M73" s="153">
        <f t="shared" si="6"/>
        <v>2.2416603620525333E-3</v>
      </c>
      <c r="N73" s="153">
        <f t="shared" si="2"/>
        <v>1.3542682729752231E-2</v>
      </c>
      <c r="O73" s="153">
        <f t="shared" si="4"/>
        <v>4.1138120628558594E-2</v>
      </c>
      <c r="P73" s="18">
        <v>103.81762069448</v>
      </c>
      <c r="Q73" s="156">
        <f t="shared" si="7"/>
        <v>4.068020170054476E-3</v>
      </c>
      <c r="R73" s="156">
        <f t="shared" si="3"/>
        <v>2.96026587154401E-2</v>
      </c>
      <c r="S73" s="156">
        <f t="shared" si="5"/>
        <v>9.3939678838340424E-2</v>
      </c>
    </row>
    <row r="74" spans="11:19" ht="14.4" x14ac:dyDescent="0.3">
      <c r="K74" s="45">
        <v>37149</v>
      </c>
      <c r="L74" s="18">
        <v>100.48207123056</v>
      </c>
      <c r="M74" s="153">
        <f t="shared" si="6"/>
        <v>-2.2123376465807976E-3</v>
      </c>
      <c r="N74" s="153">
        <f t="shared" ref="N74:N137" si="8">L74/L71-1</f>
        <v>7.0531621900185026E-3</v>
      </c>
      <c r="O74" s="153">
        <f t="shared" si="4"/>
        <v>2.3247708782889065E-2</v>
      </c>
      <c r="P74" s="18">
        <v>104.07228182747799</v>
      </c>
      <c r="Q74" s="156">
        <f t="shared" si="7"/>
        <v>2.4529663779082611E-3</v>
      </c>
      <c r="R74" s="156">
        <f t="shared" ref="R74:R137" si="9">P74/P71-1</f>
        <v>1.8922843100912301E-2</v>
      </c>
      <c r="S74" s="156">
        <f t="shared" si="5"/>
        <v>8.1611897756801222E-2</v>
      </c>
    </row>
    <row r="75" spans="11:19" ht="14.4" x14ac:dyDescent="0.3">
      <c r="K75" s="45">
        <v>37179</v>
      </c>
      <c r="L75" s="18">
        <v>98.645607432623294</v>
      </c>
      <c r="M75" s="153">
        <f t="shared" si="6"/>
        <v>-1.8276532076283214E-2</v>
      </c>
      <c r="N75" s="153">
        <f t="shared" si="8"/>
        <v>-1.8252613948990026E-2</v>
      </c>
      <c r="O75" s="153">
        <f t="shared" si="4"/>
        <v>-9.7723883444998938E-3</v>
      </c>
      <c r="P75" s="18">
        <v>104.181519474803</v>
      </c>
      <c r="Q75" s="156">
        <f t="shared" si="7"/>
        <v>1.0496324804916135E-3</v>
      </c>
      <c r="R75" s="156">
        <f t="shared" si="9"/>
        <v>7.5874528584269907E-3</v>
      </c>
      <c r="S75" s="156">
        <f t="shared" si="5"/>
        <v>6.9145042671591828E-2</v>
      </c>
    </row>
    <row r="76" spans="11:19" ht="14.4" x14ac:dyDescent="0.3">
      <c r="K76" s="45">
        <v>37210</v>
      </c>
      <c r="L76" s="18">
        <v>96.951715345115701</v>
      </c>
      <c r="M76" s="153">
        <f t="shared" si="6"/>
        <v>-1.7171490262904543E-2</v>
      </c>
      <c r="N76" s="153">
        <f t="shared" si="8"/>
        <v>-3.7268796008495753E-2</v>
      </c>
      <c r="O76" s="153">
        <f t="shared" si="4"/>
        <v>-3.4411367026273898E-2</v>
      </c>
      <c r="P76" s="18">
        <v>104.18613300099101</v>
      </c>
      <c r="Q76" s="156">
        <f t="shared" si="7"/>
        <v>4.4283537150135999E-5</v>
      </c>
      <c r="R76" s="156">
        <f t="shared" si="9"/>
        <v>3.5496123302178884E-3</v>
      </c>
      <c r="S76" s="156">
        <f t="shared" si="5"/>
        <v>5.6049992499115575E-2</v>
      </c>
    </row>
    <row r="77" spans="11:19" ht="14.4" x14ac:dyDescent="0.3">
      <c r="K77" s="45">
        <v>37240</v>
      </c>
      <c r="L77" s="18">
        <v>95.421704993121594</v>
      </c>
      <c r="M77" s="153">
        <f t="shared" si="6"/>
        <v>-1.5781158141945029E-2</v>
      </c>
      <c r="N77" s="153">
        <f t="shared" si="8"/>
        <v>-5.0360887026574042E-2</v>
      </c>
      <c r="O77" s="153">
        <f t="shared" si="4"/>
        <v>-4.5782950068784078E-2</v>
      </c>
      <c r="P77" s="18">
        <v>104.41707284456</v>
      </c>
      <c r="Q77" s="156">
        <f t="shared" si="7"/>
        <v>2.2166082655816766E-3</v>
      </c>
      <c r="R77" s="156">
        <f t="shared" si="9"/>
        <v>3.3129956509800884E-3</v>
      </c>
      <c r="S77" s="156">
        <f t="shared" si="5"/>
        <v>4.4170728445599883E-2</v>
      </c>
    </row>
    <row r="78" spans="11:19" ht="14.4" x14ac:dyDescent="0.3">
      <c r="K78" s="45">
        <v>37271</v>
      </c>
      <c r="L78" s="18">
        <v>96.129095246140594</v>
      </c>
      <c r="M78" s="153">
        <f t="shared" si="6"/>
        <v>7.4133055269762771E-3</v>
      </c>
      <c r="N78" s="153">
        <f t="shared" si="8"/>
        <v>-2.5510636023013178E-2</v>
      </c>
      <c r="O78" s="153">
        <f t="shared" si="4"/>
        <v>-3.6013067337891336E-2</v>
      </c>
      <c r="P78" s="18">
        <v>105.617249065853</v>
      </c>
      <c r="Q78" s="156">
        <f t="shared" si="7"/>
        <v>1.1494061158749735E-2</v>
      </c>
      <c r="R78" s="156">
        <f t="shared" si="9"/>
        <v>1.3781039077638502E-2</v>
      </c>
      <c r="S78" s="156">
        <f t="shared" si="5"/>
        <v>5.0268622960723652E-2</v>
      </c>
    </row>
    <row r="79" spans="11:19" ht="14.4" x14ac:dyDescent="0.3">
      <c r="K79" s="45">
        <v>37302</v>
      </c>
      <c r="L79" s="18">
        <v>97.228624141134205</v>
      </c>
      <c r="M79" s="153">
        <f t="shared" si="6"/>
        <v>1.1438044768633748E-2</v>
      </c>
      <c r="N79" s="153">
        <f t="shared" si="8"/>
        <v>2.8561515908491764E-3</v>
      </c>
      <c r="O79" s="153">
        <f t="shared" si="4"/>
        <v>-1.6999131963224001E-2</v>
      </c>
      <c r="P79" s="18">
        <v>107.587832562461</v>
      </c>
      <c r="Q79" s="156">
        <f t="shared" si="7"/>
        <v>1.8657780940491309E-2</v>
      </c>
      <c r="R79" s="156">
        <f t="shared" si="9"/>
        <v>3.2650214222248231E-2</v>
      </c>
      <c r="S79" s="156">
        <f t="shared" si="5"/>
        <v>6.4427422304196069E-2</v>
      </c>
    </row>
    <row r="80" spans="11:19" ht="14.4" x14ac:dyDescent="0.3">
      <c r="K80" s="45">
        <v>37330</v>
      </c>
      <c r="L80" s="18">
        <v>98.1929108985574</v>
      </c>
      <c r="M80" s="153">
        <f t="shared" si="6"/>
        <v>9.9177250109336867E-3</v>
      </c>
      <c r="N80" s="153">
        <f t="shared" si="8"/>
        <v>2.9041672496163962E-2</v>
      </c>
      <c r="O80" s="153">
        <f t="shared" si="4"/>
        <v>-6.0349009327558267E-3</v>
      </c>
      <c r="P80" s="18">
        <v>108.805170134172</v>
      </c>
      <c r="Q80" s="156">
        <f t="shared" si="7"/>
        <v>1.1314825689087593E-2</v>
      </c>
      <c r="R80" s="156">
        <f t="shared" si="9"/>
        <v>4.2024710807056609E-2</v>
      </c>
      <c r="S80" s="156">
        <f t="shared" si="5"/>
        <v>8.066853417192732E-2</v>
      </c>
    </row>
    <row r="81" spans="11:19" ht="14.4" x14ac:dyDescent="0.3">
      <c r="K81" s="45">
        <v>37361</v>
      </c>
      <c r="L81" s="18">
        <v>97.310266093720998</v>
      </c>
      <c r="M81" s="153">
        <f t="shared" si="6"/>
        <v>-8.9888852133964692E-3</v>
      </c>
      <c r="N81" s="153">
        <f t="shared" si="8"/>
        <v>1.2287339692067079E-2</v>
      </c>
      <c r="O81" s="153">
        <f t="shared" si="4"/>
        <v>-1.5597988029771082E-2</v>
      </c>
      <c r="P81" s="18">
        <v>110.421120647366</v>
      </c>
      <c r="Q81" s="156">
        <f t="shared" si="7"/>
        <v>1.4851780583599927E-2</v>
      </c>
      <c r="R81" s="156">
        <f t="shared" si="9"/>
        <v>4.5483778682000597E-2</v>
      </c>
      <c r="S81" s="156">
        <f t="shared" si="5"/>
        <v>0.10067810620694861</v>
      </c>
    </row>
    <row r="82" spans="11:19" ht="14.4" x14ac:dyDescent="0.3">
      <c r="K82" s="45">
        <v>37391</v>
      </c>
      <c r="L82" s="18">
        <v>96.808010020739403</v>
      </c>
      <c r="M82" s="153">
        <f t="shared" si="6"/>
        <v>-5.1613883420877915E-3</v>
      </c>
      <c r="N82" s="153">
        <f t="shared" si="8"/>
        <v>-4.326031805039765E-3</v>
      </c>
      <c r="O82" s="153">
        <f t="shared" si="4"/>
        <v>-2.5677152962586658E-2</v>
      </c>
      <c r="P82" s="18">
        <v>110.550550301851</v>
      </c>
      <c r="Q82" s="156">
        <f t="shared" si="7"/>
        <v>1.1721458152769149E-3</v>
      </c>
      <c r="R82" s="156">
        <f t="shared" si="9"/>
        <v>2.7537665448088333E-2</v>
      </c>
      <c r="S82" s="156">
        <f t="shared" si="5"/>
        <v>9.6375930712239821E-2</v>
      </c>
    </row>
    <row r="83" spans="11:19" ht="14.4" x14ac:dyDescent="0.3">
      <c r="K83" s="45">
        <v>37422</v>
      </c>
      <c r="L83" s="18">
        <v>96.870441883809505</v>
      </c>
      <c r="M83" s="153">
        <f t="shared" si="6"/>
        <v>6.4490389851745711E-4</v>
      </c>
      <c r="N83" s="153">
        <f t="shared" si="8"/>
        <v>-1.3468070175800539E-2</v>
      </c>
      <c r="O83" s="153">
        <f t="shared" ref="O83:O146" si="10">L83/L71-1</f>
        <v>-2.9143372273904733E-2</v>
      </c>
      <c r="P83" s="18">
        <v>111.41603818738901</v>
      </c>
      <c r="Q83" s="156">
        <f t="shared" si="7"/>
        <v>7.8288880803836225E-3</v>
      </c>
      <c r="R83" s="156">
        <f t="shared" si="9"/>
        <v>2.3995808746932079E-2</v>
      </c>
      <c r="S83" s="156">
        <f t="shared" ref="S83:S146" si="11">P83/P71-1</f>
        <v>9.082211328012435E-2</v>
      </c>
    </row>
    <row r="84" spans="11:19" ht="14.4" x14ac:dyDescent="0.3">
      <c r="K84" s="45">
        <v>37452</v>
      </c>
      <c r="L84" s="18">
        <v>97.7767920371424</v>
      </c>
      <c r="M84" s="153">
        <f t="shared" si="6"/>
        <v>9.3563127792892775E-3</v>
      </c>
      <c r="N84" s="153">
        <f t="shared" si="8"/>
        <v>4.7942109517209452E-3</v>
      </c>
      <c r="O84" s="153">
        <f t="shared" si="10"/>
        <v>-2.6899296408285811E-2</v>
      </c>
      <c r="P84" s="18">
        <v>110.173427002388</v>
      </c>
      <c r="Q84" s="156">
        <f t="shared" si="7"/>
        <v>-1.115289329271496E-2</v>
      </c>
      <c r="R84" s="156">
        <f t="shared" si="9"/>
        <v>-2.2431727148379821E-3</v>
      </c>
      <c r="S84" s="156">
        <f t="shared" si="11"/>
        <v>6.5537949970755793E-2</v>
      </c>
    </row>
    <row r="85" spans="11:19" ht="14.4" x14ac:dyDescent="0.3">
      <c r="K85" s="45">
        <v>37483</v>
      </c>
      <c r="L85" s="18">
        <v>98.239562075176806</v>
      </c>
      <c r="M85" s="153">
        <f t="shared" si="6"/>
        <v>4.7329231036605801E-3</v>
      </c>
      <c r="N85" s="153">
        <f t="shared" si="8"/>
        <v>1.4787537251625293E-2</v>
      </c>
      <c r="O85" s="153">
        <f t="shared" si="10"/>
        <v>-2.4480469070959909E-2</v>
      </c>
      <c r="P85" s="18">
        <v>109.79774062879601</v>
      </c>
      <c r="Q85" s="156">
        <f t="shared" si="7"/>
        <v>-3.4099545036739842E-3</v>
      </c>
      <c r="R85" s="156">
        <f t="shared" si="9"/>
        <v>-6.8096420234861066E-3</v>
      </c>
      <c r="S85" s="156">
        <f t="shared" si="11"/>
        <v>5.7602167091794776E-2</v>
      </c>
    </row>
    <row r="86" spans="11:19" ht="14.4" x14ac:dyDescent="0.3">
      <c r="K86" s="45">
        <v>37514</v>
      </c>
      <c r="L86" s="18">
        <v>98.567719368673494</v>
      </c>
      <c r="M86" s="153">
        <f t="shared" si="6"/>
        <v>3.3403782199838972E-3</v>
      </c>
      <c r="N86" s="153">
        <f t="shared" si="8"/>
        <v>1.7521108109528116E-2</v>
      </c>
      <c r="O86" s="153">
        <f t="shared" si="10"/>
        <v>-1.9051675970073734E-2</v>
      </c>
      <c r="P86" s="18">
        <v>109.071530224602</v>
      </c>
      <c r="Q86" s="156">
        <f t="shared" si="7"/>
        <v>-6.6140742062186231E-3</v>
      </c>
      <c r="R86" s="156">
        <f t="shared" si="9"/>
        <v>-2.1042822926837679E-2</v>
      </c>
      <c r="S86" s="156">
        <f t="shared" si="11"/>
        <v>4.8036310046620567E-2</v>
      </c>
    </row>
    <row r="87" spans="11:19" ht="14.4" x14ac:dyDescent="0.3">
      <c r="K87" s="45">
        <v>37544</v>
      </c>
      <c r="L87" s="18">
        <v>98.971105500908394</v>
      </c>
      <c r="M87" s="153">
        <f t="shared" si="6"/>
        <v>4.0924770788914877E-3</v>
      </c>
      <c r="N87" s="153">
        <f t="shared" si="8"/>
        <v>1.2214692657459114E-2</v>
      </c>
      <c r="O87" s="153">
        <f t="shared" si="10"/>
        <v>3.2996711841164483E-3</v>
      </c>
      <c r="P87" s="18">
        <v>110.370262180027</v>
      </c>
      <c r="Q87" s="156">
        <f t="shared" si="7"/>
        <v>1.1907158107625548E-2</v>
      </c>
      <c r="R87" s="156">
        <f t="shared" si="9"/>
        <v>1.7865939455141699E-3</v>
      </c>
      <c r="S87" s="156">
        <f t="shared" si="11"/>
        <v>5.9403459811514736E-2</v>
      </c>
    </row>
    <row r="88" spans="11:19" ht="14.4" x14ac:dyDescent="0.3">
      <c r="K88" s="45">
        <v>37575</v>
      </c>
      <c r="L88" s="18">
        <v>100.446439518623</v>
      </c>
      <c r="M88" s="153">
        <f t="shared" si="6"/>
        <v>1.4906714543075017E-2</v>
      </c>
      <c r="N88" s="153">
        <f t="shared" si="8"/>
        <v>2.2464243496498781E-2</v>
      </c>
      <c r="O88" s="153">
        <f t="shared" si="10"/>
        <v>3.6046027252506496E-2</v>
      </c>
      <c r="P88" s="18">
        <v>112.43325174533</v>
      </c>
      <c r="Q88" s="156">
        <f t="shared" si="7"/>
        <v>1.8691534518039177E-2</v>
      </c>
      <c r="R88" s="156">
        <f t="shared" si="9"/>
        <v>2.4003327404013897E-2</v>
      </c>
      <c r="S88" s="156">
        <f t="shared" si="11"/>
        <v>7.9157547235777947E-2</v>
      </c>
    </row>
    <row r="89" spans="11:19" ht="14.4" x14ac:dyDescent="0.3">
      <c r="K89" s="45">
        <v>37605</v>
      </c>
      <c r="L89" s="18">
        <v>102.3958095072</v>
      </c>
      <c r="M89" s="153">
        <f t="shared" si="6"/>
        <v>1.9407059104525004E-2</v>
      </c>
      <c r="N89" s="153">
        <f t="shared" si="8"/>
        <v>3.8837158483988832E-2</v>
      </c>
      <c r="O89" s="153">
        <f t="shared" si="10"/>
        <v>7.3087192422113256E-2</v>
      </c>
      <c r="P89" s="18">
        <v>115.19286158506399</v>
      </c>
      <c r="Q89" s="156">
        <f t="shared" si="7"/>
        <v>2.4544427888510523E-2</v>
      </c>
      <c r="R89" s="156">
        <f t="shared" si="9"/>
        <v>5.6122173658486707E-2</v>
      </c>
      <c r="S89" s="156">
        <f t="shared" si="11"/>
        <v>0.10319949072452284</v>
      </c>
    </row>
    <row r="90" spans="11:19" ht="14.4" x14ac:dyDescent="0.3">
      <c r="K90" s="45">
        <v>37636</v>
      </c>
      <c r="L90" s="18">
        <v>105.229183885528</v>
      </c>
      <c r="M90" s="153">
        <f t="shared" si="6"/>
        <v>2.7670804029619633E-2</v>
      </c>
      <c r="N90" s="153">
        <f t="shared" si="8"/>
        <v>6.3231367912346625E-2</v>
      </c>
      <c r="O90" s="153">
        <f t="shared" si="10"/>
        <v>9.4665289588822699E-2</v>
      </c>
      <c r="P90" s="18">
        <v>116.936019356209</v>
      </c>
      <c r="Q90" s="156">
        <f t="shared" si="7"/>
        <v>1.5132515567015226E-2</v>
      </c>
      <c r="R90" s="156">
        <f t="shared" si="9"/>
        <v>5.9488462258723951E-2</v>
      </c>
      <c r="S90" s="156">
        <f t="shared" si="11"/>
        <v>0.107167819560408</v>
      </c>
    </row>
    <row r="91" spans="11:19" ht="14.4" x14ac:dyDescent="0.3">
      <c r="K91" s="45">
        <v>37667</v>
      </c>
      <c r="L91" s="18">
        <v>106.29445030633499</v>
      </c>
      <c r="M91" s="153">
        <f t="shared" si="6"/>
        <v>1.012329832345582E-2</v>
      </c>
      <c r="N91" s="153">
        <f t="shared" si="8"/>
        <v>5.8220189941404099E-2</v>
      </c>
      <c r="O91" s="153">
        <f t="shared" si="10"/>
        <v>9.3242357847634461E-2</v>
      </c>
      <c r="P91" s="18">
        <v>117.84419100671199</v>
      </c>
      <c r="Q91" s="156">
        <f t="shared" si="7"/>
        <v>7.7663978601540951E-3</v>
      </c>
      <c r="R91" s="156">
        <f t="shared" si="9"/>
        <v>4.8125791768774961E-2</v>
      </c>
      <c r="S91" s="156">
        <f t="shared" si="11"/>
        <v>9.5330096349850457E-2</v>
      </c>
    </row>
    <row r="92" spans="11:19" ht="14.4" x14ac:dyDescent="0.3">
      <c r="K92" s="45">
        <v>37695</v>
      </c>
      <c r="L92" s="18">
        <v>106.509570746867</v>
      </c>
      <c r="M92" s="153">
        <f t="shared" si="6"/>
        <v>2.0238162943788662E-3</v>
      </c>
      <c r="N92" s="153">
        <f t="shared" si="8"/>
        <v>4.0175093682693452E-2</v>
      </c>
      <c r="O92" s="153">
        <f t="shared" si="10"/>
        <v>8.4697151476663013E-2</v>
      </c>
      <c r="P92" s="18">
        <v>118.097961979185</v>
      </c>
      <c r="Q92" s="156">
        <f t="shared" si="7"/>
        <v>2.1534449030122804E-3</v>
      </c>
      <c r="R92" s="156">
        <f t="shared" si="9"/>
        <v>2.5219448099010444E-2</v>
      </c>
      <c r="S92" s="156">
        <f t="shared" si="11"/>
        <v>8.5407631214157176E-2</v>
      </c>
    </row>
    <row r="93" spans="11:19" ht="14.4" x14ac:dyDescent="0.3">
      <c r="K93" s="45">
        <v>37726</v>
      </c>
      <c r="L93" s="18">
        <v>104.923259551393</v>
      </c>
      <c r="M93" s="153">
        <f t="shared" si="6"/>
        <v>-1.489360237160342E-2</v>
      </c>
      <c r="N93" s="153">
        <f t="shared" si="8"/>
        <v>-2.9072194883483782E-3</v>
      </c>
      <c r="O93" s="153">
        <f t="shared" si="10"/>
        <v>7.8234227109602372E-2</v>
      </c>
      <c r="P93" s="18">
        <v>118.911765700328</v>
      </c>
      <c r="Q93" s="156">
        <f t="shared" si="7"/>
        <v>6.8909209566752061E-3</v>
      </c>
      <c r="R93" s="156">
        <f t="shared" si="9"/>
        <v>1.6895960329387449E-2</v>
      </c>
      <c r="S93" s="156">
        <f t="shared" si="11"/>
        <v>7.6893306309371745E-2</v>
      </c>
    </row>
    <row r="94" spans="11:19" ht="14.4" x14ac:dyDescent="0.3">
      <c r="K94" s="45">
        <v>37756</v>
      </c>
      <c r="L94" s="18">
        <v>105.43242977826201</v>
      </c>
      <c r="M94" s="153">
        <f t="shared" si="6"/>
        <v>4.8527869706487259E-3</v>
      </c>
      <c r="N94" s="153">
        <f t="shared" si="8"/>
        <v>-8.1097416242211784E-3</v>
      </c>
      <c r="O94" s="153">
        <f t="shared" si="10"/>
        <v>8.9087873572393228E-2</v>
      </c>
      <c r="P94" s="18">
        <v>119.79205561012</v>
      </c>
      <c r="Q94" s="156">
        <f t="shared" si="7"/>
        <v>7.4028831765093894E-3</v>
      </c>
      <c r="R94" s="156">
        <f t="shared" si="9"/>
        <v>1.6529152491674859E-2</v>
      </c>
      <c r="S94" s="156">
        <f t="shared" si="11"/>
        <v>8.3595289964958797E-2</v>
      </c>
    </row>
    <row r="95" spans="11:19" ht="14.4" x14ac:dyDescent="0.3">
      <c r="K95" s="45">
        <v>37787</v>
      </c>
      <c r="L95" s="18">
        <v>105.49379052917</v>
      </c>
      <c r="M95" s="153">
        <f t="shared" si="6"/>
        <v>5.8199124346325348E-4</v>
      </c>
      <c r="N95" s="153">
        <f t="shared" si="8"/>
        <v>-9.5369853673631377E-3</v>
      </c>
      <c r="O95" s="153">
        <f t="shared" si="10"/>
        <v>8.901940032134581E-2</v>
      </c>
      <c r="P95" s="18">
        <v>121.067988395128</v>
      </c>
      <c r="Q95" s="156">
        <f t="shared" si="7"/>
        <v>1.0651230405133827E-2</v>
      </c>
      <c r="R95" s="156">
        <f t="shared" si="9"/>
        <v>2.5148837170166249E-2</v>
      </c>
      <c r="S95" s="156">
        <f t="shared" si="11"/>
        <v>8.6629809897795118E-2</v>
      </c>
    </row>
    <row r="96" spans="11:19" ht="14.4" x14ac:dyDescent="0.3">
      <c r="K96" s="45">
        <v>37817</v>
      </c>
      <c r="L96" s="18">
        <v>106.03353287235799</v>
      </c>
      <c r="M96" s="153">
        <f t="shared" si="6"/>
        <v>5.116342302997845E-3</v>
      </c>
      <c r="N96" s="153">
        <f t="shared" si="8"/>
        <v>1.0581765432298385E-2</v>
      </c>
      <c r="O96" s="153">
        <f t="shared" si="10"/>
        <v>8.4444791685118092E-2</v>
      </c>
      <c r="P96" s="18">
        <v>121.765380140492</v>
      </c>
      <c r="Q96" s="156">
        <f t="shared" si="7"/>
        <v>5.7603314848837517E-3</v>
      </c>
      <c r="R96" s="156">
        <f t="shared" si="9"/>
        <v>2.3997746760866745E-2</v>
      </c>
      <c r="S96" s="156">
        <f t="shared" si="11"/>
        <v>0.10521550843519423</v>
      </c>
    </row>
    <row r="97" spans="11:19" ht="14.4" x14ac:dyDescent="0.3">
      <c r="K97" s="45">
        <v>37848</v>
      </c>
      <c r="L97" s="18">
        <v>103.769056926587</v>
      </c>
      <c r="M97" s="153">
        <f t="shared" si="6"/>
        <v>-2.1356224624685005E-2</v>
      </c>
      <c r="N97" s="153">
        <f t="shared" si="8"/>
        <v>-1.5776671894722427E-2</v>
      </c>
      <c r="O97" s="153">
        <f t="shared" si="10"/>
        <v>5.6285825533086253E-2</v>
      </c>
      <c r="P97" s="18">
        <v>122.091984941492</v>
      </c>
      <c r="Q97" s="156">
        <f t="shared" si="7"/>
        <v>2.6822467980895937E-3</v>
      </c>
      <c r="R97" s="156">
        <f t="shared" si="9"/>
        <v>1.9199347733521055E-2</v>
      </c>
      <c r="S97" s="156">
        <f t="shared" si="11"/>
        <v>0.11197174224431761</v>
      </c>
    </row>
    <row r="98" spans="11:19" ht="14.4" x14ac:dyDescent="0.3">
      <c r="K98" s="45">
        <v>37879</v>
      </c>
      <c r="L98" s="18">
        <v>102.55999074934201</v>
      </c>
      <c r="M98" s="153">
        <f t="shared" si="6"/>
        <v>-1.1651509737631738E-2</v>
      </c>
      <c r="N98" s="153">
        <f t="shared" si="8"/>
        <v>-2.781016555677529E-2</v>
      </c>
      <c r="O98" s="153">
        <f t="shared" si="10"/>
        <v>4.0502827966792943E-2</v>
      </c>
      <c r="P98" s="18">
        <v>121.318950019656</v>
      </c>
      <c r="Q98" s="156">
        <f t="shared" si="7"/>
        <v>-6.3315779672715733E-3</v>
      </c>
      <c r="R98" s="156">
        <f t="shared" si="9"/>
        <v>2.0728982768669635E-3</v>
      </c>
      <c r="S98" s="156">
        <f t="shared" si="11"/>
        <v>0.11228796157745191</v>
      </c>
    </row>
    <row r="99" spans="11:19" ht="14.4" x14ac:dyDescent="0.3">
      <c r="K99" s="45">
        <v>37909</v>
      </c>
      <c r="L99" s="18">
        <v>102.23624927224201</v>
      </c>
      <c r="M99" s="153">
        <f t="shared" si="6"/>
        <v>-3.1566059506696886E-3</v>
      </c>
      <c r="N99" s="153">
        <f t="shared" si="8"/>
        <v>-3.5812101108496641E-2</v>
      </c>
      <c r="O99" s="153">
        <f t="shared" si="10"/>
        <v>3.2990879053115485E-2</v>
      </c>
      <c r="P99" s="18">
        <v>120.612823516164</v>
      </c>
      <c r="Q99" s="156">
        <f t="shared" si="7"/>
        <v>-5.8204139038261493E-3</v>
      </c>
      <c r="R99" s="156">
        <f t="shared" si="9"/>
        <v>-9.4653884626171303E-3</v>
      </c>
      <c r="S99" s="156">
        <f t="shared" si="11"/>
        <v>9.280182119555147E-2</v>
      </c>
    </row>
    <row r="100" spans="11:19" ht="14.4" x14ac:dyDescent="0.3">
      <c r="K100" s="45">
        <v>37940</v>
      </c>
      <c r="L100" s="18">
        <v>103.132184435356</v>
      </c>
      <c r="M100" s="153">
        <f t="shared" si="6"/>
        <v>8.7633805963307498E-3</v>
      </c>
      <c r="N100" s="153">
        <f t="shared" si="8"/>
        <v>-6.1374027103432427E-3</v>
      </c>
      <c r="O100" s="153">
        <f t="shared" si="10"/>
        <v>2.673807981252585E-2</v>
      </c>
      <c r="P100" s="18">
        <v>120.911611724708</v>
      </c>
      <c r="Q100" s="156">
        <f t="shared" si="7"/>
        <v>2.4772507585311132E-3</v>
      </c>
      <c r="R100" s="156">
        <f t="shared" si="9"/>
        <v>-9.6679009465662213E-3</v>
      </c>
      <c r="S100" s="156">
        <f t="shared" si="11"/>
        <v>7.5407940691621489E-2</v>
      </c>
    </row>
    <row r="101" spans="11:19" ht="14.4" x14ac:dyDescent="0.3">
      <c r="K101" s="45">
        <v>37970</v>
      </c>
      <c r="L101" s="18">
        <v>104.223187591898</v>
      </c>
      <c r="M101" s="153">
        <f t="shared" si="6"/>
        <v>1.0578687560194755E-2</v>
      </c>
      <c r="N101" s="153">
        <f t="shared" si="8"/>
        <v>1.6216819350353351E-2</v>
      </c>
      <c r="O101" s="153">
        <f t="shared" si="10"/>
        <v>1.7846219425312615E-2</v>
      </c>
      <c r="P101" s="18">
        <v>122.501766408427</v>
      </c>
      <c r="Q101" s="156">
        <f t="shared" si="7"/>
        <v>1.3151381087694647E-2</v>
      </c>
      <c r="R101" s="156">
        <f t="shared" si="9"/>
        <v>9.7496424802503423E-3</v>
      </c>
      <c r="S101" s="156">
        <f t="shared" si="11"/>
        <v>6.3449286030330621E-2</v>
      </c>
    </row>
    <row r="102" spans="11:19" ht="14.4" x14ac:dyDescent="0.3">
      <c r="K102" s="45">
        <v>38001</v>
      </c>
      <c r="L102" s="18">
        <v>104.85933950940399</v>
      </c>
      <c r="M102" s="153">
        <f t="shared" si="6"/>
        <v>6.1037465098165988E-3</v>
      </c>
      <c r="N102" s="153">
        <f t="shared" si="8"/>
        <v>2.5657144660863329E-2</v>
      </c>
      <c r="O102" s="153">
        <f t="shared" si="10"/>
        <v>-3.514655939233946E-3</v>
      </c>
      <c r="P102" s="18">
        <v>123.60003964978701</v>
      </c>
      <c r="Q102" s="156">
        <f t="shared" si="7"/>
        <v>8.9653665702933427E-3</v>
      </c>
      <c r="R102" s="156">
        <f t="shared" si="9"/>
        <v>2.4766986183875073E-2</v>
      </c>
      <c r="S102" s="156">
        <f t="shared" si="11"/>
        <v>5.6988602231089702E-2</v>
      </c>
    </row>
    <row r="103" spans="11:19" ht="14.4" x14ac:dyDescent="0.3">
      <c r="K103" s="45">
        <v>38032</v>
      </c>
      <c r="L103" s="18">
        <v>108.4242272975</v>
      </c>
      <c r="M103" s="153">
        <f t="shared" si="6"/>
        <v>3.3996855261293035E-2</v>
      </c>
      <c r="N103" s="153">
        <f t="shared" si="8"/>
        <v>5.1313204419335179E-2</v>
      </c>
      <c r="O103" s="153">
        <f t="shared" si="10"/>
        <v>2.003657749795118E-2</v>
      </c>
      <c r="P103" s="18">
        <v>123.832678433787</v>
      </c>
      <c r="Q103" s="156">
        <f t="shared" si="7"/>
        <v>1.8821902052714723E-3</v>
      </c>
      <c r="R103" s="156">
        <f t="shared" si="9"/>
        <v>2.4158694664741409E-2</v>
      </c>
      <c r="S103" s="156">
        <f t="shared" si="11"/>
        <v>5.0816992979602293E-2</v>
      </c>
    </row>
    <row r="104" spans="11:19" ht="14.4" x14ac:dyDescent="0.3">
      <c r="K104" s="45">
        <v>38061</v>
      </c>
      <c r="L104" s="18">
        <v>110.72235635059999</v>
      </c>
      <c r="M104" s="153">
        <f t="shared" si="6"/>
        <v>2.1195715297045892E-2</v>
      </c>
      <c r="N104" s="153">
        <f t="shared" si="8"/>
        <v>6.2358184477627976E-2</v>
      </c>
      <c r="O104" s="153">
        <f t="shared" si="10"/>
        <v>3.955311784839699E-2</v>
      </c>
      <c r="P104" s="18">
        <v>124.025988111421</v>
      </c>
      <c r="Q104" s="156">
        <f t="shared" si="7"/>
        <v>1.5610554506204632E-3</v>
      </c>
      <c r="R104" s="156">
        <f t="shared" si="9"/>
        <v>1.2442446731030454E-2</v>
      </c>
      <c r="S104" s="156">
        <f t="shared" si="11"/>
        <v>5.0195837700237611E-2</v>
      </c>
    </row>
    <row r="105" spans="11:19" ht="14.4" x14ac:dyDescent="0.3">
      <c r="K105" s="45">
        <v>38092</v>
      </c>
      <c r="L105" s="18">
        <v>113.615592225816</v>
      </c>
      <c r="M105" s="153">
        <f t="shared" si="6"/>
        <v>2.6130548252194297E-2</v>
      </c>
      <c r="N105" s="153">
        <f t="shared" si="8"/>
        <v>8.3504747954536995E-2</v>
      </c>
      <c r="O105" s="153">
        <f t="shared" si="10"/>
        <v>8.2844668680592815E-2</v>
      </c>
      <c r="P105" s="18">
        <v>125.209394155491</v>
      </c>
      <c r="Q105" s="156">
        <f t="shared" si="7"/>
        <v>9.5415973868868686E-3</v>
      </c>
      <c r="R105" s="156">
        <f t="shared" si="9"/>
        <v>1.3020663344963213E-2</v>
      </c>
      <c r="S105" s="156">
        <f t="shared" si="11"/>
        <v>5.2960515875559055E-2</v>
      </c>
    </row>
    <row r="106" spans="11:19" ht="14.4" x14ac:dyDescent="0.3">
      <c r="K106" s="45">
        <v>38122</v>
      </c>
      <c r="L106" s="18">
        <v>113.948805092523</v>
      </c>
      <c r="M106" s="153">
        <f t="shared" si="6"/>
        <v>2.9328093105804864E-3</v>
      </c>
      <c r="N106" s="153">
        <f t="shared" si="8"/>
        <v>5.09533517805425E-2</v>
      </c>
      <c r="O106" s="153">
        <f t="shared" si="10"/>
        <v>8.0775671509914382E-2</v>
      </c>
      <c r="P106" s="18">
        <v>127.02107351942099</v>
      </c>
      <c r="Q106" s="156">
        <f t="shared" si="7"/>
        <v>1.4469196789500982E-2</v>
      </c>
      <c r="R106" s="156">
        <f t="shared" si="9"/>
        <v>2.5747606576553395E-2</v>
      </c>
      <c r="S106" s="156">
        <f t="shared" si="11"/>
        <v>6.0346388351735447E-2</v>
      </c>
    </row>
    <row r="107" spans="11:19" ht="14.4" x14ac:dyDescent="0.3">
      <c r="K107" s="45">
        <v>38153</v>
      </c>
      <c r="L107" s="18">
        <v>116.548371657852</v>
      </c>
      <c r="M107" s="153">
        <f t="shared" si="6"/>
        <v>2.2813460511659001E-2</v>
      </c>
      <c r="N107" s="153">
        <f t="shared" si="8"/>
        <v>5.2618238080158308E-2</v>
      </c>
      <c r="O107" s="153">
        <f t="shared" si="10"/>
        <v>0.1047889271324014</v>
      </c>
      <c r="P107" s="18">
        <v>128.536700558994</v>
      </c>
      <c r="Q107" s="156">
        <f t="shared" si="7"/>
        <v>1.1932091247373044E-2</v>
      </c>
      <c r="R107" s="156">
        <f t="shared" si="9"/>
        <v>3.6369090996644315E-2</v>
      </c>
      <c r="S107" s="156">
        <f t="shared" si="11"/>
        <v>6.1690230942720081E-2</v>
      </c>
    </row>
    <row r="108" spans="11:19" ht="14.4" x14ac:dyDescent="0.3">
      <c r="K108" s="45">
        <v>38183</v>
      </c>
      <c r="L108" s="18">
        <v>119.213176151765</v>
      </c>
      <c r="M108" s="153">
        <f t="shared" si="6"/>
        <v>2.2864364864195519E-2</v>
      </c>
      <c r="N108" s="153">
        <f t="shared" si="8"/>
        <v>4.9267744121102242E-2</v>
      </c>
      <c r="O108" s="153">
        <f t="shared" si="10"/>
        <v>0.12429693628403871</v>
      </c>
      <c r="P108" s="18">
        <v>130.85830943158399</v>
      </c>
      <c r="Q108" s="156">
        <f t="shared" si="7"/>
        <v>1.8061836522125896E-2</v>
      </c>
      <c r="R108" s="156">
        <f t="shared" si="9"/>
        <v>4.511574641977667E-2</v>
      </c>
      <c r="S108" s="156">
        <f t="shared" si="11"/>
        <v>7.4675817384223908E-2</v>
      </c>
    </row>
    <row r="109" spans="11:19" ht="14.4" x14ac:dyDescent="0.3">
      <c r="K109" s="45">
        <v>38214</v>
      </c>
      <c r="L109" s="18">
        <v>121.932124297497</v>
      </c>
      <c r="M109" s="153">
        <f t="shared" si="6"/>
        <v>2.2807446571766699E-2</v>
      </c>
      <c r="N109" s="153">
        <f t="shared" si="8"/>
        <v>7.0060578507091575E-2</v>
      </c>
      <c r="O109" s="153">
        <f t="shared" si="10"/>
        <v>0.17503355922141361</v>
      </c>
      <c r="P109" s="18">
        <v>133.54148450760101</v>
      </c>
      <c r="Q109" s="156">
        <f t="shared" si="7"/>
        <v>2.0504430231997217E-2</v>
      </c>
      <c r="R109" s="156">
        <f t="shared" si="9"/>
        <v>5.1333300904460311E-2</v>
      </c>
      <c r="S109" s="156">
        <f t="shared" si="11"/>
        <v>9.3777651101304871E-2</v>
      </c>
    </row>
    <row r="110" spans="11:19" ht="14.4" x14ac:dyDescent="0.3">
      <c r="K110" s="45">
        <v>38245</v>
      </c>
      <c r="L110" s="18">
        <v>123.47530837586601</v>
      </c>
      <c r="M110" s="153">
        <f t="shared" si="6"/>
        <v>1.2656091143002257E-2</v>
      </c>
      <c r="N110" s="153">
        <f t="shared" si="8"/>
        <v>5.9434006837514985E-2</v>
      </c>
      <c r="O110" s="153">
        <f t="shared" si="10"/>
        <v>0.20393252255298377</v>
      </c>
      <c r="P110" s="18">
        <v>136.44912799785601</v>
      </c>
      <c r="Q110" s="156">
        <f t="shared" si="7"/>
        <v>2.1773335087416301E-2</v>
      </c>
      <c r="R110" s="156">
        <f t="shared" si="9"/>
        <v>6.1557729461325872E-2</v>
      </c>
      <c r="S110" s="156">
        <f t="shared" si="11"/>
        <v>0.12471405312812744</v>
      </c>
    </row>
    <row r="111" spans="11:19" ht="14.4" x14ac:dyDescent="0.3">
      <c r="K111" s="45">
        <v>38275</v>
      </c>
      <c r="L111" s="18">
        <v>124.428040591973</v>
      </c>
      <c r="M111" s="153">
        <f t="shared" si="6"/>
        <v>7.7159735710625732E-3</v>
      </c>
      <c r="N111" s="153">
        <f t="shared" si="8"/>
        <v>4.3744027367991434E-2</v>
      </c>
      <c r="O111" s="153">
        <f t="shared" si="10"/>
        <v>0.2170638249906558</v>
      </c>
      <c r="P111" s="18">
        <v>137.16206863130401</v>
      </c>
      <c r="Q111" s="156">
        <f t="shared" si="7"/>
        <v>5.2249555853460805E-3</v>
      </c>
      <c r="R111" s="156">
        <f t="shared" si="9"/>
        <v>4.8172402861552888E-2</v>
      </c>
      <c r="S111" s="156">
        <f t="shared" si="11"/>
        <v>0.13720966504794707</v>
      </c>
    </row>
    <row r="112" spans="11:19" ht="14.4" x14ac:dyDescent="0.3">
      <c r="K112" s="45">
        <v>38306</v>
      </c>
      <c r="L112" s="18">
        <v>123.911437101517</v>
      </c>
      <c r="M112" s="153">
        <f t="shared" si="6"/>
        <v>-4.1518253281032091E-3</v>
      </c>
      <c r="N112" s="153">
        <f t="shared" si="8"/>
        <v>1.6232906753848919E-2</v>
      </c>
      <c r="O112" s="153">
        <f t="shared" si="10"/>
        <v>0.20148174674982844</v>
      </c>
      <c r="P112" s="18">
        <v>137.92159667485001</v>
      </c>
      <c r="Q112" s="156">
        <f t="shared" si="7"/>
        <v>5.5374496107056803E-3</v>
      </c>
      <c r="R112" s="156">
        <f t="shared" si="9"/>
        <v>3.279963663276253E-2</v>
      </c>
      <c r="S112" s="156">
        <f t="shared" si="11"/>
        <v>0.14068115301341289</v>
      </c>
    </row>
    <row r="113" spans="11:19" ht="14.4" x14ac:dyDescent="0.3">
      <c r="K113" s="45">
        <v>38336</v>
      </c>
      <c r="L113" s="18">
        <v>123.46529750381499</v>
      </c>
      <c r="M113" s="153">
        <f t="shared" si="6"/>
        <v>-3.6004714991441089E-3</v>
      </c>
      <c r="N113" s="153">
        <f t="shared" si="8"/>
        <v>-8.1075902402583111E-5</v>
      </c>
      <c r="O113" s="153">
        <f t="shared" si="10"/>
        <v>0.18462407796681912</v>
      </c>
      <c r="P113" s="18">
        <v>137.965932439048</v>
      </c>
      <c r="Q113" s="156">
        <f t="shared" si="7"/>
        <v>3.2145628579494101E-4</v>
      </c>
      <c r="R113" s="156">
        <f t="shared" si="9"/>
        <v>1.1116263353590838E-2</v>
      </c>
      <c r="S113" s="156">
        <f t="shared" si="11"/>
        <v>0.12623626976171676</v>
      </c>
    </row>
    <row r="114" spans="11:19" ht="14.4" x14ac:dyDescent="0.3">
      <c r="K114" s="45">
        <v>38367</v>
      </c>
      <c r="L114" s="18">
        <v>122.776841619797</v>
      </c>
      <c r="M114" s="153">
        <f t="shared" si="6"/>
        <v>-5.5761084121368487E-3</v>
      </c>
      <c r="N114" s="153">
        <f t="shared" si="8"/>
        <v>-1.3270312417686059E-2</v>
      </c>
      <c r="O114" s="153">
        <f t="shared" si="10"/>
        <v>0.1708717811329159</v>
      </c>
      <c r="P114" s="18">
        <v>140.081477858417</v>
      </c>
      <c r="Q114" s="156">
        <f t="shared" si="7"/>
        <v>1.5333824676636132E-2</v>
      </c>
      <c r="R114" s="156">
        <f t="shared" si="9"/>
        <v>2.1284377351878936E-2</v>
      </c>
      <c r="S114" s="156">
        <f t="shared" si="11"/>
        <v>0.13334492654961205</v>
      </c>
    </row>
    <row r="115" spans="11:19" ht="14.4" x14ac:dyDescent="0.3">
      <c r="K115" s="45">
        <v>38398</v>
      </c>
      <c r="L115" s="18">
        <v>125.93398777464201</v>
      </c>
      <c r="M115" s="153">
        <f t="shared" si="6"/>
        <v>2.5714508641798695E-2</v>
      </c>
      <c r="N115" s="153">
        <f t="shared" si="8"/>
        <v>1.6322550366904442E-2</v>
      </c>
      <c r="O115" s="153">
        <f t="shared" si="10"/>
        <v>0.16149306214650561</v>
      </c>
      <c r="P115" s="18">
        <v>141.66554602328799</v>
      </c>
      <c r="Q115" s="156">
        <f t="shared" si="7"/>
        <v>1.1308191411801394E-2</v>
      </c>
      <c r="R115" s="156">
        <f t="shared" si="9"/>
        <v>2.7145490182109322E-2</v>
      </c>
      <c r="S115" s="156">
        <f t="shared" si="11"/>
        <v>0.14400776769951062</v>
      </c>
    </row>
    <row r="116" spans="11:19" ht="14.4" x14ac:dyDescent="0.3">
      <c r="K116" s="45">
        <v>38426</v>
      </c>
      <c r="L116" s="18">
        <v>128.02726143693201</v>
      </c>
      <c r="M116" s="153">
        <f t="shared" si="6"/>
        <v>1.6621991404226044E-2</v>
      </c>
      <c r="N116" s="153">
        <f t="shared" si="8"/>
        <v>3.6949361685829629E-2</v>
      </c>
      <c r="O116" s="153">
        <f t="shared" si="10"/>
        <v>0.15629097552382643</v>
      </c>
      <c r="P116" s="18">
        <v>144.492734199289</v>
      </c>
      <c r="Q116" s="156">
        <f t="shared" si="7"/>
        <v>1.9956780285421472E-2</v>
      </c>
      <c r="R116" s="156">
        <f t="shared" si="9"/>
        <v>4.7307343522100753E-2</v>
      </c>
      <c r="S116" s="156">
        <f t="shared" si="11"/>
        <v>0.16501981882604588</v>
      </c>
    </row>
    <row r="117" spans="11:19" ht="14.4" x14ac:dyDescent="0.3">
      <c r="K117" s="45">
        <v>38457</v>
      </c>
      <c r="L117" s="18">
        <v>130.11380145396299</v>
      </c>
      <c r="M117" s="153">
        <f t="shared" si="6"/>
        <v>1.6297622815737878E-2</v>
      </c>
      <c r="N117" s="153">
        <f t="shared" si="8"/>
        <v>5.9758499545756072E-2</v>
      </c>
      <c r="O117" s="153">
        <f t="shared" si="10"/>
        <v>0.14521078405643539</v>
      </c>
      <c r="P117" s="18">
        <v>146.06228310590799</v>
      </c>
      <c r="Q117" s="156">
        <f t="shared" si="7"/>
        <v>1.0862476340534943E-2</v>
      </c>
      <c r="R117" s="156">
        <f t="shared" si="9"/>
        <v>4.2695189534878386E-2</v>
      </c>
      <c r="S117" s="156">
        <f t="shared" si="11"/>
        <v>0.16654412467263358</v>
      </c>
    </row>
    <row r="118" spans="11:19" ht="14.4" x14ac:dyDescent="0.3">
      <c r="K118" s="45">
        <v>38487</v>
      </c>
      <c r="L118" s="18">
        <v>129.603150558197</v>
      </c>
      <c r="M118" s="153">
        <f t="shared" si="6"/>
        <v>-3.9246481930409471E-3</v>
      </c>
      <c r="N118" s="153">
        <f t="shared" si="8"/>
        <v>2.9135603885751094E-2</v>
      </c>
      <c r="O118" s="153">
        <f t="shared" si="10"/>
        <v>0.13738051445965693</v>
      </c>
      <c r="P118" s="18">
        <v>147.41010443833301</v>
      </c>
      <c r="Q118" s="156">
        <f t="shared" si="7"/>
        <v>9.2277164492062802E-3</v>
      </c>
      <c r="R118" s="156">
        <f t="shared" si="9"/>
        <v>4.0550144875033167E-2</v>
      </c>
      <c r="S118" s="156">
        <f t="shared" si="11"/>
        <v>0.16051691545336078</v>
      </c>
    </row>
    <row r="119" spans="11:19" ht="14.4" x14ac:dyDescent="0.3">
      <c r="K119" s="45">
        <v>38518</v>
      </c>
      <c r="L119" s="18">
        <v>130.26791791254701</v>
      </c>
      <c r="M119" s="153">
        <f t="shared" si="6"/>
        <v>5.1292530427453631E-3</v>
      </c>
      <c r="N119" s="153">
        <f t="shared" si="8"/>
        <v>1.7501401267719707E-2</v>
      </c>
      <c r="O119" s="153">
        <f t="shared" si="10"/>
        <v>0.11771546920424703</v>
      </c>
      <c r="P119" s="18">
        <v>149.055972017378</v>
      </c>
      <c r="Q119" s="156">
        <f t="shared" si="7"/>
        <v>1.1165229041225633E-2</v>
      </c>
      <c r="R119" s="156">
        <f t="shared" si="9"/>
        <v>3.1581088442794947E-2</v>
      </c>
      <c r="S119" s="156">
        <f t="shared" si="11"/>
        <v>0.15963745272087748</v>
      </c>
    </row>
    <row r="120" spans="11:19" ht="14.4" x14ac:dyDescent="0.3">
      <c r="K120" s="45">
        <v>38548</v>
      </c>
      <c r="L120" s="18">
        <v>131.93273552741101</v>
      </c>
      <c r="M120" s="153">
        <f t="shared" si="6"/>
        <v>1.2779951054269878E-2</v>
      </c>
      <c r="N120" s="153">
        <f t="shared" si="8"/>
        <v>1.3979562914327781E-2</v>
      </c>
      <c r="O120" s="153">
        <f t="shared" si="10"/>
        <v>0.10669591890961194</v>
      </c>
      <c r="P120" s="18">
        <v>151.73407649437499</v>
      </c>
      <c r="Q120" s="156">
        <f t="shared" si="7"/>
        <v>1.796710618669306E-2</v>
      </c>
      <c r="R120" s="156">
        <f t="shared" si="9"/>
        <v>3.8831334605077039E-2</v>
      </c>
      <c r="S120" s="156">
        <f t="shared" si="11"/>
        <v>0.15952954881864323</v>
      </c>
    </row>
    <row r="121" spans="11:19" ht="14.4" x14ac:dyDescent="0.3">
      <c r="K121" s="45">
        <v>38579</v>
      </c>
      <c r="L121" s="18">
        <v>133.75690657211999</v>
      </c>
      <c r="M121" s="153">
        <f t="shared" si="6"/>
        <v>1.3826523322030049E-2</v>
      </c>
      <c r="N121" s="153">
        <f t="shared" si="8"/>
        <v>3.2049807400768238E-2</v>
      </c>
      <c r="O121" s="153">
        <f t="shared" si="10"/>
        <v>9.6978399603472987E-2</v>
      </c>
      <c r="P121" s="18">
        <v>155.49167494418299</v>
      </c>
      <c r="Q121" s="156">
        <f t="shared" si="7"/>
        <v>2.476436761354206E-2</v>
      </c>
      <c r="R121" s="156">
        <f t="shared" si="9"/>
        <v>5.4823721458190811E-2</v>
      </c>
      <c r="S121" s="156">
        <f t="shared" si="11"/>
        <v>0.16436982498373087</v>
      </c>
    </row>
    <row r="122" spans="11:19" ht="14.4" x14ac:dyDescent="0.3">
      <c r="K122" s="45">
        <v>38610</v>
      </c>
      <c r="L122" s="18">
        <v>136.06473146690001</v>
      </c>
      <c r="M122" s="153">
        <f t="shared" si="6"/>
        <v>1.7253874614210574E-2</v>
      </c>
      <c r="N122" s="153">
        <f t="shared" si="8"/>
        <v>4.4499164853810003E-2</v>
      </c>
      <c r="O122" s="153">
        <f t="shared" si="10"/>
        <v>0.1019590334021363</v>
      </c>
      <c r="P122" s="18">
        <v>159.25263047036799</v>
      </c>
      <c r="Q122" s="156">
        <f t="shared" si="7"/>
        <v>2.418750410615278E-2</v>
      </c>
      <c r="R122" s="156">
        <f t="shared" si="9"/>
        <v>6.8408251712324564E-2</v>
      </c>
      <c r="S122" s="156">
        <f t="shared" si="11"/>
        <v>0.16712091024041054</v>
      </c>
    </row>
    <row r="123" spans="11:19" ht="14.4" x14ac:dyDescent="0.3">
      <c r="K123" s="45">
        <v>38640</v>
      </c>
      <c r="L123" s="18">
        <v>138.10113296406399</v>
      </c>
      <c r="M123" s="153">
        <f t="shared" si="6"/>
        <v>1.4966416904731661E-2</v>
      </c>
      <c r="N123" s="153">
        <f t="shared" si="8"/>
        <v>4.6754108538675787E-2</v>
      </c>
      <c r="O123" s="153">
        <f t="shared" si="10"/>
        <v>0.10988754871522954</v>
      </c>
      <c r="P123" s="18">
        <v>163.98063456780801</v>
      </c>
      <c r="Q123" s="156">
        <f t="shared" si="7"/>
        <v>2.9688703310428277E-2</v>
      </c>
      <c r="R123" s="156">
        <f t="shared" si="9"/>
        <v>8.0710664053680992E-2</v>
      </c>
      <c r="S123" s="156">
        <f t="shared" si="11"/>
        <v>0.19552465345643877</v>
      </c>
    </row>
    <row r="124" spans="11:19" ht="14.4" x14ac:dyDescent="0.3">
      <c r="K124" s="45">
        <v>38671</v>
      </c>
      <c r="L124" s="18">
        <v>139.88690671081</v>
      </c>
      <c r="M124" s="153">
        <f t="shared" si="6"/>
        <v>1.2930913081000472E-2</v>
      </c>
      <c r="N124" s="153">
        <f t="shared" si="8"/>
        <v>4.5829410202341991E-2</v>
      </c>
      <c r="O124" s="153">
        <f t="shared" si="10"/>
        <v>0.12892651383104181</v>
      </c>
      <c r="P124" s="18">
        <v>167.12505847671699</v>
      </c>
      <c r="Q124" s="156">
        <f t="shared" si="7"/>
        <v>1.9175580806822135E-2</v>
      </c>
      <c r="R124" s="156">
        <f t="shared" si="9"/>
        <v>7.4816761326354175E-2</v>
      </c>
      <c r="S124" s="156">
        <f t="shared" si="11"/>
        <v>0.21173958615570632</v>
      </c>
    </row>
    <row r="125" spans="11:19" ht="14.4" x14ac:dyDescent="0.3">
      <c r="K125" s="45">
        <v>38701</v>
      </c>
      <c r="L125" s="18">
        <v>140.14799497458699</v>
      </c>
      <c r="M125" s="153">
        <f t="shared" si="6"/>
        <v>1.8664238842363012E-3</v>
      </c>
      <c r="N125" s="153">
        <f t="shared" si="8"/>
        <v>3.0009712757051332E-2</v>
      </c>
      <c r="O125" s="153">
        <f t="shared" si="10"/>
        <v>0.13512053838655769</v>
      </c>
      <c r="P125" s="18">
        <v>168.305526796988</v>
      </c>
      <c r="Q125" s="156">
        <f t="shared" si="7"/>
        <v>7.0633831397310942E-3</v>
      </c>
      <c r="R125" s="156">
        <f t="shared" si="9"/>
        <v>5.6846133717737724E-2</v>
      </c>
      <c r="S125" s="156">
        <f t="shared" si="11"/>
        <v>0.21990642053134191</v>
      </c>
    </row>
    <row r="126" spans="11:19" ht="14.4" x14ac:dyDescent="0.3">
      <c r="K126" s="45">
        <v>38732</v>
      </c>
      <c r="L126" s="18">
        <v>140.37185286878301</v>
      </c>
      <c r="M126" s="153">
        <f t="shared" si="6"/>
        <v>1.5972964453512262E-3</v>
      </c>
      <c r="N126" s="153">
        <f t="shared" si="8"/>
        <v>1.6442442259397616E-2</v>
      </c>
      <c r="O126" s="153">
        <f t="shared" si="10"/>
        <v>0.14330887663222747</v>
      </c>
      <c r="P126" s="18">
        <v>165.932983281247</v>
      </c>
      <c r="Q126" s="156">
        <f t="shared" si="7"/>
        <v>-1.4096646502896992E-2</v>
      </c>
      <c r="R126" s="156">
        <f t="shared" si="9"/>
        <v>1.1905971205591781E-2</v>
      </c>
      <c r="S126" s="156">
        <f t="shared" si="11"/>
        <v>0.18454620709355019</v>
      </c>
    </row>
    <row r="127" spans="11:19" ht="14.4" x14ac:dyDescent="0.3">
      <c r="K127" s="45">
        <v>38763</v>
      </c>
      <c r="L127" s="18">
        <v>141.635938224097</v>
      </c>
      <c r="M127" s="153">
        <f t="shared" si="6"/>
        <v>9.0052623049410307E-3</v>
      </c>
      <c r="N127" s="153">
        <f t="shared" si="8"/>
        <v>1.2503182423661663E-2</v>
      </c>
      <c r="O127" s="153">
        <f t="shared" si="10"/>
        <v>0.12468397711310097</v>
      </c>
      <c r="P127" s="18">
        <v>164.79239596837201</v>
      </c>
      <c r="Q127" s="156">
        <f t="shared" si="7"/>
        <v>-6.8737829593635835E-3</v>
      </c>
      <c r="R127" s="156">
        <f t="shared" si="9"/>
        <v>-1.395758678923642E-2</v>
      </c>
      <c r="S127" s="156">
        <f t="shared" si="11"/>
        <v>0.16324964392741093</v>
      </c>
    </row>
    <row r="128" spans="11:19" ht="14.4" x14ac:dyDescent="0.3">
      <c r="K128" s="45">
        <v>38791</v>
      </c>
      <c r="L128" s="18">
        <v>144.52800477158999</v>
      </c>
      <c r="M128" s="153">
        <f t="shared" si="6"/>
        <v>2.041901641458499E-2</v>
      </c>
      <c r="N128" s="153">
        <f t="shared" si="8"/>
        <v>3.1252746768137607E-2</v>
      </c>
      <c r="O128" s="153">
        <f t="shared" si="10"/>
        <v>0.12888460746140762</v>
      </c>
      <c r="P128" s="18">
        <v>164.34190454102401</v>
      </c>
      <c r="Q128" s="156">
        <f t="shared" si="7"/>
        <v>-2.73369062146811E-3</v>
      </c>
      <c r="R128" s="156">
        <f t="shared" si="9"/>
        <v>-2.3550161016072657E-2</v>
      </c>
      <c r="S128" s="156">
        <f t="shared" si="11"/>
        <v>0.13737140799314096</v>
      </c>
    </row>
    <row r="129" spans="11:19" ht="14.4" x14ac:dyDescent="0.3">
      <c r="K129" s="45">
        <v>38822</v>
      </c>
      <c r="L129" s="18">
        <v>147.16717206633001</v>
      </c>
      <c r="M129" s="153">
        <f t="shared" si="6"/>
        <v>1.8260594539521335E-2</v>
      </c>
      <c r="N129" s="153">
        <f t="shared" si="8"/>
        <v>4.8409414413722596E-2</v>
      </c>
      <c r="O129" s="153">
        <f t="shared" si="10"/>
        <v>0.13106504015564302</v>
      </c>
      <c r="P129" s="18">
        <v>164.78649852603101</v>
      </c>
      <c r="Q129" s="156">
        <f t="shared" si="7"/>
        <v>2.7052989695395269E-3</v>
      </c>
      <c r="R129" s="156">
        <f t="shared" si="9"/>
        <v>-6.9093240689391822E-3</v>
      </c>
      <c r="S129" s="156">
        <f t="shared" si="11"/>
        <v>0.12819336396752279</v>
      </c>
    </row>
    <row r="130" spans="11:19" ht="14.4" x14ac:dyDescent="0.3">
      <c r="K130" s="45">
        <v>38852</v>
      </c>
      <c r="L130" s="18">
        <v>149.11363715615701</v>
      </c>
      <c r="M130" s="153">
        <f t="shared" si="6"/>
        <v>1.3226217929564577E-2</v>
      </c>
      <c r="N130" s="153">
        <f t="shared" si="8"/>
        <v>5.2795208799540472E-2</v>
      </c>
      <c r="O130" s="153">
        <f t="shared" si="10"/>
        <v>0.15054021845864796</v>
      </c>
      <c r="P130" s="18">
        <v>164.552389638053</v>
      </c>
      <c r="Q130" s="156">
        <f t="shared" si="7"/>
        <v>-1.4206800318717905E-3</v>
      </c>
      <c r="R130" s="156">
        <f t="shared" si="9"/>
        <v>-1.4564162921999468E-3</v>
      </c>
      <c r="S130" s="156">
        <f t="shared" si="11"/>
        <v>0.11628975683204423</v>
      </c>
    </row>
    <row r="131" spans="11:19" ht="14.4" x14ac:dyDescent="0.3">
      <c r="K131" s="45">
        <v>38883</v>
      </c>
      <c r="L131" s="18">
        <v>150.78711135608799</v>
      </c>
      <c r="M131" s="153">
        <f t="shared" si="6"/>
        <v>1.1222811218657647E-2</v>
      </c>
      <c r="N131" s="153">
        <f t="shared" si="8"/>
        <v>4.3307223360550706E-2</v>
      </c>
      <c r="O131" s="153">
        <f t="shared" si="10"/>
        <v>0.15751532512645339</v>
      </c>
      <c r="P131" s="18">
        <v>163.72017568662901</v>
      </c>
      <c r="Q131" s="156">
        <f t="shared" si="7"/>
        <v>-5.0574406926239268E-3</v>
      </c>
      <c r="R131" s="156">
        <f t="shared" si="9"/>
        <v>-3.7831425656856821E-3</v>
      </c>
      <c r="S131" s="156">
        <f t="shared" si="11"/>
        <v>9.8380517538346979E-2</v>
      </c>
    </row>
    <row r="132" spans="11:19" ht="14.4" x14ac:dyDescent="0.3">
      <c r="K132" s="45">
        <v>38913</v>
      </c>
      <c r="L132" s="18">
        <v>153.008585200997</v>
      </c>
      <c r="M132" s="153">
        <f t="shared" si="6"/>
        <v>1.4732518084141333E-2</v>
      </c>
      <c r="N132" s="153">
        <f t="shared" si="8"/>
        <v>3.9692365169823329E-2</v>
      </c>
      <c r="O132" s="153">
        <f t="shared" si="10"/>
        <v>0.15974693156579911</v>
      </c>
      <c r="P132" s="18">
        <v>163.57272574759301</v>
      </c>
      <c r="Q132" s="156">
        <f t="shared" si="7"/>
        <v>-9.0062167608606636E-4</v>
      </c>
      <c r="R132" s="156">
        <f t="shared" si="9"/>
        <v>-7.3657295306038817E-3</v>
      </c>
      <c r="S132" s="156">
        <f t="shared" si="11"/>
        <v>7.8022350198024837E-2</v>
      </c>
    </row>
    <row r="133" spans="11:19" ht="14.4" x14ac:dyDescent="0.3">
      <c r="K133" s="45">
        <v>38944</v>
      </c>
      <c r="L133" s="18">
        <v>154.745034956171</v>
      </c>
      <c r="M133" s="153">
        <f t="shared" si="6"/>
        <v>1.1348708001534202E-2</v>
      </c>
      <c r="N133" s="153">
        <f t="shared" si="8"/>
        <v>3.7765813425344685E-2</v>
      </c>
      <c r="O133" s="153">
        <f t="shared" si="10"/>
        <v>0.1569124834143385</v>
      </c>
      <c r="P133" s="18">
        <v>162.33594994122899</v>
      </c>
      <c r="Q133" s="156">
        <f t="shared" si="7"/>
        <v>-7.561014837354163E-3</v>
      </c>
      <c r="R133" s="156">
        <f t="shared" si="9"/>
        <v>-1.3469507806597392E-2</v>
      </c>
      <c r="S133" s="156">
        <f t="shared" si="11"/>
        <v>4.4016986758312893E-2</v>
      </c>
    </row>
    <row r="134" spans="11:19" ht="14.4" x14ac:dyDescent="0.3">
      <c r="K134" s="45">
        <v>38975</v>
      </c>
      <c r="L134" s="18">
        <v>154.856774777613</v>
      </c>
      <c r="M134" s="153">
        <f t="shared" si="6"/>
        <v>7.2208986526556274E-4</v>
      </c>
      <c r="N134" s="153">
        <f t="shared" si="8"/>
        <v>2.6989464715683642E-2</v>
      </c>
      <c r="O134" s="153">
        <f t="shared" si="10"/>
        <v>0.13811105279169622</v>
      </c>
      <c r="P134" s="18">
        <v>161.51625767756599</v>
      </c>
      <c r="Q134" s="156">
        <f t="shared" si="7"/>
        <v>-5.0493576066161783E-3</v>
      </c>
      <c r="R134" s="156">
        <f t="shared" si="9"/>
        <v>-1.346149306168265E-2</v>
      </c>
      <c r="S134" s="156">
        <f t="shared" si="11"/>
        <v>1.4214064788205638E-2</v>
      </c>
    </row>
    <row r="135" spans="11:19" ht="14.4" x14ac:dyDescent="0.3">
      <c r="K135" s="45">
        <v>39005</v>
      </c>
      <c r="L135" s="18">
        <v>154.64647645152499</v>
      </c>
      <c r="M135" s="153">
        <f t="shared" si="6"/>
        <v>-1.3580182487334946E-3</v>
      </c>
      <c r="N135" s="153">
        <f t="shared" si="8"/>
        <v>1.0704570912647871E-2</v>
      </c>
      <c r="O135" s="153">
        <f t="shared" si="10"/>
        <v>0.11980599385644686</v>
      </c>
      <c r="P135" s="18">
        <v>167.49954848705201</v>
      </c>
      <c r="Q135" s="156">
        <f t="shared" si="7"/>
        <v>3.7044511156458571E-2</v>
      </c>
      <c r="R135" s="156">
        <f t="shared" si="9"/>
        <v>2.400658619285001E-2</v>
      </c>
      <c r="S135" s="156">
        <f t="shared" si="11"/>
        <v>2.1459326148594027E-2</v>
      </c>
    </row>
    <row r="136" spans="11:19" ht="14.4" x14ac:dyDescent="0.3">
      <c r="K136" s="45">
        <v>39036</v>
      </c>
      <c r="L136" s="18">
        <v>155.76713160292499</v>
      </c>
      <c r="M136" s="153">
        <f t="shared" ref="M136:M199" si="12">L136/L135-1</f>
        <v>7.2465611704466415E-3</v>
      </c>
      <c r="N136" s="153">
        <f t="shared" si="8"/>
        <v>6.6050367757743977E-3</v>
      </c>
      <c r="O136" s="153">
        <f t="shared" si="10"/>
        <v>0.11352188182232381</v>
      </c>
      <c r="P136" s="18">
        <v>174.13748065699599</v>
      </c>
      <c r="Q136" s="156">
        <f t="shared" ref="Q136:Q199" si="13">P136/P135-1</f>
        <v>3.9629552616120112E-2</v>
      </c>
      <c r="R136" s="156">
        <f t="shared" si="9"/>
        <v>7.2698196056015574E-2</v>
      </c>
      <c r="S136" s="156">
        <f t="shared" si="11"/>
        <v>4.1959130750317319E-2</v>
      </c>
    </row>
    <row r="137" spans="11:19" ht="14.4" x14ac:dyDescent="0.3">
      <c r="K137" s="45">
        <v>39066</v>
      </c>
      <c r="L137" s="18">
        <v>159.16709080915501</v>
      </c>
      <c r="M137" s="153">
        <f t="shared" si="12"/>
        <v>2.1827192753969715E-2</v>
      </c>
      <c r="N137" s="153">
        <f t="shared" si="8"/>
        <v>2.7834210274183979E-2</v>
      </c>
      <c r="O137" s="153">
        <f t="shared" si="10"/>
        <v>0.13570722747775843</v>
      </c>
      <c r="P137" s="18">
        <v>181.62326204002099</v>
      </c>
      <c r="Q137" s="156">
        <f t="shared" si="13"/>
        <v>4.2987766647261783E-2</v>
      </c>
      <c r="R137" s="156">
        <f t="shared" si="9"/>
        <v>0.12448904309431508</v>
      </c>
      <c r="S137" s="156">
        <f t="shared" si="11"/>
        <v>7.9128329868198399E-2</v>
      </c>
    </row>
    <row r="138" spans="11:19" ht="14.4" x14ac:dyDescent="0.3">
      <c r="K138" s="45">
        <v>39097</v>
      </c>
      <c r="L138" s="18">
        <v>161.820745117559</v>
      </c>
      <c r="M138" s="153">
        <f t="shared" si="12"/>
        <v>1.667212923798278E-2</v>
      </c>
      <c r="N138" s="153">
        <f t="shared" ref="N138:N201" si="14">L138/L135-1</f>
        <v>4.6391413698215311E-2</v>
      </c>
      <c r="O138" s="153">
        <f t="shared" si="10"/>
        <v>0.15280052097642405</v>
      </c>
      <c r="P138" s="18">
        <v>177.21332437463701</v>
      </c>
      <c r="Q138" s="156">
        <f t="shared" si="13"/>
        <v>-2.4280687483810515E-2</v>
      </c>
      <c r="R138" s="156">
        <f t="shared" ref="R138:R201" si="15">P138/P135-1</f>
        <v>5.7992848191682711E-2</v>
      </c>
      <c r="S138" s="156">
        <f t="shared" si="11"/>
        <v>6.7981307093541998E-2</v>
      </c>
    </row>
    <row r="139" spans="11:19" ht="14.4" x14ac:dyDescent="0.3">
      <c r="K139" s="45">
        <v>39128</v>
      </c>
      <c r="L139" s="18">
        <v>163.68534245993101</v>
      </c>
      <c r="M139" s="153">
        <f t="shared" si="12"/>
        <v>1.1522610040000769E-2</v>
      </c>
      <c r="N139" s="153">
        <f t="shared" si="14"/>
        <v>5.0833643628944714E-2</v>
      </c>
      <c r="O139" s="153">
        <f t="shared" si="10"/>
        <v>0.15567662072423549</v>
      </c>
      <c r="P139" s="18">
        <v>174.13983830663901</v>
      </c>
      <c r="Q139" s="156">
        <f t="shared" si="13"/>
        <v>-1.7343425382058242E-2</v>
      </c>
      <c r="R139" s="156">
        <f t="shared" si="15"/>
        <v>1.3539013164365343E-5</v>
      </c>
      <c r="S139" s="156">
        <f t="shared" si="11"/>
        <v>5.6722534333811359E-2</v>
      </c>
    </row>
    <row r="140" spans="11:19" ht="14.4" x14ac:dyDescent="0.3">
      <c r="K140" s="45">
        <v>39156</v>
      </c>
      <c r="L140" s="18">
        <v>163.586032976235</v>
      </c>
      <c r="M140" s="153">
        <f t="shared" si="12"/>
        <v>-6.0670969192200275E-4</v>
      </c>
      <c r="N140" s="153">
        <f t="shared" si="14"/>
        <v>2.7762913455385174E-2</v>
      </c>
      <c r="O140" s="153">
        <f t="shared" si="10"/>
        <v>0.13186391270511244</v>
      </c>
      <c r="P140" s="18">
        <v>170.51507360409801</v>
      </c>
      <c r="Q140" s="156">
        <f t="shared" si="13"/>
        <v>-2.0815252487820901E-2</v>
      </c>
      <c r="R140" s="156">
        <f t="shared" si="15"/>
        <v>-6.1160604160249488E-2</v>
      </c>
      <c r="S140" s="156">
        <f t="shared" si="11"/>
        <v>3.7562964116270248E-2</v>
      </c>
    </row>
    <row r="141" spans="11:19" ht="14.4" x14ac:dyDescent="0.3">
      <c r="K141" s="45">
        <v>39187</v>
      </c>
      <c r="L141" s="18">
        <v>165.166470333858</v>
      </c>
      <c r="M141" s="153">
        <f t="shared" si="12"/>
        <v>9.6611998522673215E-3</v>
      </c>
      <c r="N141" s="153">
        <f t="shared" si="14"/>
        <v>2.067550247570793E-2</v>
      </c>
      <c r="O141" s="153">
        <f t="shared" si="10"/>
        <v>0.12230511747154793</v>
      </c>
      <c r="P141" s="18">
        <v>170.013871328824</v>
      </c>
      <c r="Q141" s="156">
        <f t="shared" si="13"/>
        <v>-2.9393429254102044E-3</v>
      </c>
      <c r="R141" s="156">
        <f t="shared" si="15"/>
        <v>-4.06259127027776E-2</v>
      </c>
      <c r="S141" s="156">
        <f t="shared" si="11"/>
        <v>3.1722094040169457E-2</v>
      </c>
    </row>
    <row r="142" spans="11:19" ht="14.4" x14ac:dyDescent="0.3">
      <c r="K142" s="45">
        <v>39217</v>
      </c>
      <c r="L142" s="18">
        <v>166.89352740790099</v>
      </c>
      <c r="M142" s="153">
        <f t="shared" si="12"/>
        <v>1.0456462928293053E-2</v>
      </c>
      <c r="N142" s="153">
        <f t="shared" si="14"/>
        <v>1.9599708194735443E-2</v>
      </c>
      <c r="O142" s="153">
        <f t="shared" si="10"/>
        <v>0.11923718441073405</v>
      </c>
      <c r="P142" s="18">
        <v>170.34782258570601</v>
      </c>
      <c r="Q142" s="156">
        <f t="shared" si="13"/>
        <v>1.9642588823598484E-3</v>
      </c>
      <c r="R142" s="156">
        <f t="shared" si="15"/>
        <v>-2.1775693361192339E-2</v>
      </c>
      <c r="S142" s="156">
        <f t="shared" si="11"/>
        <v>3.5219378827621828E-2</v>
      </c>
    </row>
    <row r="143" spans="11:19" ht="14.4" x14ac:dyDescent="0.3">
      <c r="K143" s="45">
        <v>39248</v>
      </c>
      <c r="L143" s="18">
        <v>169.64679781288601</v>
      </c>
      <c r="M143" s="153">
        <f t="shared" si="12"/>
        <v>1.6497167072607954E-2</v>
      </c>
      <c r="N143" s="153">
        <f t="shared" si="14"/>
        <v>3.7049402851718316E-2</v>
      </c>
      <c r="O143" s="153">
        <f t="shared" si="10"/>
        <v>0.12507492375963314</v>
      </c>
      <c r="P143" s="18">
        <v>170.08580907150301</v>
      </c>
      <c r="Q143" s="156">
        <f t="shared" si="13"/>
        <v>-1.538108971549601E-3</v>
      </c>
      <c r="R143" s="156">
        <f t="shared" si="15"/>
        <v>-2.5174579790621099E-3</v>
      </c>
      <c r="S143" s="156">
        <f t="shared" si="11"/>
        <v>3.8881178560779439E-2</v>
      </c>
    </row>
    <row r="144" spans="11:19" ht="14.4" x14ac:dyDescent="0.3">
      <c r="K144" s="45">
        <v>39278</v>
      </c>
      <c r="L144" s="18">
        <v>171.499179334074</v>
      </c>
      <c r="M144" s="153">
        <f t="shared" si="12"/>
        <v>1.0919047957693273E-2</v>
      </c>
      <c r="N144" s="153">
        <f t="shared" si="14"/>
        <v>3.8341371510909106E-2</v>
      </c>
      <c r="O144" s="153">
        <f t="shared" si="10"/>
        <v>0.12084677541973976</v>
      </c>
      <c r="P144" s="18">
        <v>172.30976961722499</v>
      </c>
      <c r="Q144" s="156">
        <f t="shared" si="13"/>
        <v>1.3075520867158463E-2</v>
      </c>
      <c r="R144" s="156">
        <f t="shared" si="15"/>
        <v>1.3504182161468981E-2</v>
      </c>
      <c r="S144" s="156">
        <f t="shared" si="11"/>
        <v>5.3413818408296176E-2</v>
      </c>
    </row>
    <row r="145" spans="11:19" ht="14.4" x14ac:dyDescent="0.3">
      <c r="K145" s="45">
        <v>39309</v>
      </c>
      <c r="L145" s="18">
        <v>172.57819399015901</v>
      </c>
      <c r="M145" s="153">
        <f t="shared" si="12"/>
        <v>6.2916607547323089E-3</v>
      </c>
      <c r="N145" s="153">
        <f t="shared" si="14"/>
        <v>3.4061636005596752E-2</v>
      </c>
      <c r="O145" s="153">
        <f t="shared" si="10"/>
        <v>0.11524220495370963</v>
      </c>
      <c r="P145" s="18">
        <v>170.87571392796201</v>
      </c>
      <c r="Q145" s="156">
        <f t="shared" si="13"/>
        <v>-8.3225442901389002E-3</v>
      </c>
      <c r="R145" s="156">
        <f t="shared" si="15"/>
        <v>3.0989027875034658E-3</v>
      </c>
      <c r="S145" s="156">
        <f t="shared" si="11"/>
        <v>5.2605501060145388E-2</v>
      </c>
    </row>
    <row r="146" spans="11:19" ht="14.4" x14ac:dyDescent="0.3">
      <c r="K146" s="45">
        <v>39340</v>
      </c>
      <c r="L146" s="18">
        <v>172.89231928455999</v>
      </c>
      <c r="M146" s="153">
        <f t="shared" si="12"/>
        <v>1.8201911095379053E-3</v>
      </c>
      <c r="N146" s="153">
        <f t="shared" si="14"/>
        <v>1.9131050591675081E-2</v>
      </c>
      <c r="O146" s="153">
        <f t="shared" si="10"/>
        <v>0.11646597013819715</v>
      </c>
      <c r="P146" s="18">
        <v>171.20870237102699</v>
      </c>
      <c r="Q146" s="156">
        <f t="shared" si="13"/>
        <v>1.9487172015875132E-3</v>
      </c>
      <c r="R146" s="156">
        <f t="shared" si="15"/>
        <v>6.6019223217612666E-3</v>
      </c>
      <c r="S146" s="156">
        <f t="shared" si="11"/>
        <v>6.000909650104691E-2</v>
      </c>
    </row>
    <row r="147" spans="11:19" ht="14.4" x14ac:dyDescent="0.3">
      <c r="K147" s="45">
        <v>39370</v>
      </c>
      <c r="L147" s="18">
        <v>172.336123742235</v>
      </c>
      <c r="M147" s="153">
        <f t="shared" si="12"/>
        <v>-3.2170055016125243E-3</v>
      </c>
      <c r="N147" s="153">
        <f t="shared" si="14"/>
        <v>4.8801656743246991E-3</v>
      </c>
      <c r="O147" s="153">
        <f t="shared" ref="O147:O210" si="16">L147/L135-1</f>
        <v>0.11438765173712162</v>
      </c>
      <c r="P147" s="18">
        <v>168.432558130986</v>
      </c>
      <c r="Q147" s="156">
        <f t="shared" si="13"/>
        <v>-1.6214971561578695E-2</v>
      </c>
      <c r="R147" s="156">
        <f t="shared" si="15"/>
        <v>-2.2501402531336256E-2</v>
      </c>
      <c r="S147" s="156">
        <f t="shared" ref="S147:S210" si="17">P147/P135-1</f>
        <v>5.5702218445448093E-3</v>
      </c>
    </row>
    <row r="148" spans="11:19" ht="14.4" x14ac:dyDescent="0.3">
      <c r="K148" s="45">
        <v>39401</v>
      </c>
      <c r="L148" s="18">
        <v>172.11861613964601</v>
      </c>
      <c r="M148" s="153">
        <f t="shared" si="12"/>
        <v>-1.2621126544213324E-3</v>
      </c>
      <c r="N148" s="153">
        <f t="shared" si="14"/>
        <v>-2.6630122838068315E-3</v>
      </c>
      <c r="O148" s="153">
        <f t="shared" si="16"/>
        <v>0.10497390796412387</v>
      </c>
      <c r="P148" s="18">
        <v>167.67144373769699</v>
      </c>
      <c r="Q148" s="156">
        <f t="shared" si="13"/>
        <v>-4.5188080127424035E-3</v>
      </c>
      <c r="R148" s="156">
        <f t="shared" si="15"/>
        <v>-1.8752051515149026E-2</v>
      </c>
      <c r="S148" s="156">
        <f t="shared" si="17"/>
        <v>-3.7131793195259055E-2</v>
      </c>
    </row>
    <row r="149" spans="11:19" ht="14.4" x14ac:dyDescent="0.3">
      <c r="K149" s="45">
        <v>39431</v>
      </c>
      <c r="L149" s="18">
        <v>170.86190804977599</v>
      </c>
      <c r="M149" s="153">
        <f t="shared" si="12"/>
        <v>-7.301407122925041E-3</v>
      </c>
      <c r="N149" s="153">
        <f t="shared" si="14"/>
        <v>-1.1743790835740842E-2</v>
      </c>
      <c r="O149" s="153">
        <f t="shared" si="16"/>
        <v>7.347509576991218E-2</v>
      </c>
      <c r="P149" s="18">
        <v>165.278180072986</v>
      </c>
      <c r="Q149" s="156">
        <f t="shared" si="13"/>
        <v>-1.4273531684112939E-2</v>
      </c>
      <c r="R149" s="156">
        <f t="shared" si="15"/>
        <v>-3.4639140510445143E-2</v>
      </c>
      <c r="S149" s="156">
        <f t="shared" si="17"/>
        <v>-8.9994430137662174E-2</v>
      </c>
    </row>
    <row r="150" spans="11:19" ht="14.4" x14ac:dyDescent="0.3">
      <c r="K150" s="45">
        <v>39462</v>
      </c>
      <c r="L150" s="18">
        <v>169.12870902978</v>
      </c>
      <c r="M150" s="153">
        <f t="shared" si="12"/>
        <v>-1.0143858509944037E-2</v>
      </c>
      <c r="N150" s="153">
        <f t="shared" si="14"/>
        <v>-1.8611389433664915E-2</v>
      </c>
      <c r="O150" s="153">
        <f t="shared" si="16"/>
        <v>4.5160859362697536E-2</v>
      </c>
      <c r="P150" s="18">
        <v>164.49570994666001</v>
      </c>
      <c r="Q150" s="156">
        <f t="shared" si="13"/>
        <v>-4.7342615097797358E-3</v>
      </c>
      <c r="R150" s="156">
        <f t="shared" si="15"/>
        <v>-2.337343936357239E-2</v>
      </c>
      <c r="S150" s="156">
        <f t="shared" si="17"/>
        <v>-7.1764436860805025E-2</v>
      </c>
    </row>
    <row r="151" spans="11:19" ht="14.4" x14ac:dyDescent="0.3">
      <c r="K151" s="45">
        <v>39493</v>
      </c>
      <c r="L151" s="18">
        <v>163.112411841853</v>
      </c>
      <c r="M151" s="153">
        <f t="shared" si="12"/>
        <v>-3.5572300069219187E-2</v>
      </c>
      <c r="N151" s="153">
        <f t="shared" si="14"/>
        <v>-5.2325567679942009E-2</v>
      </c>
      <c r="O151" s="153">
        <f t="shared" si="16"/>
        <v>-3.500195005049167E-3</v>
      </c>
      <c r="P151" s="18">
        <v>163.885185127668</v>
      </c>
      <c r="Q151" s="156">
        <f t="shared" si="13"/>
        <v>-3.7114938692929256E-3</v>
      </c>
      <c r="R151" s="156">
        <f t="shared" si="15"/>
        <v>-2.2581415926448245E-2</v>
      </c>
      <c r="S151" s="156">
        <f t="shared" si="17"/>
        <v>-5.8887462390506018E-2</v>
      </c>
    </row>
    <row r="152" spans="11:19" ht="14.4" x14ac:dyDescent="0.3">
      <c r="K152" s="45">
        <v>39522</v>
      </c>
      <c r="L152" s="18">
        <v>157.58227166136101</v>
      </c>
      <c r="M152" s="153">
        <f t="shared" si="12"/>
        <v>-3.3903858805385045E-2</v>
      </c>
      <c r="N152" s="153">
        <f t="shared" si="14"/>
        <v>-7.77214567014336E-2</v>
      </c>
      <c r="O152" s="153">
        <f t="shared" si="16"/>
        <v>-3.6700940817766536E-2</v>
      </c>
      <c r="P152" s="18">
        <v>163.48075267804899</v>
      </c>
      <c r="Q152" s="156">
        <f t="shared" si="13"/>
        <v>-2.4677791912914859E-3</v>
      </c>
      <c r="R152" s="156">
        <f t="shared" si="15"/>
        <v>-1.0875164490214528E-2</v>
      </c>
      <c r="S152" s="156">
        <f t="shared" si="17"/>
        <v>-4.1253367091646731E-2</v>
      </c>
    </row>
    <row r="153" spans="11:19" ht="14.4" x14ac:dyDescent="0.3">
      <c r="K153" s="45">
        <v>39553</v>
      </c>
      <c r="L153" s="18">
        <v>152.663317982335</v>
      </c>
      <c r="M153" s="153">
        <f t="shared" si="12"/>
        <v>-3.1215146394111271E-2</v>
      </c>
      <c r="N153" s="153">
        <f t="shared" si="14"/>
        <v>-9.7354205219799761E-2</v>
      </c>
      <c r="O153" s="153">
        <f t="shared" si="16"/>
        <v>-7.5700306038203991E-2</v>
      </c>
      <c r="P153" s="18">
        <v>161.58723299004899</v>
      </c>
      <c r="Q153" s="156">
        <f t="shared" si="13"/>
        <v>-1.1582523673162926E-2</v>
      </c>
      <c r="R153" s="156">
        <f t="shared" si="15"/>
        <v>-1.7681172095941777E-2</v>
      </c>
      <c r="S153" s="156">
        <f t="shared" si="17"/>
        <v>-4.9564416555617608E-2</v>
      </c>
    </row>
    <row r="154" spans="11:19" ht="14.4" x14ac:dyDescent="0.3">
      <c r="K154" s="45">
        <v>39583</v>
      </c>
      <c r="L154" s="18">
        <v>155.57182740341301</v>
      </c>
      <c r="M154" s="153">
        <f t="shared" si="12"/>
        <v>1.9051789647428929E-2</v>
      </c>
      <c r="N154" s="153">
        <f t="shared" si="14"/>
        <v>-4.6229372451135342E-2</v>
      </c>
      <c r="O154" s="153">
        <f t="shared" si="16"/>
        <v>-6.7837861541609423E-2</v>
      </c>
      <c r="P154" s="18">
        <v>159.131552140617</v>
      </c>
      <c r="Q154" s="156">
        <f t="shared" si="13"/>
        <v>-1.5197245500102152E-2</v>
      </c>
      <c r="R154" s="156">
        <f t="shared" si="15"/>
        <v>-2.9005873736224985E-2</v>
      </c>
      <c r="S154" s="156">
        <f t="shared" si="17"/>
        <v>-6.584334495643962E-2</v>
      </c>
    </row>
    <row r="155" spans="11:19" ht="14.4" x14ac:dyDescent="0.3">
      <c r="K155" s="45">
        <v>39614</v>
      </c>
      <c r="L155" s="18">
        <v>159.776482883878</v>
      </c>
      <c r="M155" s="153">
        <f t="shared" si="12"/>
        <v>2.7027100925940184E-2</v>
      </c>
      <c r="N155" s="153">
        <f t="shared" si="14"/>
        <v>1.3924226370034098E-2</v>
      </c>
      <c r="O155" s="153">
        <f t="shared" si="16"/>
        <v>-5.8181557543423801E-2</v>
      </c>
      <c r="P155" s="18">
        <v>156.98120421839201</v>
      </c>
      <c r="Q155" s="156">
        <f t="shared" si="13"/>
        <v>-1.3513020474562043E-2</v>
      </c>
      <c r="R155" s="156">
        <f t="shared" si="15"/>
        <v>-3.9757270217961826E-2</v>
      </c>
      <c r="S155" s="156">
        <f t="shared" si="17"/>
        <v>-7.7047020704719138E-2</v>
      </c>
    </row>
    <row r="156" spans="11:19" ht="14.4" x14ac:dyDescent="0.3">
      <c r="K156" s="45">
        <v>39644</v>
      </c>
      <c r="L156" s="18">
        <v>163.347699805639</v>
      </c>
      <c r="M156" s="153">
        <f t="shared" si="12"/>
        <v>2.235133016638291E-2</v>
      </c>
      <c r="N156" s="153">
        <f t="shared" si="14"/>
        <v>6.9986568905441304E-2</v>
      </c>
      <c r="O156" s="153">
        <f t="shared" si="16"/>
        <v>-4.753072032231842E-2</v>
      </c>
      <c r="P156" s="18">
        <v>157.25196482564701</v>
      </c>
      <c r="Q156" s="156">
        <f t="shared" si="13"/>
        <v>1.7247963449071868E-3</v>
      </c>
      <c r="R156" s="156">
        <f t="shared" si="15"/>
        <v>-2.6829274096604849E-2</v>
      </c>
      <c r="S156" s="156">
        <f t="shared" si="17"/>
        <v>-8.7387992132006875E-2</v>
      </c>
    </row>
    <row r="157" spans="11:19" ht="14.4" x14ac:dyDescent="0.3">
      <c r="K157" s="45">
        <v>39675</v>
      </c>
      <c r="L157" s="18">
        <v>159.53236043775999</v>
      </c>
      <c r="M157" s="153">
        <f t="shared" si="12"/>
        <v>-2.3357166170192345E-2</v>
      </c>
      <c r="N157" s="153">
        <f t="shared" si="14"/>
        <v>2.5457906488923099E-2</v>
      </c>
      <c r="O157" s="153">
        <f t="shared" si="16"/>
        <v>-7.5593754058771334E-2</v>
      </c>
      <c r="P157" s="18">
        <v>157.39652935043401</v>
      </c>
      <c r="Q157" s="156">
        <f t="shared" si="13"/>
        <v>9.1931776462872428E-4</v>
      </c>
      <c r="R157" s="156">
        <f t="shared" si="15"/>
        <v>-1.090307212393582E-2</v>
      </c>
      <c r="S157" s="156">
        <f t="shared" si="17"/>
        <v>-7.8882974459498545E-2</v>
      </c>
    </row>
    <row r="158" spans="11:19" ht="14.4" x14ac:dyDescent="0.3">
      <c r="K158" s="45">
        <v>39706</v>
      </c>
      <c r="L158" s="18">
        <v>155.901392806529</v>
      </c>
      <c r="M158" s="153">
        <f t="shared" si="12"/>
        <v>-2.2760069626422741E-2</v>
      </c>
      <c r="N158" s="153">
        <f t="shared" si="14"/>
        <v>-2.4253194258665234E-2</v>
      </c>
      <c r="O158" s="153">
        <f t="shared" si="16"/>
        <v>-9.8274617104684436E-2</v>
      </c>
      <c r="P158" s="18">
        <v>156.97892473642301</v>
      </c>
      <c r="Q158" s="156">
        <f t="shared" si="13"/>
        <v>-2.6532009043301885E-3</v>
      </c>
      <c r="R158" s="156">
        <f t="shared" si="15"/>
        <v>-1.4520731831169087E-5</v>
      </c>
      <c r="S158" s="156">
        <f t="shared" si="17"/>
        <v>-8.311363521561288E-2</v>
      </c>
    </row>
    <row r="159" spans="11:19" ht="14.4" x14ac:dyDescent="0.3">
      <c r="K159" s="45">
        <v>39736</v>
      </c>
      <c r="L159" s="18">
        <v>153.17137175699699</v>
      </c>
      <c r="M159" s="153">
        <f t="shared" si="12"/>
        <v>-1.7511203719134949E-2</v>
      </c>
      <c r="N159" s="153">
        <f t="shared" si="14"/>
        <v>-6.2298569620205302E-2</v>
      </c>
      <c r="O159" s="153">
        <f t="shared" si="16"/>
        <v>-0.1112056576942797</v>
      </c>
      <c r="P159" s="18">
        <v>154.36148925095301</v>
      </c>
      <c r="Q159" s="156">
        <f t="shared" si="13"/>
        <v>-1.6673801848654746E-2</v>
      </c>
      <c r="R159" s="156">
        <f t="shared" si="15"/>
        <v>-1.838117302953135E-2</v>
      </c>
      <c r="S159" s="156">
        <f t="shared" si="17"/>
        <v>-8.3541264445382568E-2</v>
      </c>
    </row>
    <row r="160" spans="11:19" ht="14.4" x14ac:dyDescent="0.3">
      <c r="K160" s="45">
        <v>39767</v>
      </c>
      <c r="L160" s="18">
        <v>152.60558514778501</v>
      </c>
      <c r="M160" s="153">
        <f t="shared" si="12"/>
        <v>-3.6938143382928557E-3</v>
      </c>
      <c r="N160" s="153">
        <f t="shared" si="14"/>
        <v>-4.3419249053720299E-2</v>
      </c>
      <c r="O160" s="153">
        <f t="shared" si="16"/>
        <v>-0.11336967162244305</v>
      </c>
      <c r="P160" s="18">
        <v>148.486361373997</v>
      </c>
      <c r="Q160" s="156">
        <f t="shared" si="13"/>
        <v>-3.8060839562156112E-2</v>
      </c>
      <c r="R160" s="156">
        <f t="shared" si="15"/>
        <v>-5.6609685189430436E-2</v>
      </c>
      <c r="S160" s="156">
        <f t="shared" si="17"/>
        <v>-0.11442069046481695</v>
      </c>
    </row>
    <row r="161" spans="11:19" ht="14.4" x14ac:dyDescent="0.3">
      <c r="K161" s="45">
        <v>39797</v>
      </c>
      <c r="L161" s="18">
        <v>151.19810642392</v>
      </c>
      <c r="M161" s="153">
        <f t="shared" si="12"/>
        <v>-9.2229830415576641E-3</v>
      </c>
      <c r="N161" s="153">
        <f t="shared" si="14"/>
        <v>-3.0168341013128153E-2</v>
      </c>
      <c r="O161" s="153">
        <f t="shared" si="16"/>
        <v>-0.11508593021287972</v>
      </c>
      <c r="P161" s="18">
        <v>141.916603128275</v>
      </c>
      <c r="Q161" s="156">
        <f t="shared" si="13"/>
        <v>-4.4244859830422811E-2</v>
      </c>
      <c r="R161" s="156">
        <f t="shared" si="15"/>
        <v>-9.5951234431236876E-2</v>
      </c>
      <c r="S161" s="156">
        <f t="shared" si="17"/>
        <v>-0.14134701225772606</v>
      </c>
    </row>
    <row r="162" spans="11:19" ht="14.4" x14ac:dyDescent="0.3">
      <c r="K162" s="45">
        <v>39828</v>
      </c>
      <c r="L162" s="18">
        <v>150.19550449464001</v>
      </c>
      <c r="M162" s="153">
        <f t="shared" si="12"/>
        <v>-6.6310481856760584E-3</v>
      </c>
      <c r="N162" s="153">
        <f t="shared" si="14"/>
        <v>-1.9428351579158898E-2</v>
      </c>
      <c r="O162" s="153">
        <f t="shared" si="16"/>
        <v>-0.11194553925085693</v>
      </c>
      <c r="P162" s="18">
        <v>136.23555048043099</v>
      </c>
      <c r="Q162" s="156">
        <f t="shared" si="13"/>
        <v>-4.0030923250812589E-2</v>
      </c>
      <c r="R162" s="156">
        <f t="shared" si="15"/>
        <v>-0.1174252649315517</v>
      </c>
      <c r="S162" s="156">
        <f t="shared" si="17"/>
        <v>-0.17179876286982054</v>
      </c>
    </row>
    <row r="163" spans="11:19" ht="14.4" x14ac:dyDescent="0.3">
      <c r="K163" s="45">
        <v>39859</v>
      </c>
      <c r="L163" s="18">
        <v>147.20493175385801</v>
      </c>
      <c r="M163" s="153">
        <f t="shared" si="12"/>
        <v>-1.9911200077820768E-2</v>
      </c>
      <c r="N163" s="153">
        <f t="shared" si="14"/>
        <v>-3.5389618202354423E-2</v>
      </c>
      <c r="O163" s="153">
        <f t="shared" si="16"/>
        <v>-9.752464517181092E-2</v>
      </c>
      <c r="P163" s="18">
        <v>136.17335534768799</v>
      </c>
      <c r="Q163" s="156">
        <f t="shared" si="13"/>
        <v>-4.5652645380500623E-4</v>
      </c>
      <c r="R163" s="156">
        <f t="shared" si="15"/>
        <v>-8.2923481405109523E-2</v>
      </c>
      <c r="S163" s="156">
        <f t="shared" si="17"/>
        <v>-0.1690929522298934</v>
      </c>
    </row>
    <row r="164" spans="11:19" ht="14.4" x14ac:dyDescent="0.3">
      <c r="K164" s="45">
        <v>39887</v>
      </c>
      <c r="L164" s="18">
        <v>142.01618628520001</v>
      </c>
      <c r="M164" s="153">
        <f t="shared" si="12"/>
        <v>-3.5248448586859271E-2</v>
      </c>
      <c r="N164" s="153">
        <f t="shared" si="14"/>
        <v>-6.0727745577555559E-2</v>
      </c>
      <c r="O164" s="153">
        <f t="shared" si="16"/>
        <v>-9.8780689046112924E-2</v>
      </c>
      <c r="P164" s="18">
        <v>134.41353174104199</v>
      </c>
      <c r="Q164" s="156">
        <f t="shared" si="13"/>
        <v>-1.2923406360610623E-2</v>
      </c>
      <c r="R164" s="156">
        <f t="shared" si="15"/>
        <v>-5.2869581302274815E-2</v>
      </c>
      <c r="S164" s="156">
        <f t="shared" si="17"/>
        <v>-0.17780209878437836</v>
      </c>
    </row>
    <row r="165" spans="11:19" ht="14.4" x14ac:dyDescent="0.3">
      <c r="K165" s="45">
        <v>39918</v>
      </c>
      <c r="L165" s="18">
        <v>134.72908544335101</v>
      </c>
      <c r="M165" s="153">
        <f t="shared" si="12"/>
        <v>-5.1311762641019554E-2</v>
      </c>
      <c r="N165" s="153">
        <f t="shared" si="14"/>
        <v>-0.10297524618548715</v>
      </c>
      <c r="O165" s="153">
        <f t="shared" si="16"/>
        <v>-0.11747571568606419</v>
      </c>
      <c r="P165" s="18">
        <v>131.910793362335</v>
      </c>
      <c r="Q165" s="156">
        <f t="shared" si="13"/>
        <v>-1.8619690638950748E-2</v>
      </c>
      <c r="R165" s="156">
        <f t="shared" si="15"/>
        <v>-3.1744703220597303E-2</v>
      </c>
      <c r="S165" s="156">
        <f t="shared" si="17"/>
        <v>-0.18365584383477596</v>
      </c>
    </row>
    <row r="166" spans="11:19" ht="14.4" x14ac:dyDescent="0.3">
      <c r="K166" s="45">
        <v>39948</v>
      </c>
      <c r="L166" s="18">
        <v>125.175727733798</v>
      </c>
      <c r="M166" s="153">
        <f t="shared" si="12"/>
        <v>-7.090790884622955E-2</v>
      </c>
      <c r="N166" s="153">
        <f t="shared" si="14"/>
        <v>-0.1496499047796519</v>
      </c>
      <c r="O166" s="153">
        <f t="shared" si="16"/>
        <v>-0.19538305988265436</v>
      </c>
      <c r="P166" s="18">
        <v>126.42803890775301</v>
      </c>
      <c r="Q166" s="156">
        <f t="shared" si="13"/>
        <v>-4.1564107946207685E-2</v>
      </c>
      <c r="R166" s="156">
        <f t="shared" si="15"/>
        <v>-7.1565515992849771E-2</v>
      </c>
      <c r="S166" s="156">
        <f t="shared" si="17"/>
        <v>-0.20551243793540985</v>
      </c>
    </row>
    <row r="167" spans="11:19" ht="14.4" x14ac:dyDescent="0.3">
      <c r="K167" s="45">
        <v>39979</v>
      </c>
      <c r="L167" s="18">
        <v>117.835199823924</v>
      </c>
      <c r="M167" s="153">
        <f t="shared" si="12"/>
        <v>-5.8641783377401668E-2</v>
      </c>
      <c r="N167" s="153">
        <f t="shared" si="14"/>
        <v>-0.17026922841538095</v>
      </c>
      <c r="O167" s="153">
        <f t="shared" si="16"/>
        <v>-0.26249972651129139</v>
      </c>
      <c r="P167" s="18">
        <v>123.922763401135</v>
      </c>
      <c r="Q167" s="156">
        <f t="shared" si="13"/>
        <v>-1.9815821935243005E-2</v>
      </c>
      <c r="R167" s="156">
        <f t="shared" si="15"/>
        <v>-7.8048453931842676E-2</v>
      </c>
      <c r="S167" s="156">
        <f t="shared" si="17"/>
        <v>-0.21058852861942734</v>
      </c>
    </row>
    <row r="168" spans="11:19" ht="14.4" x14ac:dyDescent="0.3">
      <c r="K168" s="45">
        <v>40009</v>
      </c>
      <c r="L168" s="18">
        <v>112.413583415069</v>
      </c>
      <c r="M168" s="153">
        <f t="shared" si="12"/>
        <v>-4.6010160096102704E-2</v>
      </c>
      <c r="N168" s="153">
        <f t="shared" si="14"/>
        <v>-0.16563240190378137</v>
      </c>
      <c r="O168" s="153">
        <f t="shared" si="16"/>
        <v>-0.31181410237900198</v>
      </c>
      <c r="P168" s="18">
        <v>121.303085769883</v>
      </c>
      <c r="Q168" s="156">
        <f t="shared" si="13"/>
        <v>-2.1139599855211189E-2</v>
      </c>
      <c r="R168" s="156">
        <f t="shared" si="15"/>
        <v>-8.0415766762273577E-2</v>
      </c>
      <c r="S168" s="156">
        <f t="shared" si="17"/>
        <v>-0.22860686730129132</v>
      </c>
    </row>
    <row r="169" spans="11:19" ht="14.4" x14ac:dyDescent="0.3">
      <c r="K169" s="45">
        <v>40040</v>
      </c>
      <c r="L169" s="18">
        <v>113.37411436066699</v>
      </c>
      <c r="M169" s="153">
        <f t="shared" si="12"/>
        <v>8.5446163747968651E-3</v>
      </c>
      <c r="N169" s="153">
        <f t="shared" si="14"/>
        <v>-9.4280365585160619E-2</v>
      </c>
      <c r="O169" s="153">
        <f t="shared" si="16"/>
        <v>-0.28933469015586455</v>
      </c>
      <c r="P169" s="18">
        <v>120.870481599545</v>
      </c>
      <c r="Q169" s="156">
        <f t="shared" si="13"/>
        <v>-3.5663080423087301E-3</v>
      </c>
      <c r="R169" s="156">
        <f t="shared" si="15"/>
        <v>-4.3958265557397569E-2</v>
      </c>
      <c r="S169" s="156">
        <f t="shared" si="17"/>
        <v>-0.23206387016047814</v>
      </c>
    </row>
    <row r="170" spans="11:19" ht="14.4" x14ac:dyDescent="0.3">
      <c r="K170" s="45">
        <v>40071</v>
      </c>
      <c r="L170" s="18">
        <v>114.380646854348</v>
      </c>
      <c r="M170" s="153">
        <f t="shared" si="12"/>
        <v>8.8779744773044289E-3</v>
      </c>
      <c r="N170" s="153">
        <f t="shared" si="14"/>
        <v>-2.9316816831795434E-2</v>
      </c>
      <c r="O170" s="153">
        <f t="shared" si="16"/>
        <v>-0.26632697248386705</v>
      </c>
      <c r="P170" s="18">
        <v>119.451260769974</v>
      </c>
      <c r="Q170" s="156">
        <f t="shared" si="13"/>
        <v>-1.1741666044427723E-2</v>
      </c>
      <c r="R170" s="156">
        <f t="shared" si="15"/>
        <v>-3.6082980305134571E-2</v>
      </c>
      <c r="S170" s="156">
        <f t="shared" si="17"/>
        <v>-0.23906179781432568</v>
      </c>
    </row>
    <row r="171" spans="11:19" ht="14.4" x14ac:dyDescent="0.3">
      <c r="K171" s="45">
        <v>40101</v>
      </c>
      <c r="L171" s="18">
        <v>113.55173581183701</v>
      </c>
      <c r="M171" s="153">
        <f t="shared" si="12"/>
        <v>-7.2469518691088419E-3</v>
      </c>
      <c r="N171" s="153">
        <f t="shared" si="14"/>
        <v>1.0124687446049663E-2</v>
      </c>
      <c r="O171" s="153">
        <f t="shared" si="16"/>
        <v>-0.25866214744107452</v>
      </c>
      <c r="P171" s="18">
        <v>119.39973567319301</v>
      </c>
      <c r="Q171" s="156">
        <f t="shared" si="13"/>
        <v>-4.3134828756818955E-4</v>
      </c>
      <c r="R171" s="156">
        <f t="shared" si="15"/>
        <v>-1.5690862970301755E-2</v>
      </c>
      <c r="S171" s="156">
        <f t="shared" si="17"/>
        <v>-0.22649272009109067</v>
      </c>
    </row>
    <row r="172" spans="11:19" ht="14.4" x14ac:dyDescent="0.3">
      <c r="K172" s="45">
        <v>40132</v>
      </c>
      <c r="L172" s="18">
        <v>109.76241903752199</v>
      </c>
      <c r="M172" s="153">
        <f t="shared" si="12"/>
        <v>-3.3370839707762556E-2</v>
      </c>
      <c r="N172" s="153">
        <f t="shared" si="14"/>
        <v>-3.1856436925764453E-2</v>
      </c>
      <c r="O172" s="153">
        <f t="shared" si="16"/>
        <v>-0.28074441750459656</v>
      </c>
      <c r="P172" s="18">
        <v>117.81087105159099</v>
      </c>
      <c r="Q172" s="156">
        <f t="shared" si="13"/>
        <v>-1.3307103341927529E-2</v>
      </c>
      <c r="R172" s="156">
        <f t="shared" si="15"/>
        <v>-2.5313132763802315E-2</v>
      </c>
      <c r="S172" s="156">
        <f t="shared" si="17"/>
        <v>-0.20658793197270653</v>
      </c>
    </row>
    <row r="173" spans="11:19" ht="14.4" x14ac:dyDescent="0.3">
      <c r="K173" s="45">
        <v>40162</v>
      </c>
      <c r="L173" s="18">
        <v>105.820936568912</v>
      </c>
      <c r="M173" s="153">
        <f t="shared" si="12"/>
        <v>-3.5909216498432039E-2</v>
      </c>
      <c r="N173" s="153">
        <f t="shared" si="14"/>
        <v>-7.4835302307180607E-2</v>
      </c>
      <c r="O173" s="153">
        <f t="shared" si="16"/>
        <v>-0.3001173158067354</v>
      </c>
      <c r="P173" s="18">
        <v>117.393747156404</v>
      </c>
      <c r="Q173" s="156">
        <f t="shared" si="13"/>
        <v>-3.5406231314962788E-3</v>
      </c>
      <c r="R173" s="156">
        <f t="shared" si="15"/>
        <v>-1.7224712408286158E-2</v>
      </c>
      <c r="S173" s="156">
        <f t="shared" si="17"/>
        <v>-0.17279765320838025</v>
      </c>
    </row>
    <row r="174" spans="11:19" ht="14.4" x14ac:dyDescent="0.3">
      <c r="K174" s="45">
        <v>40193</v>
      </c>
      <c r="L174" s="18">
        <v>104.687633759935</v>
      </c>
      <c r="M174" s="153">
        <f t="shared" si="12"/>
        <v>-1.0709627468086014E-2</v>
      </c>
      <c r="N174" s="153">
        <f t="shared" si="14"/>
        <v>-7.8062232941911502E-2</v>
      </c>
      <c r="O174" s="153">
        <f t="shared" si="16"/>
        <v>-0.3029908976824871</v>
      </c>
      <c r="P174" s="18">
        <v>117.330952442464</v>
      </c>
      <c r="Q174" s="156">
        <f t="shared" si="13"/>
        <v>-5.3490680262846535E-4</v>
      </c>
      <c r="R174" s="156">
        <f t="shared" si="15"/>
        <v>-1.7326531077015428E-2</v>
      </c>
      <c r="S174" s="156">
        <f t="shared" si="17"/>
        <v>-0.13876405953732662</v>
      </c>
    </row>
    <row r="175" spans="11:19" ht="14.4" x14ac:dyDescent="0.3">
      <c r="K175" s="45">
        <v>40224</v>
      </c>
      <c r="L175" s="18">
        <v>105.902972105979</v>
      </c>
      <c r="M175" s="153">
        <f t="shared" si="12"/>
        <v>1.1609187278327049E-2</v>
      </c>
      <c r="N175" s="153">
        <f t="shared" si="14"/>
        <v>-3.516182465169293E-2</v>
      </c>
      <c r="O175" s="153">
        <f t="shared" si="16"/>
        <v>-0.28057456469556463</v>
      </c>
      <c r="P175" s="18">
        <v>118.166148228255</v>
      </c>
      <c r="Q175" s="156">
        <f t="shared" si="13"/>
        <v>7.1182903437227996E-3</v>
      </c>
      <c r="R175" s="156">
        <f t="shared" si="15"/>
        <v>3.0156569889754348E-3</v>
      </c>
      <c r="S175" s="156">
        <f t="shared" si="17"/>
        <v>-0.13223737546494063</v>
      </c>
    </row>
    <row r="176" spans="11:19" ht="14.4" x14ac:dyDescent="0.3">
      <c r="K176" s="45">
        <v>40252</v>
      </c>
      <c r="L176" s="18">
        <v>109.426969243112</v>
      </c>
      <c r="M176" s="153">
        <f t="shared" si="12"/>
        <v>3.327571518584449E-2</v>
      </c>
      <c r="N176" s="153">
        <f t="shared" si="14"/>
        <v>3.40767412491354E-2</v>
      </c>
      <c r="O176" s="153">
        <f t="shared" si="16"/>
        <v>-0.22947537104426696</v>
      </c>
      <c r="P176" s="18">
        <v>118.964483861831</v>
      </c>
      <c r="Q176" s="156">
        <f t="shared" si="13"/>
        <v>6.7560434654594381E-3</v>
      </c>
      <c r="R176" s="156">
        <f t="shared" si="15"/>
        <v>1.3380071285519879E-2</v>
      </c>
      <c r="S176" s="156">
        <f t="shared" si="17"/>
        <v>-0.11493670078526597</v>
      </c>
    </row>
    <row r="177" spans="11:19" ht="14.4" x14ac:dyDescent="0.3">
      <c r="K177" s="45">
        <v>40283</v>
      </c>
      <c r="L177" s="18">
        <v>113.995197546509</v>
      </c>
      <c r="M177" s="153">
        <f t="shared" si="12"/>
        <v>4.1746822881001622E-2</v>
      </c>
      <c r="N177" s="153">
        <f t="shared" si="14"/>
        <v>8.8907958392848041E-2</v>
      </c>
      <c r="O177" s="153">
        <f t="shared" si="16"/>
        <v>-0.1538931837072397</v>
      </c>
      <c r="P177" s="18">
        <v>120.02093275505101</v>
      </c>
      <c r="Q177" s="156">
        <f t="shared" si="13"/>
        <v>8.8803721827348525E-3</v>
      </c>
      <c r="R177" s="156">
        <f t="shared" si="15"/>
        <v>2.2926433789123957E-2</v>
      </c>
      <c r="S177" s="156">
        <f t="shared" si="17"/>
        <v>-9.0135615928142454E-2</v>
      </c>
    </row>
    <row r="178" spans="11:19" ht="14.4" x14ac:dyDescent="0.3">
      <c r="K178" s="45">
        <v>40313</v>
      </c>
      <c r="L178" s="18">
        <v>117.279544278684</v>
      </c>
      <c r="M178" s="153">
        <f t="shared" si="12"/>
        <v>2.8811272780460806E-2</v>
      </c>
      <c r="N178" s="153">
        <f t="shared" si="14"/>
        <v>0.10742448437915653</v>
      </c>
      <c r="O178" s="153">
        <f t="shared" si="16"/>
        <v>-6.3080787290537899E-2</v>
      </c>
      <c r="P178" s="18">
        <v>120.84604955290401</v>
      </c>
      <c r="Q178" s="156">
        <f t="shared" si="13"/>
        <v>6.8747740824257608E-3</v>
      </c>
      <c r="R178" s="156">
        <f t="shared" si="15"/>
        <v>2.2679095196302734E-2</v>
      </c>
      <c r="S178" s="156">
        <f t="shared" si="17"/>
        <v>-4.4151514197905417E-2</v>
      </c>
    </row>
    <row r="179" spans="11:19" ht="14.4" x14ac:dyDescent="0.3">
      <c r="K179" s="45">
        <v>40344</v>
      </c>
      <c r="L179" s="18">
        <v>117.83544493187399</v>
      </c>
      <c r="M179" s="153">
        <f t="shared" si="12"/>
        <v>4.7399625962822878E-3</v>
      </c>
      <c r="N179" s="153">
        <f t="shared" si="14"/>
        <v>7.6840981221740989E-2</v>
      </c>
      <c r="O179" s="153">
        <f t="shared" si="16"/>
        <v>2.0800910964791086E-6</v>
      </c>
      <c r="P179" s="18">
        <v>122.468866670496</v>
      </c>
      <c r="Q179" s="156">
        <f t="shared" si="13"/>
        <v>1.3428797412873283E-2</v>
      </c>
      <c r="R179" s="156">
        <f t="shared" si="15"/>
        <v>2.9457386733464874E-2</v>
      </c>
      <c r="S179" s="156">
        <f t="shared" si="17"/>
        <v>-1.1732281388309396E-2</v>
      </c>
    </row>
    <row r="180" spans="11:19" ht="14.4" x14ac:dyDescent="0.3">
      <c r="K180" s="45">
        <v>40374</v>
      </c>
      <c r="L180" s="18">
        <v>116.357716720697</v>
      </c>
      <c r="M180" s="153">
        <f t="shared" si="12"/>
        <v>-1.2540608744943782E-2</v>
      </c>
      <c r="N180" s="153">
        <f t="shared" si="14"/>
        <v>2.072472547121218E-2</v>
      </c>
      <c r="O180" s="153">
        <f t="shared" si="16"/>
        <v>3.5085913870968044E-2</v>
      </c>
      <c r="P180" s="18">
        <v>124.06562831863999</v>
      </c>
      <c r="Q180" s="156">
        <f t="shared" si="13"/>
        <v>1.3038102593372569E-2</v>
      </c>
      <c r="R180" s="156">
        <f t="shared" si="15"/>
        <v>3.3699917762210374E-2</v>
      </c>
      <c r="S180" s="156">
        <f t="shared" si="17"/>
        <v>2.2773885191986309E-2</v>
      </c>
    </row>
    <row r="181" spans="11:19" ht="14.4" x14ac:dyDescent="0.3">
      <c r="K181" s="45">
        <v>40405</v>
      </c>
      <c r="L181" s="18">
        <v>115.99332785455501</v>
      </c>
      <c r="M181" s="153">
        <f t="shared" si="12"/>
        <v>-3.1316261302777315E-3</v>
      </c>
      <c r="N181" s="153">
        <f t="shared" si="14"/>
        <v>-1.096709943784091E-2</v>
      </c>
      <c r="O181" s="153">
        <f t="shared" si="16"/>
        <v>2.3102394304538976E-2</v>
      </c>
      <c r="P181" s="18">
        <v>128.82500345946801</v>
      </c>
      <c r="Q181" s="156">
        <f t="shared" si="13"/>
        <v>3.8361754220954891E-2</v>
      </c>
      <c r="R181" s="156">
        <f t="shared" si="15"/>
        <v>6.6025773586177339E-2</v>
      </c>
      <c r="S181" s="156">
        <f t="shared" si="17"/>
        <v>6.5810293420332844E-2</v>
      </c>
    </row>
    <row r="182" spans="11:19" ht="14.4" x14ac:dyDescent="0.3">
      <c r="K182" s="45">
        <v>40436</v>
      </c>
      <c r="L182" s="18">
        <v>116.83176650306</v>
      </c>
      <c r="M182" s="153">
        <f t="shared" si="12"/>
        <v>7.2283351466242429E-3</v>
      </c>
      <c r="N182" s="153">
        <f t="shared" si="14"/>
        <v>-8.5176275219588371E-3</v>
      </c>
      <c r="O182" s="153">
        <f t="shared" si="16"/>
        <v>2.1429496301356377E-2</v>
      </c>
      <c r="P182" s="18">
        <v>133.70355754762301</v>
      </c>
      <c r="Q182" s="156">
        <f t="shared" si="13"/>
        <v>3.7869621247011542E-2</v>
      </c>
      <c r="R182" s="156">
        <f t="shared" si="15"/>
        <v>9.1735076697934126E-2</v>
      </c>
      <c r="S182" s="156">
        <f t="shared" si="17"/>
        <v>0.11931474549351551</v>
      </c>
    </row>
    <row r="183" spans="11:19" ht="14.4" x14ac:dyDescent="0.3">
      <c r="K183" s="45">
        <v>40466</v>
      </c>
      <c r="L183" s="18">
        <v>118.439374208988</v>
      </c>
      <c r="M183" s="153">
        <f t="shared" si="12"/>
        <v>1.3760022244343029E-2</v>
      </c>
      <c r="N183" s="153">
        <f t="shared" si="14"/>
        <v>1.7890154146697146E-2</v>
      </c>
      <c r="O183" s="153">
        <f t="shared" si="16"/>
        <v>4.3043273290424677E-2</v>
      </c>
      <c r="P183" s="18">
        <v>138.10031534529799</v>
      </c>
      <c r="Q183" s="156">
        <f t="shared" si="13"/>
        <v>3.2884374045985432E-2</v>
      </c>
      <c r="R183" s="156">
        <f t="shared" si="15"/>
        <v>0.11312308829495032</v>
      </c>
      <c r="S183" s="156">
        <f t="shared" si="17"/>
        <v>0.15662161701337451</v>
      </c>
    </row>
    <row r="184" spans="11:19" ht="14.4" x14ac:dyDescent="0.3">
      <c r="K184" s="45">
        <v>40497</v>
      </c>
      <c r="L184" s="18">
        <v>117.635960090727</v>
      </c>
      <c r="M184" s="153">
        <f t="shared" si="12"/>
        <v>-6.7833363999658669E-3</v>
      </c>
      <c r="N184" s="153">
        <f t="shared" si="14"/>
        <v>1.4161437270182375E-2</v>
      </c>
      <c r="O184" s="153">
        <f t="shared" si="16"/>
        <v>7.1732575887503369E-2</v>
      </c>
      <c r="P184" s="18">
        <v>139.72673842613401</v>
      </c>
      <c r="Q184" s="156">
        <f t="shared" si="13"/>
        <v>1.1777113446623355E-2</v>
      </c>
      <c r="R184" s="156">
        <f t="shared" si="15"/>
        <v>8.4624371619722139E-2</v>
      </c>
      <c r="S184" s="156">
        <f t="shared" si="17"/>
        <v>0.18602584955802381</v>
      </c>
    </row>
    <row r="185" spans="11:19" ht="14.4" x14ac:dyDescent="0.3">
      <c r="K185" s="45">
        <v>40527</v>
      </c>
      <c r="L185" s="18">
        <v>118.174128259108</v>
      </c>
      <c r="M185" s="153">
        <f t="shared" si="12"/>
        <v>4.5748610200990747E-3</v>
      </c>
      <c r="N185" s="153">
        <f t="shared" si="14"/>
        <v>1.148969836052971E-2</v>
      </c>
      <c r="O185" s="153">
        <f t="shared" si="16"/>
        <v>0.11673674502163789</v>
      </c>
      <c r="P185" s="18">
        <v>141.172547519022</v>
      </c>
      <c r="Q185" s="156">
        <f t="shared" si="13"/>
        <v>1.0347404578203268E-2</v>
      </c>
      <c r="R185" s="156">
        <f t="shared" si="15"/>
        <v>5.5862312928649294E-2</v>
      </c>
      <c r="S185" s="156">
        <f t="shared" si="17"/>
        <v>0.20255593622833623</v>
      </c>
    </row>
    <row r="186" spans="11:19" ht="14.4" x14ac:dyDescent="0.3">
      <c r="K186" s="45">
        <v>40558</v>
      </c>
      <c r="L186" s="18">
        <v>118.961111270871</v>
      </c>
      <c r="M186" s="153">
        <f t="shared" si="12"/>
        <v>6.6595203481210064E-3</v>
      </c>
      <c r="N186" s="153">
        <f t="shared" si="14"/>
        <v>4.4050980965366637E-3</v>
      </c>
      <c r="O186" s="153">
        <f t="shared" si="16"/>
        <v>0.13634349156909309</v>
      </c>
      <c r="P186" s="18">
        <v>142.92504995865099</v>
      </c>
      <c r="Q186" s="156">
        <f t="shared" si="13"/>
        <v>1.2413903909985313E-2</v>
      </c>
      <c r="R186" s="156">
        <f t="shared" si="15"/>
        <v>3.493644892330261E-2</v>
      </c>
      <c r="S186" s="156">
        <f t="shared" si="17"/>
        <v>0.21813593926749775</v>
      </c>
    </row>
    <row r="187" spans="11:19" ht="14.4" x14ac:dyDescent="0.3">
      <c r="K187" s="45">
        <v>40589</v>
      </c>
      <c r="L187" s="18">
        <v>121.922634959078</v>
      </c>
      <c r="M187" s="153">
        <f t="shared" si="12"/>
        <v>2.4894889233706641E-2</v>
      </c>
      <c r="N187" s="153">
        <f t="shared" si="14"/>
        <v>3.6440174118907986E-2</v>
      </c>
      <c r="O187" s="153">
        <f t="shared" si="16"/>
        <v>0.1512673585503137</v>
      </c>
      <c r="P187" s="18">
        <v>141.68319533863499</v>
      </c>
      <c r="Q187" s="156">
        <f t="shared" si="13"/>
        <v>-8.6888520967827176E-3</v>
      </c>
      <c r="R187" s="156">
        <f t="shared" si="15"/>
        <v>1.4002022336871978E-2</v>
      </c>
      <c r="S187" s="156">
        <f t="shared" si="17"/>
        <v>0.19901678664310363</v>
      </c>
    </row>
    <row r="188" spans="11:19" ht="14.4" x14ac:dyDescent="0.3">
      <c r="K188" s="45">
        <v>40617</v>
      </c>
      <c r="L188" s="18">
        <v>121.856439490987</v>
      </c>
      <c r="M188" s="153">
        <f t="shared" si="12"/>
        <v>-5.4293009754269317E-4</v>
      </c>
      <c r="N188" s="153">
        <f t="shared" si="14"/>
        <v>3.116004565572239E-2</v>
      </c>
      <c r="O188" s="153">
        <f t="shared" si="16"/>
        <v>0.11358690032126062</v>
      </c>
      <c r="P188" s="18">
        <v>139.350310086419</v>
      </c>
      <c r="Q188" s="156">
        <f t="shared" si="13"/>
        <v>-1.6465504230337213E-2</v>
      </c>
      <c r="R188" s="156">
        <f t="shared" si="15"/>
        <v>-1.2907873836855321E-2</v>
      </c>
      <c r="S188" s="156">
        <f t="shared" si="17"/>
        <v>0.17136060749244053</v>
      </c>
    </row>
    <row r="189" spans="11:19" ht="14.4" x14ac:dyDescent="0.3">
      <c r="K189" s="45">
        <v>40648</v>
      </c>
      <c r="L189" s="18">
        <v>120.843822510477</v>
      </c>
      <c r="M189" s="153">
        <f t="shared" si="12"/>
        <v>-8.3099176764056537E-3</v>
      </c>
      <c r="N189" s="153">
        <f t="shared" si="14"/>
        <v>1.5826274817819286E-2</v>
      </c>
      <c r="O189" s="153">
        <f t="shared" si="16"/>
        <v>6.007818847959645E-2</v>
      </c>
      <c r="P189" s="18">
        <v>137.41131771606101</v>
      </c>
      <c r="Q189" s="156">
        <f t="shared" si="13"/>
        <v>-1.3914517801614568E-2</v>
      </c>
      <c r="R189" s="156">
        <f t="shared" si="15"/>
        <v>-3.8577787757885229E-2</v>
      </c>
      <c r="S189" s="156">
        <f t="shared" si="17"/>
        <v>0.14489459931545268</v>
      </c>
    </row>
    <row r="190" spans="11:19" ht="14.4" x14ac:dyDescent="0.3">
      <c r="K190" s="45">
        <v>40678</v>
      </c>
      <c r="L190" s="18">
        <v>119.403565320795</v>
      </c>
      <c r="M190" s="153">
        <f t="shared" si="12"/>
        <v>-1.1918335250915568E-2</v>
      </c>
      <c r="N190" s="153">
        <f t="shared" si="14"/>
        <v>-2.0661213884759722E-2</v>
      </c>
      <c r="O190" s="153">
        <f t="shared" si="16"/>
        <v>1.8110754566574849E-2</v>
      </c>
      <c r="P190" s="18">
        <v>138.91419595221299</v>
      </c>
      <c r="Q190" s="156">
        <f t="shared" si="13"/>
        <v>1.0937077535763562E-2</v>
      </c>
      <c r="R190" s="156">
        <f t="shared" si="15"/>
        <v>-1.9543597812033076E-2</v>
      </c>
      <c r="S190" s="156">
        <f t="shared" si="17"/>
        <v>0.14951375296218616</v>
      </c>
    </row>
    <row r="191" spans="11:19" ht="14.4" x14ac:dyDescent="0.3">
      <c r="K191" s="45">
        <v>40709</v>
      </c>
      <c r="L191" s="18">
        <v>119.610887978419</v>
      </c>
      <c r="M191" s="153">
        <f t="shared" si="12"/>
        <v>1.7363188198527002E-3</v>
      </c>
      <c r="N191" s="153">
        <f t="shared" si="14"/>
        <v>-1.8427844453260067E-2</v>
      </c>
      <c r="O191" s="153">
        <f t="shared" si="16"/>
        <v>1.5067139158098541E-2</v>
      </c>
      <c r="P191" s="18">
        <v>140.958633023609</v>
      </c>
      <c r="Q191" s="156">
        <f t="shared" si="13"/>
        <v>1.4717265268549662E-2</v>
      </c>
      <c r="R191" s="156">
        <f t="shared" si="15"/>
        <v>1.1541581329762352E-2</v>
      </c>
      <c r="S191" s="156">
        <f t="shared" si="17"/>
        <v>0.15097523848946803</v>
      </c>
    </row>
    <row r="192" spans="11:19" ht="14.4" x14ac:dyDescent="0.3">
      <c r="K192" s="45">
        <v>40739</v>
      </c>
      <c r="L192" s="18">
        <v>118.492175066377</v>
      </c>
      <c r="M192" s="153">
        <f t="shared" si="12"/>
        <v>-9.3529354304588974E-3</v>
      </c>
      <c r="N192" s="153">
        <f t="shared" si="14"/>
        <v>-1.9460220599163081E-2</v>
      </c>
      <c r="O192" s="153">
        <f t="shared" si="16"/>
        <v>1.8343934599572176E-2</v>
      </c>
      <c r="P192" s="18">
        <v>143.32130043500001</v>
      </c>
      <c r="Q192" s="156">
        <f t="shared" si="13"/>
        <v>1.6761423977453616E-2</v>
      </c>
      <c r="R192" s="156">
        <f t="shared" si="15"/>
        <v>4.3009431953422217E-2</v>
      </c>
      <c r="S192" s="156">
        <f t="shared" si="17"/>
        <v>0.15520553417829253</v>
      </c>
    </row>
    <row r="193" spans="11:19" ht="14.4" x14ac:dyDescent="0.3">
      <c r="K193" s="45">
        <v>40770</v>
      </c>
      <c r="L193" s="18">
        <v>117.98527559573201</v>
      </c>
      <c r="M193" s="153">
        <f t="shared" si="12"/>
        <v>-4.2779151480766275E-3</v>
      </c>
      <c r="N193" s="153">
        <f t="shared" si="14"/>
        <v>-1.1878118724952258E-2</v>
      </c>
      <c r="O193" s="153">
        <f t="shared" si="16"/>
        <v>1.7172951048311402E-2</v>
      </c>
      <c r="P193" s="18">
        <v>145.17193521272199</v>
      </c>
      <c r="Q193" s="156">
        <f t="shared" si="13"/>
        <v>1.2912489435310981E-2</v>
      </c>
      <c r="R193" s="156">
        <f t="shared" si="15"/>
        <v>4.5047514529484634E-2</v>
      </c>
      <c r="S193" s="156">
        <f t="shared" si="17"/>
        <v>0.12689253882610751</v>
      </c>
    </row>
    <row r="194" spans="11:19" ht="14.4" x14ac:dyDescent="0.3">
      <c r="K194" s="45">
        <v>40801</v>
      </c>
      <c r="L194" s="18">
        <v>118.304940972606</v>
      </c>
      <c r="M194" s="153">
        <f t="shared" si="12"/>
        <v>2.7093667007169753E-3</v>
      </c>
      <c r="N194" s="153">
        <f t="shared" si="14"/>
        <v>-1.0918295381676435E-2</v>
      </c>
      <c r="O194" s="153">
        <f t="shared" si="16"/>
        <v>1.2609365702840991E-2</v>
      </c>
      <c r="P194" s="18">
        <v>148.807866662945</v>
      </c>
      <c r="Q194" s="156">
        <f t="shared" si="13"/>
        <v>2.5045691130969994E-2</v>
      </c>
      <c r="R194" s="156">
        <f t="shared" si="15"/>
        <v>5.5684660605507919E-2</v>
      </c>
      <c r="S194" s="156">
        <f t="shared" si="17"/>
        <v>0.11296864041887655</v>
      </c>
    </row>
    <row r="195" spans="11:19" ht="14.4" x14ac:dyDescent="0.3">
      <c r="K195" s="45">
        <v>40831</v>
      </c>
      <c r="L195" s="18">
        <v>121.09917005320401</v>
      </c>
      <c r="M195" s="153">
        <f t="shared" si="12"/>
        <v>2.3618870502162936E-2</v>
      </c>
      <c r="N195" s="153">
        <f t="shared" si="14"/>
        <v>2.2001410518176501E-2</v>
      </c>
      <c r="O195" s="153">
        <f t="shared" si="16"/>
        <v>2.2457023789426378E-2</v>
      </c>
      <c r="P195" s="18">
        <v>151.26951791101899</v>
      </c>
      <c r="Q195" s="156">
        <f t="shared" si="13"/>
        <v>1.6542480604534893E-2</v>
      </c>
      <c r="R195" s="156">
        <f t="shared" si="15"/>
        <v>5.5457335733732904E-2</v>
      </c>
      <c r="S195" s="156">
        <f t="shared" si="17"/>
        <v>9.5359684970982794E-2</v>
      </c>
    </row>
    <row r="196" spans="11:19" ht="14.4" x14ac:dyDescent="0.3">
      <c r="K196" s="45">
        <v>40862</v>
      </c>
      <c r="L196" s="18">
        <v>123.524808424688</v>
      </c>
      <c r="M196" s="153">
        <f t="shared" si="12"/>
        <v>2.0030181630628086E-2</v>
      </c>
      <c r="N196" s="153">
        <f t="shared" si="14"/>
        <v>4.6951052162956364E-2</v>
      </c>
      <c r="O196" s="153">
        <f t="shared" si="16"/>
        <v>5.0059933454185357E-2</v>
      </c>
      <c r="P196" s="18">
        <v>153.47183997950799</v>
      </c>
      <c r="Q196" s="156">
        <f t="shared" si="13"/>
        <v>1.4558928321464437E-2</v>
      </c>
      <c r="R196" s="156">
        <f t="shared" si="15"/>
        <v>5.7172929152071061E-2</v>
      </c>
      <c r="S196" s="156">
        <f t="shared" si="17"/>
        <v>9.8371304649326419E-2</v>
      </c>
    </row>
    <row r="197" spans="11:19" ht="14.4" x14ac:dyDescent="0.3">
      <c r="K197" s="45">
        <v>40892</v>
      </c>
      <c r="L197" s="18">
        <v>125.595743860227</v>
      </c>
      <c r="M197" s="153">
        <f t="shared" si="12"/>
        <v>1.6765340193193978E-2</v>
      </c>
      <c r="N197" s="153">
        <f t="shared" si="14"/>
        <v>6.1627205319422895E-2</v>
      </c>
      <c r="O197" s="153">
        <f t="shared" si="16"/>
        <v>6.2802372316607347E-2</v>
      </c>
      <c r="P197" s="18">
        <v>152.400337740358</v>
      </c>
      <c r="Q197" s="156">
        <f t="shared" si="13"/>
        <v>-6.981751435918504E-3</v>
      </c>
      <c r="R197" s="156">
        <f t="shared" si="15"/>
        <v>2.4141674482506037E-2</v>
      </c>
      <c r="S197" s="156">
        <f t="shared" si="17"/>
        <v>7.9532390812903087E-2</v>
      </c>
    </row>
    <row r="198" spans="11:19" ht="14.4" x14ac:dyDescent="0.3">
      <c r="K198" s="45">
        <v>40923</v>
      </c>
      <c r="L198" s="18">
        <v>126.239965953894</v>
      </c>
      <c r="M198" s="153">
        <f t="shared" si="12"/>
        <v>5.1293306115844928E-3</v>
      </c>
      <c r="N198" s="153">
        <f t="shared" si="14"/>
        <v>4.245112413595753E-2</v>
      </c>
      <c r="O198" s="153">
        <f t="shared" si="16"/>
        <v>6.1186841693578797E-2</v>
      </c>
      <c r="P198" s="18">
        <v>151.22212952679499</v>
      </c>
      <c r="Q198" s="156">
        <f t="shared" si="13"/>
        <v>-7.7310078903519708E-3</v>
      </c>
      <c r="R198" s="156">
        <f t="shared" si="15"/>
        <v>-3.1327120545121545E-4</v>
      </c>
      <c r="S198" s="156">
        <f t="shared" si="17"/>
        <v>5.8051961993677015E-2</v>
      </c>
    </row>
    <row r="199" spans="11:19" ht="14.4" x14ac:dyDescent="0.3">
      <c r="K199" s="45">
        <v>40954</v>
      </c>
      <c r="L199" s="18">
        <v>126.887082422885</v>
      </c>
      <c r="M199" s="153">
        <f t="shared" si="12"/>
        <v>5.1260824106000857E-3</v>
      </c>
      <c r="N199" s="153">
        <f t="shared" si="14"/>
        <v>2.7219422892260203E-2</v>
      </c>
      <c r="O199" s="153">
        <f t="shared" si="16"/>
        <v>4.0718013234156691E-2</v>
      </c>
      <c r="P199" s="18">
        <v>148.21088991093001</v>
      </c>
      <c r="Q199" s="156">
        <f t="shared" si="13"/>
        <v>-1.991269151735775E-2</v>
      </c>
      <c r="R199" s="156">
        <f t="shared" si="15"/>
        <v>-3.4279579037303831E-2</v>
      </c>
      <c r="S199" s="156">
        <f t="shared" si="17"/>
        <v>4.6072468627583296E-2</v>
      </c>
    </row>
    <row r="200" spans="11:19" ht="14.4" x14ac:dyDescent="0.3">
      <c r="K200" s="45">
        <v>40983</v>
      </c>
      <c r="L200" s="18">
        <v>125.390691268156</v>
      </c>
      <c r="M200" s="153">
        <f t="shared" ref="M200:M263" si="18">L200/L199-1</f>
        <v>-1.17930929307829E-2</v>
      </c>
      <c r="N200" s="153">
        <f t="shared" si="14"/>
        <v>-1.6326396561590073E-3</v>
      </c>
      <c r="O200" s="153">
        <f t="shared" si="16"/>
        <v>2.9003405908888391E-2</v>
      </c>
      <c r="P200" s="18">
        <v>147.301616610553</v>
      </c>
      <c r="Q200" s="156">
        <f t="shared" ref="Q200:Q263" si="19">P200/P199-1</f>
        <v>-6.1349965641759319E-3</v>
      </c>
      <c r="R200" s="156">
        <f t="shared" si="15"/>
        <v>-3.3456101248880543E-2</v>
      </c>
      <c r="S200" s="156">
        <f t="shared" si="17"/>
        <v>5.7059840908878723E-2</v>
      </c>
    </row>
    <row r="201" spans="11:19" ht="14.4" x14ac:dyDescent="0.3">
      <c r="K201" s="45">
        <v>41014</v>
      </c>
      <c r="L201" s="18">
        <v>124.910998916721</v>
      </c>
      <c r="M201" s="153">
        <f t="shared" si="18"/>
        <v>-3.8255818401156105E-3</v>
      </c>
      <c r="N201" s="153">
        <f t="shared" si="14"/>
        <v>-1.0527308266689239E-2</v>
      </c>
      <c r="O201" s="153">
        <f t="shared" si="16"/>
        <v>3.3656469331656336E-2</v>
      </c>
      <c r="P201" s="18">
        <v>147.375300813373</v>
      </c>
      <c r="Q201" s="156">
        <f t="shared" si="19"/>
        <v>5.0022670840621508E-4</v>
      </c>
      <c r="R201" s="156">
        <f t="shared" si="15"/>
        <v>-2.5438265718512931E-2</v>
      </c>
      <c r="S201" s="156">
        <f t="shared" si="17"/>
        <v>7.2512099170033428E-2</v>
      </c>
    </row>
    <row r="202" spans="11:19" ht="14.4" x14ac:dyDescent="0.3">
      <c r="K202" s="45">
        <v>41044</v>
      </c>
      <c r="L202" s="18">
        <v>123.664934502199</v>
      </c>
      <c r="M202" s="153">
        <f t="shared" si="18"/>
        <v>-9.9756180426733287E-3</v>
      </c>
      <c r="N202" s="153">
        <f t="shared" ref="N202:N265" si="20">L202/L199-1</f>
        <v>-2.5393821491988655E-2</v>
      </c>
      <c r="O202" s="153">
        <f t="shared" si="16"/>
        <v>3.5688793462366197E-2</v>
      </c>
      <c r="P202" s="18">
        <v>149.56048704068601</v>
      </c>
      <c r="Q202" s="156">
        <f t="shared" si="19"/>
        <v>1.4827357197935154E-2</v>
      </c>
      <c r="R202" s="156">
        <f t="shared" ref="R202:R265" si="21">P202/P199-1</f>
        <v>9.1059242041329203E-3</v>
      </c>
      <c r="S202" s="156">
        <f t="shared" si="17"/>
        <v>7.6639331318848036E-2</v>
      </c>
    </row>
    <row r="203" spans="11:19" ht="14.4" x14ac:dyDescent="0.3">
      <c r="K203" s="45">
        <v>41075</v>
      </c>
      <c r="L203" s="18">
        <v>124.99107887404099</v>
      </c>
      <c r="M203" s="153">
        <f t="shared" si="18"/>
        <v>1.0723689598674424E-2</v>
      </c>
      <c r="N203" s="153">
        <f t="shared" si="20"/>
        <v>-3.1869382812509395E-3</v>
      </c>
      <c r="O203" s="153">
        <f t="shared" si="16"/>
        <v>4.4980778811647415E-2</v>
      </c>
      <c r="P203" s="18">
        <v>150.397318778308</v>
      </c>
      <c r="Q203" s="156">
        <f t="shared" si="19"/>
        <v>5.5952728837687093E-3</v>
      </c>
      <c r="R203" s="156">
        <f t="shared" si="21"/>
        <v>2.1016077345163531E-2</v>
      </c>
      <c r="S203" s="156">
        <f t="shared" si="17"/>
        <v>6.6960678833471121E-2</v>
      </c>
    </row>
    <row r="204" spans="11:19" ht="14.4" x14ac:dyDescent="0.3">
      <c r="K204" s="45">
        <v>41105</v>
      </c>
      <c r="L204" s="18">
        <v>126.05238883256899</v>
      </c>
      <c r="M204" s="153">
        <f t="shared" si="18"/>
        <v>8.4910856685822544E-3</v>
      </c>
      <c r="N204" s="153">
        <f t="shared" si="20"/>
        <v>9.1376253952542008E-3</v>
      </c>
      <c r="O204" s="153">
        <f t="shared" si="16"/>
        <v>6.3803485436543905E-2</v>
      </c>
      <c r="P204" s="18">
        <v>153.11236470322399</v>
      </c>
      <c r="Q204" s="156">
        <f t="shared" si="19"/>
        <v>1.805248888059019E-2</v>
      </c>
      <c r="R204" s="156">
        <f t="shared" si="21"/>
        <v>3.8928259065038606E-2</v>
      </c>
      <c r="S204" s="156">
        <f t="shared" si="17"/>
        <v>6.8315485824554711E-2</v>
      </c>
    </row>
    <row r="205" spans="11:19" ht="14.4" x14ac:dyDescent="0.3">
      <c r="K205" s="45">
        <v>41136</v>
      </c>
      <c r="L205" s="18">
        <v>127.699677532441</v>
      </c>
      <c r="M205" s="153">
        <f t="shared" si="18"/>
        <v>1.3068286250886185E-2</v>
      </c>
      <c r="N205" s="153">
        <f t="shared" si="20"/>
        <v>3.2626411411476264E-2</v>
      </c>
      <c r="O205" s="153">
        <f t="shared" si="16"/>
        <v>8.2335714246197123E-2</v>
      </c>
      <c r="P205" s="18">
        <v>155.60491696723801</v>
      </c>
      <c r="Q205" s="156">
        <f t="shared" si="19"/>
        <v>1.6279235637469913E-2</v>
      </c>
      <c r="R205" s="156">
        <f t="shared" si="21"/>
        <v>4.0414617832233324E-2</v>
      </c>
      <c r="S205" s="156">
        <f t="shared" si="17"/>
        <v>7.1866382019558195E-2</v>
      </c>
    </row>
    <row r="206" spans="11:19" ht="14.4" x14ac:dyDescent="0.3">
      <c r="K206" s="45">
        <v>41167</v>
      </c>
      <c r="L206" s="18">
        <v>127.742365655521</v>
      </c>
      <c r="M206" s="153">
        <f t="shared" si="18"/>
        <v>3.3428528485646147E-4</v>
      </c>
      <c r="N206" s="153">
        <f t="shared" si="20"/>
        <v>2.2011865216817528E-2</v>
      </c>
      <c r="O206" s="153">
        <f t="shared" si="16"/>
        <v>7.97720247804381E-2</v>
      </c>
      <c r="P206" s="18">
        <v>160.30852394420199</v>
      </c>
      <c r="Q206" s="156">
        <f t="shared" si="19"/>
        <v>3.0227881410420432E-2</v>
      </c>
      <c r="R206" s="156">
        <f t="shared" si="21"/>
        <v>6.5900145337720595E-2</v>
      </c>
      <c r="S206" s="156">
        <f t="shared" si="17"/>
        <v>7.7285277580831035E-2</v>
      </c>
    </row>
    <row r="207" spans="11:19" ht="14.4" x14ac:dyDescent="0.3">
      <c r="K207" s="45">
        <v>41197</v>
      </c>
      <c r="L207" s="18">
        <v>128.30302440922301</v>
      </c>
      <c r="M207" s="153">
        <f t="shared" si="18"/>
        <v>4.388980514216545E-3</v>
      </c>
      <c r="N207" s="153">
        <f t="shared" si="20"/>
        <v>1.7854763384480332E-2</v>
      </c>
      <c r="O207" s="153">
        <f t="shared" si="16"/>
        <v>5.9487231438944299E-2</v>
      </c>
      <c r="P207" s="18">
        <v>162.25589807130399</v>
      </c>
      <c r="Q207" s="156">
        <f t="shared" si="19"/>
        <v>1.2147664261320301E-2</v>
      </c>
      <c r="R207" s="156">
        <f t="shared" si="21"/>
        <v>5.9717798662458188E-2</v>
      </c>
      <c r="S207" s="156">
        <f t="shared" si="17"/>
        <v>7.2627852008806615E-2</v>
      </c>
    </row>
    <row r="208" spans="11:19" ht="14.4" x14ac:dyDescent="0.3">
      <c r="K208" s="45">
        <v>41228</v>
      </c>
      <c r="L208" s="18">
        <v>128.652377834589</v>
      </c>
      <c r="M208" s="153">
        <f t="shared" si="18"/>
        <v>2.7228775547154527E-3</v>
      </c>
      <c r="N208" s="153">
        <f t="shared" si="20"/>
        <v>7.460475394747812E-3</v>
      </c>
      <c r="O208" s="153">
        <f t="shared" si="16"/>
        <v>4.1510442115174184E-2</v>
      </c>
      <c r="P208" s="18">
        <v>163.21484476934299</v>
      </c>
      <c r="Q208" s="156">
        <f t="shared" si="19"/>
        <v>5.9100883816105565E-3</v>
      </c>
      <c r="R208" s="156">
        <f t="shared" si="21"/>
        <v>4.8905445601742814E-2</v>
      </c>
      <c r="S208" s="156">
        <f t="shared" si="17"/>
        <v>6.3483990229972642E-2</v>
      </c>
    </row>
    <row r="209" spans="11:19" ht="14.4" x14ac:dyDescent="0.3">
      <c r="K209" s="45">
        <v>41258</v>
      </c>
      <c r="L209" s="18">
        <v>130.05955016138799</v>
      </c>
      <c r="M209" s="153">
        <f t="shared" si="18"/>
        <v>1.0937787163236123E-2</v>
      </c>
      <c r="N209" s="153">
        <f t="shared" si="20"/>
        <v>1.813951459232932E-2</v>
      </c>
      <c r="O209" s="153">
        <f t="shared" si="16"/>
        <v>3.5541063446613785E-2</v>
      </c>
      <c r="P209" s="18">
        <v>162.61780295757299</v>
      </c>
      <c r="Q209" s="156">
        <f t="shared" si="19"/>
        <v>-3.6580116999390677E-3</v>
      </c>
      <c r="R209" s="156">
        <f t="shared" si="21"/>
        <v>1.4405216619515437E-2</v>
      </c>
      <c r="S209" s="156">
        <f t="shared" si="17"/>
        <v>6.7043586442848468E-2</v>
      </c>
    </row>
    <row r="210" spans="11:19" ht="14.4" x14ac:dyDescent="0.3">
      <c r="K210" s="45">
        <v>41289</v>
      </c>
      <c r="L210" s="18">
        <v>129.92542445314501</v>
      </c>
      <c r="M210" s="153">
        <f t="shared" si="18"/>
        <v>-1.0312638178168188E-3</v>
      </c>
      <c r="N210" s="153">
        <f t="shared" si="20"/>
        <v>1.264506469268678E-2</v>
      </c>
      <c r="O210" s="153">
        <f t="shared" si="16"/>
        <v>2.9194070763588709E-2</v>
      </c>
      <c r="P210" s="18">
        <v>162.011864352158</v>
      </c>
      <c r="Q210" s="156">
        <f t="shared" si="19"/>
        <v>-3.7261517152158419E-3</v>
      </c>
      <c r="R210" s="156">
        <f t="shared" si="21"/>
        <v>-1.5040052290656858E-3</v>
      </c>
      <c r="S210" s="156">
        <f t="shared" si="17"/>
        <v>7.1350237290840335E-2</v>
      </c>
    </row>
    <row r="211" spans="11:19" ht="14.4" x14ac:dyDescent="0.3">
      <c r="K211" s="45">
        <v>41320</v>
      </c>
      <c r="L211" s="18">
        <v>130.33316396752201</v>
      </c>
      <c r="M211" s="153">
        <f t="shared" si="18"/>
        <v>3.1382580899248502E-3</v>
      </c>
      <c r="N211" s="153">
        <f t="shared" si="20"/>
        <v>1.3064555519479271E-2</v>
      </c>
      <c r="O211" s="153">
        <f t="shared" ref="O211:O274" si="22">L211/L199-1</f>
        <v>2.7158647506386968E-2</v>
      </c>
      <c r="P211" s="18">
        <v>163.08645892622201</v>
      </c>
      <c r="Q211" s="156">
        <f t="shared" si="19"/>
        <v>6.6328140742100139E-3</v>
      </c>
      <c r="R211" s="156">
        <f t="shared" si="21"/>
        <v>-7.8660641011185639E-4</v>
      </c>
      <c r="S211" s="156">
        <f t="shared" ref="S211:S274" si="23">P211/P199-1</f>
        <v>0.10036758448877636</v>
      </c>
    </row>
    <row r="212" spans="11:19" ht="14.4" x14ac:dyDescent="0.3">
      <c r="K212" s="45">
        <v>41348</v>
      </c>
      <c r="L212" s="18">
        <v>130.91235037637</v>
      </c>
      <c r="M212" s="153">
        <f t="shared" si="18"/>
        <v>4.443891264638733E-3</v>
      </c>
      <c r="N212" s="153">
        <f t="shared" si="20"/>
        <v>6.556998036082673E-3</v>
      </c>
      <c r="O212" s="153">
        <f t="shared" si="22"/>
        <v>4.4035638151205037E-2</v>
      </c>
      <c r="P212" s="18">
        <v>163.51201558132999</v>
      </c>
      <c r="Q212" s="156">
        <f t="shared" si="19"/>
        <v>2.6093929435337948E-3</v>
      </c>
      <c r="R212" s="156">
        <f t="shared" si="21"/>
        <v>5.4988605644259447E-3</v>
      </c>
      <c r="S212" s="156">
        <f t="shared" si="23"/>
        <v>0.11004902284022622</v>
      </c>
    </row>
    <row r="213" spans="11:19" ht="14.4" x14ac:dyDescent="0.3">
      <c r="K213" s="45">
        <v>41379</v>
      </c>
      <c r="L213" s="18">
        <v>132.45805597991799</v>
      </c>
      <c r="M213" s="153">
        <f t="shared" si="18"/>
        <v>1.1807179376919885E-2</v>
      </c>
      <c r="N213" s="153">
        <f t="shared" si="20"/>
        <v>1.9492963270528518E-2</v>
      </c>
      <c r="O213" s="153">
        <f t="shared" si="22"/>
        <v>6.0419475695880465E-2</v>
      </c>
      <c r="P213" s="18">
        <v>165.20256554485101</v>
      </c>
      <c r="Q213" s="156">
        <f t="shared" si="19"/>
        <v>1.0338995317932254E-2</v>
      </c>
      <c r="R213" s="156">
        <f t="shared" si="21"/>
        <v>1.9694244032384622E-2</v>
      </c>
      <c r="S213" s="156">
        <f t="shared" si="23"/>
        <v>0.12096507781893084</v>
      </c>
    </row>
    <row r="214" spans="11:19" ht="14.4" x14ac:dyDescent="0.3">
      <c r="K214" s="45">
        <v>41409</v>
      </c>
      <c r="L214" s="18">
        <v>135.189298570017</v>
      </c>
      <c r="M214" s="153">
        <f t="shared" si="18"/>
        <v>2.061967896096184E-2</v>
      </c>
      <c r="N214" s="153">
        <f t="shared" si="20"/>
        <v>3.7259393194084556E-2</v>
      </c>
      <c r="O214" s="153">
        <f t="shared" si="22"/>
        <v>9.3190233061685612E-2</v>
      </c>
      <c r="P214" s="18">
        <v>166.22074061428</v>
      </c>
      <c r="Q214" s="156">
        <f t="shared" si="19"/>
        <v>6.1631916312616664E-3</v>
      </c>
      <c r="R214" s="156">
        <f t="shared" si="21"/>
        <v>1.9218528065999108E-2</v>
      </c>
      <c r="S214" s="156">
        <f t="shared" si="23"/>
        <v>0.11139475340877825</v>
      </c>
    </row>
    <row r="215" spans="11:19" ht="14.4" x14ac:dyDescent="0.3">
      <c r="K215" s="45">
        <v>41440</v>
      </c>
      <c r="L215" s="18">
        <v>137.829246142822</v>
      </c>
      <c r="M215" s="153">
        <f t="shared" si="18"/>
        <v>1.9527785118566232E-2</v>
      </c>
      <c r="N215" s="153">
        <f t="shared" si="20"/>
        <v>5.283608266573836E-2</v>
      </c>
      <c r="O215" s="153">
        <f t="shared" si="22"/>
        <v>0.10271266865148498</v>
      </c>
      <c r="P215" s="18">
        <v>168.74865376216701</v>
      </c>
      <c r="Q215" s="156">
        <f t="shared" si="19"/>
        <v>1.5208169200455535E-2</v>
      </c>
      <c r="R215" s="156">
        <f t="shared" si="21"/>
        <v>3.2026014493304E-2</v>
      </c>
      <c r="S215" s="156">
        <f t="shared" si="23"/>
        <v>0.1220190302122981</v>
      </c>
    </row>
    <row r="216" spans="11:19" ht="14.4" x14ac:dyDescent="0.3">
      <c r="K216" s="45">
        <v>41470</v>
      </c>
      <c r="L216" s="18">
        <v>141.804200593498</v>
      </c>
      <c r="M216" s="153">
        <f t="shared" si="18"/>
        <v>2.8839702471832762E-2</v>
      </c>
      <c r="N216" s="153">
        <f t="shared" si="20"/>
        <v>7.0559276628648249E-2</v>
      </c>
      <c r="O216" s="153">
        <f t="shared" si="22"/>
        <v>0.12496242163130744</v>
      </c>
      <c r="P216" s="18">
        <v>169.69016653084299</v>
      </c>
      <c r="Q216" s="156">
        <f t="shared" si="19"/>
        <v>5.5793794361342908E-3</v>
      </c>
      <c r="R216" s="156">
        <f t="shared" si="21"/>
        <v>2.716423302018045E-2</v>
      </c>
      <c r="S216" s="156">
        <f t="shared" si="23"/>
        <v>0.10827212981624035</v>
      </c>
    </row>
    <row r="217" spans="11:19" ht="14.4" x14ac:dyDescent="0.3">
      <c r="K217" s="45">
        <v>41501</v>
      </c>
      <c r="L217" s="18">
        <v>143.43815225783899</v>
      </c>
      <c r="M217" s="153">
        <f t="shared" si="18"/>
        <v>1.1522590004402922E-2</v>
      </c>
      <c r="N217" s="153">
        <f t="shared" si="20"/>
        <v>6.1017061077136558E-2</v>
      </c>
      <c r="O217" s="153">
        <f t="shared" si="22"/>
        <v>0.1232460021005124</v>
      </c>
      <c r="P217" s="18">
        <v>170.230151243504</v>
      </c>
      <c r="Q217" s="156">
        <f t="shared" si="19"/>
        <v>3.1821803449221253E-3</v>
      </c>
      <c r="R217" s="156">
        <f t="shared" si="21"/>
        <v>2.4121000871533571E-2</v>
      </c>
      <c r="S217" s="156">
        <f t="shared" si="23"/>
        <v>9.398953812844657E-2</v>
      </c>
    </row>
    <row r="218" spans="11:19" ht="14.4" x14ac:dyDescent="0.3">
      <c r="K218" s="45">
        <v>41532</v>
      </c>
      <c r="L218" s="18">
        <v>146.23535425559399</v>
      </c>
      <c r="M218" s="153">
        <f t="shared" si="18"/>
        <v>1.9501101720320824E-2</v>
      </c>
      <c r="N218" s="153">
        <f t="shared" si="20"/>
        <v>6.098929180865853E-2</v>
      </c>
      <c r="O218" s="153">
        <f t="shared" si="22"/>
        <v>0.14476785759504773</v>
      </c>
      <c r="P218" s="18">
        <v>171.508785104998</v>
      </c>
      <c r="Q218" s="156">
        <f t="shared" si="19"/>
        <v>7.5112067524687465E-3</v>
      </c>
      <c r="R218" s="156">
        <f t="shared" si="21"/>
        <v>1.6356464370501644E-2</v>
      </c>
      <c r="S218" s="156">
        <f t="shared" si="23"/>
        <v>6.9866909664107579E-2</v>
      </c>
    </row>
    <row r="219" spans="11:19" ht="14.4" x14ac:dyDescent="0.3">
      <c r="K219" s="45">
        <v>41562</v>
      </c>
      <c r="L219" s="18">
        <v>147.10793317440601</v>
      </c>
      <c r="M219" s="153">
        <f t="shared" si="18"/>
        <v>5.9669491228975247E-3</v>
      </c>
      <c r="N219" s="153">
        <f t="shared" si="20"/>
        <v>3.7401801630065457E-2</v>
      </c>
      <c r="O219" s="153">
        <f t="shared" si="22"/>
        <v>0.14656637169521947</v>
      </c>
      <c r="P219" s="18">
        <v>173.93380639800299</v>
      </c>
      <c r="Q219" s="156">
        <f t="shared" si="19"/>
        <v>1.4139341559211482E-2</v>
      </c>
      <c r="R219" s="156">
        <f t="shared" si="21"/>
        <v>2.500816608243861E-2</v>
      </c>
      <c r="S219" s="156">
        <f t="shared" si="23"/>
        <v>7.1972165360467244E-2</v>
      </c>
    </row>
    <row r="220" spans="11:19" ht="14.4" x14ac:dyDescent="0.3">
      <c r="K220" s="45">
        <v>41593</v>
      </c>
      <c r="L220" s="18">
        <v>148.458401447375</v>
      </c>
      <c r="M220" s="153">
        <f t="shared" si="18"/>
        <v>9.1801185961053466E-3</v>
      </c>
      <c r="N220" s="153">
        <f t="shared" si="20"/>
        <v>3.4999399465992731E-2</v>
      </c>
      <c r="O220" s="153">
        <f t="shared" si="22"/>
        <v>0.15394992262211438</v>
      </c>
      <c r="P220" s="18">
        <v>176.41834896512501</v>
      </c>
      <c r="Q220" s="156">
        <f t="shared" si="19"/>
        <v>1.4284414390591582E-2</v>
      </c>
      <c r="R220" s="156">
        <f t="shared" si="21"/>
        <v>3.6351948678992718E-2</v>
      </c>
      <c r="S220" s="156">
        <f t="shared" si="23"/>
        <v>8.0896466338226558E-2</v>
      </c>
    </row>
    <row r="221" spans="11:19" ht="14.4" x14ac:dyDescent="0.3">
      <c r="K221" s="45">
        <v>41623</v>
      </c>
      <c r="L221" s="18">
        <v>147.00481272669401</v>
      </c>
      <c r="M221" s="153">
        <f t="shared" si="18"/>
        <v>-9.7912189981127495E-3</v>
      </c>
      <c r="N221" s="153">
        <f t="shared" si="20"/>
        <v>5.2617814277329256E-3</v>
      </c>
      <c r="O221" s="153">
        <f t="shared" si="22"/>
        <v>0.13028849126633935</v>
      </c>
      <c r="P221" s="18">
        <v>176.69549788518901</v>
      </c>
      <c r="Q221" s="156">
        <f t="shared" si="19"/>
        <v>1.5709755911998968E-3</v>
      </c>
      <c r="R221" s="156">
        <f t="shared" si="21"/>
        <v>3.0241674075270897E-2</v>
      </c>
      <c r="S221" s="156">
        <f t="shared" si="23"/>
        <v>8.6569211190787643E-2</v>
      </c>
    </row>
    <row r="222" spans="11:19" ht="14.4" x14ac:dyDescent="0.3">
      <c r="K222" s="45">
        <v>41654</v>
      </c>
      <c r="L222" s="18">
        <v>145.917999362898</v>
      </c>
      <c r="M222" s="153">
        <f t="shared" si="18"/>
        <v>-7.3930461434387196E-3</v>
      </c>
      <c r="N222" s="153">
        <f t="shared" si="20"/>
        <v>-8.088848682941352E-3</v>
      </c>
      <c r="O222" s="153">
        <f t="shared" si="22"/>
        <v>0.12309041880806304</v>
      </c>
      <c r="P222" s="18">
        <v>177.74563499794201</v>
      </c>
      <c r="Q222" s="156">
        <f t="shared" si="19"/>
        <v>5.9432024319903132E-3</v>
      </c>
      <c r="R222" s="156">
        <f t="shared" si="21"/>
        <v>2.1915398040658118E-2</v>
      </c>
      <c r="S222" s="156">
        <f t="shared" si="23"/>
        <v>9.7114928642412224E-2</v>
      </c>
    </row>
    <row r="223" spans="11:19" ht="14.4" x14ac:dyDescent="0.3">
      <c r="K223" s="45">
        <v>41685</v>
      </c>
      <c r="L223" s="18">
        <v>143.96000450186699</v>
      </c>
      <c r="M223" s="153">
        <f t="shared" si="18"/>
        <v>-1.3418460159678292E-2</v>
      </c>
      <c r="N223" s="153">
        <f t="shared" si="20"/>
        <v>-3.0300723311388889E-2</v>
      </c>
      <c r="O223" s="153">
        <f t="shared" si="22"/>
        <v>0.10455389955652938</v>
      </c>
      <c r="P223" s="18">
        <v>178.62907748557501</v>
      </c>
      <c r="Q223" s="156">
        <f t="shared" si="19"/>
        <v>4.9702626320091703E-3</v>
      </c>
      <c r="R223" s="156">
        <f t="shared" si="21"/>
        <v>1.2531171124875673E-2</v>
      </c>
      <c r="S223" s="156">
        <f t="shared" si="23"/>
        <v>9.5302937237629726E-2</v>
      </c>
    </row>
    <row r="224" spans="11:19" ht="14.4" x14ac:dyDescent="0.3">
      <c r="K224" s="45">
        <v>41713</v>
      </c>
      <c r="L224" s="18">
        <v>143.98869595713199</v>
      </c>
      <c r="M224" s="153">
        <f t="shared" si="18"/>
        <v>1.9930157243530644E-4</v>
      </c>
      <c r="N224" s="153">
        <f t="shared" si="20"/>
        <v>-2.0517129430105641E-2</v>
      </c>
      <c r="O224" s="153">
        <f t="shared" si="22"/>
        <v>9.9886263925197394E-2</v>
      </c>
      <c r="P224" s="18">
        <v>180.47739109077301</v>
      </c>
      <c r="Q224" s="156">
        <f t="shared" si="19"/>
        <v>1.0347215756892902E-2</v>
      </c>
      <c r="R224" s="156">
        <f t="shared" si="21"/>
        <v>2.1403449724799239E-2</v>
      </c>
      <c r="S224" s="156">
        <f t="shared" si="23"/>
        <v>0.10375613956641949</v>
      </c>
    </row>
    <row r="225" spans="11:19" ht="14.4" x14ac:dyDescent="0.3">
      <c r="K225" s="45">
        <v>41744</v>
      </c>
      <c r="L225" s="18">
        <v>145.096398325439</v>
      </c>
      <c r="M225" s="153">
        <f t="shared" si="18"/>
        <v>7.6929814590223078E-3</v>
      </c>
      <c r="N225" s="153">
        <f t="shared" si="20"/>
        <v>-5.6305667638416601E-3</v>
      </c>
      <c r="O225" s="153">
        <f t="shared" si="22"/>
        <v>9.5413919916181644E-2</v>
      </c>
      <c r="P225" s="18">
        <v>180.09043751075799</v>
      </c>
      <c r="Q225" s="156">
        <f t="shared" si="19"/>
        <v>-2.1440557051292108E-3</v>
      </c>
      <c r="R225" s="156">
        <f t="shared" si="21"/>
        <v>1.3191899271355556E-2</v>
      </c>
      <c r="S225" s="156">
        <f t="shared" si="23"/>
        <v>9.0118890810234165E-2</v>
      </c>
    </row>
    <row r="226" spans="11:19" ht="14.4" x14ac:dyDescent="0.3">
      <c r="K226" s="45">
        <v>41774</v>
      </c>
      <c r="L226" s="18">
        <v>148.30200740589001</v>
      </c>
      <c r="M226" s="153">
        <f t="shared" si="18"/>
        <v>2.2092961075857342E-2</v>
      </c>
      <c r="N226" s="153">
        <f t="shared" si="20"/>
        <v>3.0161175105872573E-2</v>
      </c>
      <c r="O226" s="153">
        <f t="shared" si="22"/>
        <v>9.6995168808289289E-2</v>
      </c>
      <c r="P226" s="18">
        <v>176.93205098805001</v>
      </c>
      <c r="Q226" s="156">
        <f t="shared" si="19"/>
        <v>-1.7537780275087123E-2</v>
      </c>
      <c r="R226" s="156">
        <f t="shared" si="21"/>
        <v>-9.5002813730706848E-3</v>
      </c>
      <c r="S226" s="156">
        <f t="shared" si="23"/>
        <v>6.4440275829512172E-2</v>
      </c>
    </row>
    <row r="227" spans="11:19" ht="14.4" x14ac:dyDescent="0.3">
      <c r="K227" s="45">
        <v>41805</v>
      </c>
      <c r="L227" s="18">
        <v>150.906734958307</v>
      </c>
      <c r="M227" s="153">
        <f t="shared" si="18"/>
        <v>1.756367022927785E-2</v>
      </c>
      <c r="N227" s="153">
        <f t="shared" si="20"/>
        <v>4.8045709110627888E-2</v>
      </c>
      <c r="O227" s="153">
        <f t="shared" si="22"/>
        <v>9.4881813413778548E-2</v>
      </c>
      <c r="P227" s="18">
        <v>174.347705101103</v>
      </c>
      <c r="Q227" s="156">
        <f t="shared" si="19"/>
        <v>-1.4606431522808494E-2</v>
      </c>
      <c r="R227" s="156">
        <f t="shared" si="21"/>
        <v>-3.3963733366397242E-2</v>
      </c>
      <c r="S227" s="156">
        <f t="shared" si="23"/>
        <v>3.3179828188894867E-2</v>
      </c>
    </row>
    <row r="228" spans="11:19" ht="14.4" x14ac:dyDescent="0.3">
      <c r="K228" s="45">
        <v>41835</v>
      </c>
      <c r="L228" s="18">
        <v>152.25772126916399</v>
      </c>
      <c r="M228" s="153">
        <f t="shared" si="18"/>
        <v>8.9524586906624126E-3</v>
      </c>
      <c r="N228" s="153">
        <f t="shared" si="20"/>
        <v>4.9355621685817086E-2</v>
      </c>
      <c r="O228" s="153">
        <f t="shared" si="22"/>
        <v>7.3717990242281317E-2</v>
      </c>
      <c r="P228" s="18">
        <v>173.64615339423901</v>
      </c>
      <c r="Q228" s="156">
        <f t="shared" si="19"/>
        <v>-4.0238654501197901E-3</v>
      </c>
      <c r="R228" s="156">
        <f t="shared" si="21"/>
        <v>-3.5783599649115372E-2</v>
      </c>
      <c r="S228" s="156">
        <f t="shared" si="23"/>
        <v>2.3313000065192213E-2</v>
      </c>
    </row>
    <row r="229" spans="11:19" ht="14.4" x14ac:dyDescent="0.3">
      <c r="K229" s="45">
        <v>41866</v>
      </c>
      <c r="L229" s="18">
        <v>153.03317812972699</v>
      </c>
      <c r="M229" s="153">
        <f t="shared" si="18"/>
        <v>5.0930544217993035E-3</v>
      </c>
      <c r="N229" s="153">
        <f t="shared" si="20"/>
        <v>3.1902270283423517E-2</v>
      </c>
      <c r="O229" s="153">
        <f t="shared" si="22"/>
        <v>6.6893122372633007E-2</v>
      </c>
      <c r="P229" s="18">
        <v>179.56921615910301</v>
      </c>
      <c r="Q229" s="156">
        <f t="shared" si="19"/>
        <v>3.4109956650848039E-2</v>
      </c>
      <c r="R229" s="156">
        <f t="shared" si="21"/>
        <v>1.4904960160277092E-2</v>
      </c>
      <c r="S229" s="156">
        <f t="shared" si="23"/>
        <v>5.4861402914692992E-2</v>
      </c>
    </row>
    <row r="230" spans="11:19" ht="14.4" x14ac:dyDescent="0.3">
      <c r="K230" s="45">
        <v>41897</v>
      </c>
      <c r="L230" s="18">
        <v>153.37642302698501</v>
      </c>
      <c r="M230" s="153">
        <f t="shared" si="18"/>
        <v>2.2429443173888064E-3</v>
      </c>
      <c r="N230" s="153">
        <f t="shared" si="20"/>
        <v>1.6365658360843582E-2</v>
      </c>
      <c r="O230" s="153">
        <f t="shared" si="22"/>
        <v>4.8832710856703487E-2</v>
      </c>
      <c r="P230" s="18">
        <v>184.676240917104</v>
      </c>
      <c r="Q230" s="156">
        <f t="shared" si="19"/>
        <v>2.8440424629776473E-2</v>
      </c>
      <c r="R230" s="156">
        <f t="shared" si="21"/>
        <v>5.924101960511341E-2</v>
      </c>
      <c r="S230" s="156">
        <f t="shared" si="23"/>
        <v>7.6774235232585086E-2</v>
      </c>
    </row>
    <row r="231" spans="11:19" ht="14.4" x14ac:dyDescent="0.3">
      <c r="K231" s="45">
        <v>41927</v>
      </c>
      <c r="L231" s="18">
        <v>154.36651869550099</v>
      </c>
      <c r="M231" s="153">
        <f t="shared" si="18"/>
        <v>6.4553315886222151E-3</v>
      </c>
      <c r="N231" s="153">
        <f t="shared" si="20"/>
        <v>1.3850183811755734E-2</v>
      </c>
      <c r="O231" s="153">
        <f t="shared" si="22"/>
        <v>4.9341904032391248E-2</v>
      </c>
      <c r="P231" s="18">
        <v>189.622067882766</v>
      </c>
      <c r="Q231" s="156">
        <f t="shared" si="19"/>
        <v>2.6781067998249197E-2</v>
      </c>
      <c r="R231" s="156">
        <f t="shared" si="21"/>
        <v>9.200269730280719E-2</v>
      </c>
      <c r="S231" s="156">
        <f t="shared" si="23"/>
        <v>9.0196735238832426E-2</v>
      </c>
    </row>
    <row r="232" spans="11:19" ht="14.4" x14ac:dyDescent="0.3">
      <c r="K232" s="45">
        <v>41958</v>
      </c>
      <c r="L232" s="18">
        <v>154.83078513289399</v>
      </c>
      <c r="M232" s="153">
        <f t="shared" si="18"/>
        <v>3.0075591606026908E-3</v>
      </c>
      <c r="N232" s="153">
        <f t="shared" si="20"/>
        <v>1.1746518141596551E-2</v>
      </c>
      <c r="O232" s="153">
        <f t="shared" si="22"/>
        <v>4.2923698648189124E-2</v>
      </c>
      <c r="P232" s="18">
        <v>191.81091336744501</v>
      </c>
      <c r="Q232" s="156">
        <f t="shared" si="19"/>
        <v>1.1543200161872935E-2</v>
      </c>
      <c r="R232" s="156">
        <f t="shared" si="21"/>
        <v>6.8172582529377079E-2</v>
      </c>
      <c r="S232" s="156">
        <f t="shared" si="23"/>
        <v>8.7250359685447698E-2</v>
      </c>
    </row>
    <row r="233" spans="11:19" ht="14.4" x14ac:dyDescent="0.3">
      <c r="K233" s="45">
        <v>41988</v>
      </c>
      <c r="L233" s="18">
        <v>158.35141660679199</v>
      </c>
      <c r="M233" s="153">
        <f t="shared" si="18"/>
        <v>2.2738575347765355E-2</v>
      </c>
      <c r="N233" s="153">
        <f t="shared" si="20"/>
        <v>3.243649500765633E-2</v>
      </c>
      <c r="O233" s="153">
        <f t="shared" si="22"/>
        <v>7.7185254480022891E-2</v>
      </c>
      <c r="P233" s="18">
        <v>194.81317334972701</v>
      </c>
      <c r="Q233" s="156">
        <f t="shared" si="19"/>
        <v>1.5652185423520093E-2</v>
      </c>
      <c r="R233" s="156">
        <f t="shared" si="21"/>
        <v>5.4890290068082992E-2</v>
      </c>
      <c r="S233" s="156">
        <f t="shared" si="23"/>
        <v>0.10253614654239951</v>
      </c>
    </row>
    <row r="234" spans="11:19" ht="14.4" x14ac:dyDescent="0.3">
      <c r="K234" s="45">
        <v>42019</v>
      </c>
      <c r="L234" s="18">
        <v>161.95988615205499</v>
      </c>
      <c r="M234" s="153">
        <f t="shared" si="18"/>
        <v>2.2787731379904974E-2</v>
      </c>
      <c r="N234" s="153">
        <f t="shared" si="20"/>
        <v>4.9190507894606883E-2</v>
      </c>
      <c r="O234" s="153">
        <f t="shared" si="22"/>
        <v>0.10993768321384967</v>
      </c>
      <c r="P234" s="18">
        <v>197.19423678804301</v>
      </c>
      <c r="Q234" s="156">
        <f t="shared" si="19"/>
        <v>1.2222291734047985E-2</v>
      </c>
      <c r="R234" s="156">
        <f t="shared" si="21"/>
        <v>3.9932951843761666E-2</v>
      </c>
      <c r="S234" s="156">
        <f t="shared" si="23"/>
        <v>0.1094181682173303</v>
      </c>
    </row>
    <row r="235" spans="11:19" ht="14.4" x14ac:dyDescent="0.3">
      <c r="K235" s="45">
        <v>42050</v>
      </c>
      <c r="L235" s="18">
        <v>166.87662070478001</v>
      </c>
      <c r="M235" s="153">
        <f t="shared" si="18"/>
        <v>3.0357730358670176E-2</v>
      </c>
      <c r="N235" s="153">
        <f t="shared" si="20"/>
        <v>7.7800003155360065E-2</v>
      </c>
      <c r="O235" s="153">
        <f t="shared" si="22"/>
        <v>0.15918738181628656</v>
      </c>
      <c r="P235" s="18">
        <v>197.86764825869801</v>
      </c>
      <c r="Q235" s="156">
        <f t="shared" si="19"/>
        <v>3.4149652729396074E-3</v>
      </c>
      <c r="R235" s="156">
        <f t="shared" si="21"/>
        <v>3.1576591680424038E-2</v>
      </c>
      <c r="S235" s="156">
        <f t="shared" si="23"/>
        <v>0.10770122672036186</v>
      </c>
    </row>
    <row r="236" spans="11:19" ht="14.4" x14ac:dyDescent="0.3">
      <c r="K236" s="45">
        <v>42078</v>
      </c>
      <c r="L236" s="18">
        <v>165.80968674305899</v>
      </c>
      <c r="M236" s="153">
        <f t="shared" si="18"/>
        <v>-6.393549660910991E-3</v>
      </c>
      <c r="N236" s="153">
        <f t="shared" si="20"/>
        <v>4.7099484779393519E-2</v>
      </c>
      <c r="O236" s="153">
        <f t="shared" si="22"/>
        <v>0.15154655468526146</v>
      </c>
      <c r="P236" s="18">
        <v>199.328839084706</v>
      </c>
      <c r="Q236" s="156">
        <f t="shared" si="19"/>
        <v>7.3846878904508806E-3</v>
      </c>
      <c r="R236" s="156">
        <f t="shared" si="21"/>
        <v>2.3179468089011168E-2</v>
      </c>
      <c r="S236" s="156">
        <f t="shared" si="23"/>
        <v>0.10445323860234357</v>
      </c>
    </row>
    <row r="237" spans="11:19" ht="14.4" x14ac:dyDescent="0.3">
      <c r="K237" s="45">
        <v>42109</v>
      </c>
      <c r="L237" s="18">
        <v>166.408224958955</v>
      </c>
      <c r="M237" s="153">
        <f t="shared" si="18"/>
        <v>3.6097904027978522E-3</v>
      </c>
      <c r="N237" s="153">
        <f t="shared" si="20"/>
        <v>2.7465682475991127E-2</v>
      </c>
      <c r="O237" s="153">
        <f t="shared" si="22"/>
        <v>0.14688046622436057</v>
      </c>
      <c r="P237" s="18">
        <v>201.29335519915799</v>
      </c>
      <c r="Q237" s="156">
        <f t="shared" si="19"/>
        <v>9.8556542218015686E-3</v>
      </c>
      <c r="R237" s="156">
        <f t="shared" si="21"/>
        <v>2.0787212029532931E-2</v>
      </c>
      <c r="S237" s="156">
        <f t="shared" si="23"/>
        <v>0.11773483357290093</v>
      </c>
    </row>
    <row r="238" spans="11:19" ht="14.4" x14ac:dyDescent="0.3">
      <c r="K238" s="45">
        <v>42139</v>
      </c>
      <c r="L238" s="18">
        <v>166.170018633806</v>
      </c>
      <c r="M238" s="153">
        <f t="shared" si="18"/>
        <v>-1.4314576410376922E-3</v>
      </c>
      <c r="N238" s="153">
        <f t="shared" si="20"/>
        <v>-4.2342784027491476E-3</v>
      </c>
      <c r="O238" s="153">
        <f t="shared" si="22"/>
        <v>0.12048394718631661</v>
      </c>
      <c r="P238" s="18">
        <v>204.250734656247</v>
      </c>
      <c r="Q238" s="156">
        <f t="shared" si="19"/>
        <v>1.4691888135914821E-2</v>
      </c>
      <c r="R238" s="156">
        <f t="shared" si="21"/>
        <v>3.2259373645577183E-2</v>
      </c>
      <c r="S238" s="156">
        <f t="shared" si="23"/>
        <v>0.1544021194330818</v>
      </c>
    </row>
    <row r="239" spans="11:19" ht="14.4" x14ac:dyDescent="0.3">
      <c r="K239" s="45">
        <v>42170</v>
      </c>
      <c r="L239" s="18">
        <v>169.13075103736</v>
      </c>
      <c r="M239" s="153">
        <f t="shared" si="18"/>
        <v>1.7817488545142757E-2</v>
      </c>
      <c r="N239" s="153">
        <f t="shared" si="20"/>
        <v>2.002937439624608E-2</v>
      </c>
      <c r="O239" s="153">
        <f t="shared" si="22"/>
        <v>0.12076343765629804</v>
      </c>
      <c r="P239" s="18">
        <v>205.44673221474801</v>
      </c>
      <c r="Q239" s="156">
        <f t="shared" si="19"/>
        <v>5.8555361404886153E-3</v>
      </c>
      <c r="R239" s="156">
        <f t="shared" si="21"/>
        <v>3.0692463559887528E-2</v>
      </c>
      <c r="S239" s="156">
        <f t="shared" si="23"/>
        <v>0.1783735960023729</v>
      </c>
    </row>
    <row r="240" spans="11:19" ht="14.4" x14ac:dyDescent="0.3">
      <c r="K240" s="45">
        <v>42200</v>
      </c>
      <c r="L240" s="18">
        <v>169.39437295658701</v>
      </c>
      <c r="M240" s="153">
        <f t="shared" si="18"/>
        <v>1.5586870962855937E-3</v>
      </c>
      <c r="N240" s="153">
        <f t="shared" si="20"/>
        <v>1.7944713960914793E-2</v>
      </c>
      <c r="O240" s="153">
        <f t="shared" si="22"/>
        <v>0.11255029659302807</v>
      </c>
      <c r="P240" s="18">
        <v>206.69308486506699</v>
      </c>
      <c r="Q240" s="156">
        <f t="shared" si="19"/>
        <v>6.0665489145683704E-3</v>
      </c>
      <c r="R240" s="156">
        <f t="shared" si="21"/>
        <v>2.6825175925785372E-2</v>
      </c>
      <c r="S240" s="156">
        <f t="shared" si="23"/>
        <v>0.1903119120398804</v>
      </c>
    </row>
    <row r="241" spans="11:19" ht="14.4" x14ac:dyDescent="0.3">
      <c r="K241" s="45">
        <v>42231</v>
      </c>
      <c r="L241" s="18">
        <v>168.94682452616701</v>
      </c>
      <c r="M241" s="153">
        <f t="shared" si="18"/>
        <v>-2.6420501614577985E-3</v>
      </c>
      <c r="N241" s="153">
        <f t="shared" si="20"/>
        <v>1.6710631166747092E-2</v>
      </c>
      <c r="O241" s="153">
        <f t="shared" si="22"/>
        <v>0.10398821086333276</v>
      </c>
      <c r="P241" s="18">
        <v>207.199403094865</v>
      </c>
      <c r="Q241" s="156">
        <f t="shared" si="19"/>
        <v>2.4496137842664467E-3</v>
      </c>
      <c r="R241" s="156">
        <f t="shared" si="21"/>
        <v>1.4436513257005457E-2</v>
      </c>
      <c r="S241" s="156">
        <f t="shared" si="23"/>
        <v>0.15386928520799992</v>
      </c>
    </row>
    <row r="242" spans="11:19" ht="14.4" x14ac:dyDescent="0.3">
      <c r="K242" s="45">
        <v>42262</v>
      </c>
      <c r="L242" s="18">
        <v>169.227856381637</v>
      </c>
      <c r="M242" s="153">
        <f t="shared" si="18"/>
        <v>1.6634337831338275E-3</v>
      </c>
      <c r="N242" s="153">
        <f t="shared" si="20"/>
        <v>5.7414363550933878E-4</v>
      </c>
      <c r="O242" s="153">
        <f t="shared" si="22"/>
        <v>0.10334986982883998</v>
      </c>
      <c r="P242" s="18">
        <v>207.68731607585701</v>
      </c>
      <c r="Q242" s="156">
        <f t="shared" si="19"/>
        <v>2.3547991630488152E-3</v>
      </c>
      <c r="R242" s="156">
        <f t="shared" si="21"/>
        <v>1.0905911410491465E-2</v>
      </c>
      <c r="S242" s="156">
        <f t="shared" si="23"/>
        <v>0.12460225010255677</v>
      </c>
    </row>
    <row r="243" spans="11:19" ht="14.4" x14ac:dyDescent="0.3">
      <c r="K243" s="45">
        <v>42292</v>
      </c>
      <c r="L243" s="18">
        <v>168.73715974629201</v>
      </c>
      <c r="M243" s="153">
        <f t="shared" si="18"/>
        <v>-2.8996209361559222E-3</v>
      </c>
      <c r="N243" s="153">
        <f t="shared" si="20"/>
        <v>-3.8797818299632914E-3</v>
      </c>
      <c r="O243" s="153">
        <f t="shared" si="22"/>
        <v>9.3094287363817196E-2</v>
      </c>
      <c r="P243" s="18">
        <v>206.36930911360699</v>
      </c>
      <c r="Q243" s="156">
        <f t="shared" si="19"/>
        <v>-6.3461119684777856E-3</v>
      </c>
      <c r="R243" s="156">
        <f t="shared" si="21"/>
        <v>-1.5664566217654663E-3</v>
      </c>
      <c r="S243" s="156">
        <f t="shared" si="23"/>
        <v>8.8319051774052859E-2</v>
      </c>
    </row>
    <row r="244" spans="11:19" ht="14.4" x14ac:dyDescent="0.3">
      <c r="K244" s="45">
        <v>42323</v>
      </c>
      <c r="L244" s="18">
        <v>169.02860233572801</v>
      </c>
      <c r="M244" s="153">
        <f t="shared" si="18"/>
        <v>1.7271986198783562E-3</v>
      </c>
      <c r="N244" s="153">
        <f t="shared" si="20"/>
        <v>4.8404466784357503E-4</v>
      </c>
      <c r="O244" s="153">
        <f t="shared" si="22"/>
        <v>9.1698929193233525E-2</v>
      </c>
      <c r="P244" s="18">
        <v>206.786733469973</v>
      </c>
      <c r="Q244" s="156">
        <f t="shared" si="19"/>
        <v>2.0227055958994544E-3</v>
      </c>
      <c r="R244" s="156">
        <f t="shared" si="21"/>
        <v>-1.9916545063745072E-3</v>
      </c>
      <c r="S244" s="156">
        <f t="shared" si="23"/>
        <v>7.8075954280241389E-2</v>
      </c>
    </row>
    <row r="245" spans="11:19" ht="14.4" x14ac:dyDescent="0.3">
      <c r="K245" s="45">
        <v>42353</v>
      </c>
      <c r="L245" s="18">
        <v>167.66975074066301</v>
      </c>
      <c r="M245" s="153">
        <f t="shared" si="18"/>
        <v>-8.0391813946731894E-3</v>
      </c>
      <c r="N245" s="153">
        <f t="shared" si="20"/>
        <v>-9.2071463545587706E-3</v>
      </c>
      <c r="O245" s="153">
        <f t="shared" si="22"/>
        <v>5.8845915834208729E-2</v>
      </c>
      <c r="P245" s="18">
        <v>208.216121686262</v>
      </c>
      <c r="Q245" s="156">
        <f t="shared" si="19"/>
        <v>6.9123787213194454E-3</v>
      </c>
      <c r="R245" s="156">
        <f t="shared" si="21"/>
        <v>2.546162280858022E-3</v>
      </c>
      <c r="S245" s="156">
        <f t="shared" si="23"/>
        <v>6.879898369333648E-2</v>
      </c>
    </row>
    <row r="246" spans="11:19" ht="14.4" x14ac:dyDescent="0.3">
      <c r="K246" s="45">
        <v>42384</v>
      </c>
      <c r="L246" s="18">
        <v>167.060030164605</v>
      </c>
      <c r="M246" s="153">
        <f t="shared" si="18"/>
        <v>-3.6364375408481919E-3</v>
      </c>
      <c r="N246" s="153">
        <f t="shared" si="20"/>
        <v>-9.939301954641766E-3</v>
      </c>
      <c r="O246" s="153">
        <f t="shared" si="22"/>
        <v>3.1490167928136081E-2</v>
      </c>
      <c r="P246" s="18">
        <v>212.188945031163</v>
      </c>
      <c r="Q246" s="156">
        <f t="shared" si="19"/>
        <v>1.9080286928440771E-2</v>
      </c>
      <c r="R246" s="156">
        <f t="shared" si="21"/>
        <v>2.8200103700266155E-2</v>
      </c>
      <c r="S246" s="156">
        <f t="shared" si="23"/>
        <v>7.6040296549017672E-2</v>
      </c>
    </row>
    <row r="247" spans="11:19" ht="14.4" x14ac:dyDescent="0.3">
      <c r="K247" s="45">
        <v>42415</v>
      </c>
      <c r="L247" s="18">
        <v>164.893517725659</v>
      </c>
      <c r="M247" s="153">
        <f t="shared" si="18"/>
        <v>-1.2968466705119863E-2</v>
      </c>
      <c r="N247" s="153">
        <f t="shared" si="20"/>
        <v>-2.4463815904102626E-2</v>
      </c>
      <c r="O247" s="153">
        <f t="shared" si="22"/>
        <v>-1.1883647755723148E-2</v>
      </c>
      <c r="P247" s="18">
        <v>214.116125326748</v>
      </c>
      <c r="Q247" s="156">
        <f t="shared" si="19"/>
        <v>9.0823784212790137E-3</v>
      </c>
      <c r="R247" s="156">
        <f t="shared" si="21"/>
        <v>3.5444207342437029E-2</v>
      </c>
      <c r="S247" s="156">
        <f t="shared" si="23"/>
        <v>8.2117906646397509E-2</v>
      </c>
    </row>
    <row r="248" spans="11:19" ht="14.4" x14ac:dyDescent="0.3">
      <c r="K248" s="45">
        <v>42444</v>
      </c>
      <c r="L248" s="18">
        <v>163.73975394838399</v>
      </c>
      <c r="M248" s="153">
        <f t="shared" si="18"/>
        <v>-6.9970232498439699E-3</v>
      </c>
      <c r="N248" s="153">
        <f t="shared" si="20"/>
        <v>-2.3438913548321505E-2</v>
      </c>
      <c r="O248" s="153">
        <f t="shared" si="22"/>
        <v>-1.2483786896495319E-2</v>
      </c>
      <c r="P248" s="18">
        <v>216.431361822074</v>
      </c>
      <c r="Q248" s="156">
        <f t="shared" si="19"/>
        <v>1.0812994545800203E-2</v>
      </c>
      <c r="R248" s="156">
        <f t="shared" si="21"/>
        <v>3.9455350859865845E-2</v>
      </c>
      <c r="S248" s="156">
        <f t="shared" si="23"/>
        <v>8.5800543543526953E-2</v>
      </c>
    </row>
    <row r="249" spans="11:19" ht="14.4" x14ac:dyDescent="0.3">
      <c r="K249" s="45">
        <v>42475</v>
      </c>
      <c r="L249" s="18">
        <v>163.15060518769499</v>
      </c>
      <c r="M249" s="153">
        <f t="shared" si="18"/>
        <v>-3.5980801636890103E-3</v>
      </c>
      <c r="N249" s="153">
        <f t="shared" si="20"/>
        <v>-2.3401318514416847E-2</v>
      </c>
      <c r="O249" s="153">
        <f t="shared" si="22"/>
        <v>-1.957607427195085E-2</v>
      </c>
      <c r="P249" s="18">
        <v>216.92520078715401</v>
      </c>
      <c r="Q249" s="156">
        <f t="shared" si="19"/>
        <v>2.2817347768941953E-3</v>
      </c>
      <c r="R249" s="156">
        <f t="shared" si="21"/>
        <v>2.232093550064751E-2</v>
      </c>
      <c r="S249" s="156">
        <f t="shared" si="23"/>
        <v>7.765703727542328E-2</v>
      </c>
    </row>
    <row r="250" spans="11:19" ht="14.4" x14ac:dyDescent="0.3">
      <c r="K250" s="45">
        <v>42505</v>
      </c>
      <c r="L250" s="18">
        <v>166.20167863249401</v>
      </c>
      <c r="M250" s="153">
        <f t="shared" si="18"/>
        <v>1.870096308431668E-2</v>
      </c>
      <c r="N250" s="153">
        <f t="shared" si="20"/>
        <v>7.933367696184801E-3</v>
      </c>
      <c r="O250" s="153">
        <f t="shared" si="22"/>
        <v>1.9052774350214463E-4</v>
      </c>
      <c r="P250" s="18">
        <v>218.57567162969801</v>
      </c>
      <c r="Q250" s="156">
        <f t="shared" si="19"/>
        <v>7.6084790358841303E-3</v>
      </c>
      <c r="R250" s="156">
        <f t="shared" si="21"/>
        <v>2.0827699437137692E-2</v>
      </c>
      <c r="S250" s="156">
        <f t="shared" si="23"/>
        <v>7.0134078085740015E-2</v>
      </c>
    </row>
    <row r="251" spans="11:19" ht="14.4" x14ac:dyDescent="0.3">
      <c r="K251" s="45">
        <v>42536</v>
      </c>
      <c r="L251" s="18">
        <v>169.72238458828599</v>
      </c>
      <c r="M251" s="153">
        <f t="shared" si="18"/>
        <v>2.1183335720555307E-2</v>
      </c>
      <c r="N251" s="153">
        <f t="shared" si="20"/>
        <v>3.6537435141058783E-2</v>
      </c>
      <c r="O251" s="153">
        <f t="shared" si="22"/>
        <v>3.4980838629121713E-3</v>
      </c>
      <c r="P251" s="18">
        <v>219.51135474313301</v>
      </c>
      <c r="Q251" s="156">
        <f t="shared" si="19"/>
        <v>4.280820031152377E-3</v>
      </c>
      <c r="R251" s="156">
        <f t="shared" si="21"/>
        <v>1.4230806917858052E-2</v>
      </c>
      <c r="S251" s="156">
        <f t="shared" si="23"/>
        <v>6.8458730770580623E-2</v>
      </c>
    </row>
    <row r="252" spans="11:19" ht="14.4" x14ac:dyDescent="0.3">
      <c r="K252" s="45">
        <v>42566</v>
      </c>
      <c r="L252" s="18">
        <v>174.029402915839</v>
      </c>
      <c r="M252" s="153">
        <f t="shared" si="18"/>
        <v>2.5376843119433001E-2</v>
      </c>
      <c r="N252" s="153">
        <f t="shared" si="20"/>
        <v>6.6679481302742261E-2</v>
      </c>
      <c r="O252" s="153">
        <f t="shared" si="22"/>
        <v>2.7362360852682288E-2</v>
      </c>
      <c r="P252" s="18">
        <v>221.65891585518199</v>
      </c>
      <c r="Q252" s="156">
        <f t="shared" si="19"/>
        <v>9.783371409474384E-3</v>
      </c>
      <c r="R252" s="156">
        <f t="shared" si="21"/>
        <v>2.1821877084132302E-2</v>
      </c>
      <c r="S252" s="156">
        <f t="shared" si="23"/>
        <v>7.2406055576967887E-2</v>
      </c>
    </row>
    <row r="253" spans="11:19" ht="14.4" x14ac:dyDescent="0.3">
      <c r="K253" s="45">
        <v>42597</v>
      </c>
      <c r="L253" s="18">
        <v>175.69584752359799</v>
      </c>
      <c r="M253" s="153">
        <f t="shared" si="18"/>
        <v>9.5756497456058742E-3</v>
      </c>
      <c r="N253" s="153">
        <f t="shared" si="20"/>
        <v>5.7124386283110562E-2</v>
      </c>
      <c r="O253" s="153">
        <f t="shared" si="22"/>
        <v>3.9947616750770409E-2</v>
      </c>
      <c r="P253" s="18">
        <v>223.12207492795801</v>
      </c>
      <c r="Q253" s="156">
        <f t="shared" si="19"/>
        <v>6.6009484307500976E-3</v>
      </c>
      <c r="R253" s="156">
        <f t="shared" si="21"/>
        <v>2.0800134179444818E-2</v>
      </c>
      <c r="S253" s="156">
        <f t="shared" si="23"/>
        <v>7.6847093163694646E-2</v>
      </c>
    </row>
    <row r="254" spans="11:19" ht="14.4" x14ac:dyDescent="0.3">
      <c r="K254" s="45">
        <v>42628</v>
      </c>
      <c r="L254" s="18">
        <v>176.44908801127599</v>
      </c>
      <c r="M254" s="153">
        <f t="shared" si="18"/>
        <v>4.2871843489462602E-3</v>
      </c>
      <c r="N254" s="153">
        <f t="shared" si="20"/>
        <v>3.9633566540487219E-2</v>
      </c>
      <c r="O254" s="153">
        <f t="shared" si="22"/>
        <v>4.2671648651944727E-2</v>
      </c>
      <c r="P254" s="18">
        <v>224.546016444668</v>
      </c>
      <c r="Q254" s="156">
        <f t="shared" si="19"/>
        <v>6.3818943830176167E-3</v>
      </c>
      <c r="R254" s="156">
        <f t="shared" si="21"/>
        <v>2.2935768891893638E-2</v>
      </c>
      <c r="S254" s="156">
        <f t="shared" si="23"/>
        <v>8.1173471193846991E-2</v>
      </c>
    </row>
    <row r="255" spans="11:19" ht="14.4" x14ac:dyDescent="0.3">
      <c r="K255" s="45">
        <v>42658</v>
      </c>
      <c r="L255" s="18">
        <v>177.775524606625</v>
      </c>
      <c r="M255" s="153">
        <f t="shared" si="18"/>
        <v>7.5173899185256854E-3</v>
      </c>
      <c r="N255" s="153">
        <f t="shared" si="20"/>
        <v>2.1525797526281476E-2</v>
      </c>
      <c r="O255" s="153">
        <f t="shared" si="22"/>
        <v>5.3564756417156634E-2</v>
      </c>
      <c r="P255" s="18">
        <v>225.84899934353601</v>
      </c>
      <c r="Q255" s="156">
        <f t="shared" si="19"/>
        <v>5.8027433285110508E-3</v>
      </c>
      <c r="R255" s="156">
        <f t="shared" si="21"/>
        <v>1.890329325210427E-2</v>
      </c>
      <c r="S255" s="156">
        <f t="shared" si="23"/>
        <v>9.4392379921208969E-2</v>
      </c>
    </row>
    <row r="256" spans="11:19" ht="14.4" x14ac:dyDescent="0.3">
      <c r="K256" s="45">
        <v>42689</v>
      </c>
      <c r="L256" s="18">
        <v>177.79293274053799</v>
      </c>
      <c r="M256" s="153">
        <f t="shared" si="18"/>
        <v>9.7921994332450524E-5</v>
      </c>
      <c r="N256" s="153">
        <f t="shared" si="20"/>
        <v>1.1935883781535317E-2</v>
      </c>
      <c r="O256" s="153">
        <f t="shared" si="22"/>
        <v>5.1851167694104694E-2</v>
      </c>
      <c r="P256" s="18">
        <v>227.628790540268</v>
      </c>
      <c r="Q256" s="156">
        <f t="shared" si="19"/>
        <v>7.8804475641034433E-3</v>
      </c>
      <c r="R256" s="156">
        <f t="shared" si="21"/>
        <v>2.0198430001895362E-2</v>
      </c>
      <c r="S256" s="156">
        <f t="shared" si="23"/>
        <v>0.10079010737563299</v>
      </c>
    </row>
    <row r="257" spans="11:19" ht="14.4" x14ac:dyDescent="0.3">
      <c r="K257" s="45">
        <v>42719</v>
      </c>
      <c r="L257" s="18">
        <v>176.93572851239699</v>
      </c>
      <c r="M257" s="153">
        <f t="shared" si="18"/>
        <v>-4.8213627781930057E-3</v>
      </c>
      <c r="N257" s="153">
        <f t="shared" si="20"/>
        <v>2.7579655219862609E-3</v>
      </c>
      <c r="O257" s="153">
        <f t="shared" si="22"/>
        <v>5.5263264427856118E-2</v>
      </c>
      <c r="P257" s="18">
        <v>228.88967752571</v>
      </c>
      <c r="Q257" s="156">
        <f t="shared" si="19"/>
        <v>5.5392245526117989E-3</v>
      </c>
      <c r="R257" s="156">
        <f t="shared" si="21"/>
        <v>1.9344191225553864E-2</v>
      </c>
      <c r="S257" s="156">
        <f t="shared" si="23"/>
        <v>9.9288929560405137E-2</v>
      </c>
    </row>
    <row r="258" spans="11:19" ht="14.4" x14ac:dyDescent="0.3">
      <c r="K258" s="45">
        <v>42750</v>
      </c>
      <c r="L258" s="18">
        <v>173.505650890271</v>
      </c>
      <c r="M258" s="153">
        <f t="shared" si="18"/>
        <v>-1.9386008981705838E-2</v>
      </c>
      <c r="N258" s="153">
        <f t="shared" si="20"/>
        <v>-2.4018344065091179E-2</v>
      </c>
      <c r="O258" s="153">
        <f t="shared" si="22"/>
        <v>3.858266228801166E-2</v>
      </c>
      <c r="P258" s="18">
        <v>228.067188966993</v>
      </c>
      <c r="Q258" s="156">
        <f t="shared" si="19"/>
        <v>-3.5933842347460887E-3</v>
      </c>
      <c r="R258" s="156">
        <f t="shared" si="21"/>
        <v>9.8215605555238561E-3</v>
      </c>
      <c r="S258" s="156">
        <f t="shared" si="23"/>
        <v>7.4830684197511044E-2</v>
      </c>
    </row>
    <row r="259" spans="11:19" ht="14.4" x14ac:dyDescent="0.3">
      <c r="K259" s="45">
        <v>42781</v>
      </c>
      <c r="L259" s="18">
        <v>171.729476324171</v>
      </c>
      <c r="M259" s="153">
        <f t="shared" si="18"/>
        <v>-1.0236983965572932E-2</v>
      </c>
      <c r="N259" s="153">
        <f t="shared" si="20"/>
        <v>-3.4104035086792162E-2</v>
      </c>
      <c r="O259" s="153">
        <f t="shared" si="22"/>
        <v>4.1456806142527114E-2</v>
      </c>
      <c r="P259" s="18">
        <v>226.54970796622101</v>
      </c>
      <c r="Q259" s="156">
        <f t="shared" si="19"/>
        <v>-6.6536576683620119E-3</v>
      </c>
      <c r="R259" s="156">
        <f t="shared" si="21"/>
        <v>-4.740536429885811E-3</v>
      </c>
      <c r="S259" s="156">
        <f t="shared" si="23"/>
        <v>5.806934260789065E-2</v>
      </c>
    </row>
    <row r="260" spans="11:19" ht="14.4" x14ac:dyDescent="0.3">
      <c r="K260" s="45">
        <v>42809</v>
      </c>
      <c r="L260" s="18">
        <v>172.92576545273801</v>
      </c>
      <c r="M260" s="153">
        <f t="shared" si="18"/>
        <v>6.966125758799846E-3</v>
      </c>
      <c r="N260" s="153">
        <f t="shared" si="20"/>
        <v>-2.2663387962245429E-2</v>
      </c>
      <c r="O260" s="153">
        <f t="shared" si="22"/>
        <v>5.6101290510365276E-2</v>
      </c>
      <c r="P260" s="18">
        <v>224.92579312960501</v>
      </c>
      <c r="Q260" s="156">
        <f t="shared" si="19"/>
        <v>-7.1680288233173517E-3</v>
      </c>
      <c r="R260" s="156">
        <f t="shared" si="21"/>
        <v>-1.7317881867607299E-2</v>
      </c>
      <c r="S260" s="156">
        <f t="shared" si="23"/>
        <v>3.9247691443693E-2</v>
      </c>
    </row>
    <row r="261" spans="11:19" ht="14.4" x14ac:dyDescent="0.3">
      <c r="K261" s="45">
        <v>42840</v>
      </c>
      <c r="L261" s="18">
        <v>177.588177519699</v>
      </c>
      <c r="M261" s="153">
        <f t="shared" si="18"/>
        <v>2.696192817047427E-2</v>
      </c>
      <c r="N261" s="153">
        <f t="shared" si="20"/>
        <v>2.3529646489784284E-2</v>
      </c>
      <c r="O261" s="153">
        <f t="shared" si="22"/>
        <v>8.849230019952703E-2</v>
      </c>
      <c r="P261" s="18">
        <v>225.77115833271</v>
      </c>
      <c r="Q261" s="156">
        <f t="shared" si="19"/>
        <v>3.7584182380447917E-3</v>
      </c>
      <c r="R261" s="156">
        <f t="shared" si="21"/>
        <v>-1.0067343069744661E-2</v>
      </c>
      <c r="S261" s="156">
        <f t="shared" si="23"/>
        <v>4.0778837652134303E-2</v>
      </c>
    </row>
    <row r="262" spans="11:19" ht="14.4" x14ac:dyDescent="0.3">
      <c r="K262" s="45">
        <v>42870</v>
      </c>
      <c r="L262" s="18">
        <v>182.79987352535801</v>
      </c>
      <c r="M262" s="153">
        <f t="shared" si="18"/>
        <v>2.9347088744581029E-2</v>
      </c>
      <c r="N262" s="153">
        <f t="shared" si="20"/>
        <v>6.446416444134262E-2</v>
      </c>
      <c r="O262" s="153">
        <f t="shared" si="22"/>
        <v>9.9867793330571608E-2</v>
      </c>
      <c r="P262" s="18">
        <v>228.56110178051199</v>
      </c>
      <c r="Q262" s="156">
        <f t="shared" si="19"/>
        <v>1.2357395286472173E-2</v>
      </c>
      <c r="R262" s="156">
        <f t="shared" si="21"/>
        <v>8.8783774313709873E-3</v>
      </c>
      <c r="S262" s="156">
        <f t="shared" si="23"/>
        <v>4.568408769540877E-2</v>
      </c>
    </row>
    <row r="263" spans="11:19" ht="14.4" x14ac:dyDescent="0.3">
      <c r="K263" s="45">
        <v>42901</v>
      </c>
      <c r="L263" s="18">
        <v>186.31633967026599</v>
      </c>
      <c r="M263" s="153">
        <f t="shared" si="18"/>
        <v>1.9236699003624791E-2</v>
      </c>
      <c r="N263" s="153">
        <f t="shared" si="20"/>
        <v>7.743539074394179E-2</v>
      </c>
      <c r="O263" s="153">
        <f t="shared" si="22"/>
        <v>9.7771163905301828E-2</v>
      </c>
      <c r="P263" s="18">
        <v>232.293057828125</v>
      </c>
      <c r="Q263" s="156">
        <f t="shared" si="19"/>
        <v>1.6328045404667479E-2</v>
      </c>
      <c r="R263" s="156">
        <f t="shared" si="21"/>
        <v>3.2754201267948257E-2</v>
      </c>
      <c r="S263" s="156">
        <f t="shared" si="23"/>
        <v>5.8227981417858121E-2</v>
      </c>
    </row>
    <row r="264" spans="11:19" ht="14.4" x14ac:dyDescent="0.3">
      <c r="K264" s="45">
        <v>42931</v>
      </c>
      <c r="L264" s="18">
        <v>184.637190612295</v>
      </c>
      <c r="M264" s="153">
        <f t="shared" ref="M264:M327" si="24">L264/L263-1</f>
        <v>-9.012355335783595E-3</v>
      </c>
      <c r="N264" s="153">
        <f t="shared" si="20"/>
        <v>3.9693031321378802E-2</v>
      </c>
      <c r="O264" s="153">
        <f t="shared" si="22"/>
        <v>6.0953996960996015E-2</v>
      </c>
      <c r="P264" s="18">
        <v>235.30855409357801</v>
      </c>
      <c r="Q264" s="156">
        <f t="shared" ref="Q264:Q327" si="25">P264/P263-1</f>
        <v>1.298143084277692E-2</v>
      </c>
      <c r="R264" s="156">
        <f t="shared" si="21"/>
        <v>4.2243641000473175E-2</v>
      </c>
      <c r="S264" s="156">
        <f t="shared" si="23"/>
        <v>6.1579468552998895E-2</v>
      </c>
    </row>
    <row r="265" spans="11:19" ht="14.4" x14ac:dyDescent="0.3">
      <c r="K265" s="45">
        <v>42962</v>
      </c>
      <c r="L265" s="18">
        <v>183.29304787756499</v>
      </c>
      <c r="M265" s="153">
        <f t="shared" si="24"/>
        <v>-7.2799132735531513E-3</v>
      </c>
      <c r="N265" s="153">
        <f t="shared" si="20"/>
        <v>2.6978921959623925E-3</v>
      </c>
      <c r="O265" s="153">
        <f t="shared" si="22"/>
        <v>4.3240636936206611E-2</v>
      </c>
      <c r="P265" s="18">
        <v>236.94719764046701</v>
      </c>
      <c r="Q265" s="156">
        <f t="shared" si="25"/>
        <v>6.9638078105624945E-3</v>
      </c>
      <c r="R265" s="156">
        <f t="shared" si="21"/>
        <v>3.669082706823934E-2</v>
      </c>
      <c r="S265" s="156">
        <f t="shared" si="23"/>
        <v>6.1962146582640321E-2</v>
      </c>
    </row>
    <row r="266" spans="11:19" ht="14.4" x14ac:dyDescent="0.3">
      <c r="K266" s="45">
        <v>42993</v>
      </c>
      <c r="L266" s="18">
        <v>182.85244780264</v>
      </c>
      <c r="M266" s="153">
        <f t="shared" si="24"/>
        <v>-2.4038013444966921E-3</v>
      </c>
      <c r="N266" s="153">
        <f t="shared" ref="N266:N329" si="26">L266/L263-1</f>
        <v>-1.859145512281013E-2</v>
      </c>
      <c r="O266" s="153">
        <f t="shared" si="22"/>
        <v>3.6290126877588591E-2</v>
      </c>
      <c r="P266" s="18">
        <v>238.30916681172101</v>
      </c>
      <c r="Q266" s="156">
        <f t="shared" si="25"/>
        <v>5.7479859851332638E-3</v>
      </c>
      <c r="R266" s="156">
        <f t="shared" ref="R266:R329" si="27">P266/P263-1</f>
        <v>2.589878939923973E-2</v>
      </c>
      <c r="S266" s="156">
        <f t="shared" si="23"/>
        <v>6.1293228822184354E-2</v>
      </c>
    </row>
    <row r="267" spans="11:19" ht="14.4" x14ac:dyDescent="0.3">
      <c r="K267" s="45">
        <v>43023</v>
      </c>
      <c r="L267" s="18">
        <v>186.63343316469201</v>
      </c>
      <c r="M267" s="153">
        <f t="shared" si="24"/>
        <v>2.0677794623416679E-2</v>
      </c>
      <c r="N267" s="153">
        <f t="shared" si="26"/>
        <v>1.0811703458967648E-2</v>
      </c>
      <c r="O267" s="153">
        <f t="shared" si="22"/>
        <v>4.9826367142875583E-2</v>
      </c>
      <c r="P267" s="18">
        <v>239.94719301409</v>
      </c>
      <c r="Q267" s="156">
        <f t="shared" si="25"/>
        <v>6.8735341753056733E-3</v>
      </c>
      <c r="R267" s="156">
        <f t="shared" si="27"/>
        <v>1.9713005922714189E-2</v>
      </c>
      <c r="S267" s="156">
        <f t="shared" si="23"/>
        <v>6.2423095570635745E-2</v>
      </c>
    </row>
    <row r="268" spans="11:19" ht="14.4" x14ac:dyDescent="0.3">
      <c r="K268" s="45">
        <v>43054</v>
      </c>
      <c r="L268" s="18">
        <v>187.70479032355601</v>
      </c>
      <c r="M268" s="153">
        <f t="shared" si="24"/>
        <v>5.7404353587526824E-3</v>
      </c>
      <c r="N268" s="153">
        <f t="shared" si="26"/>
        <v>2.4069338674197471E-2</v>
      </c>
      <c r="O268" s="153">
        <f t="shared" si="22"/>
        <v>5.5749446450061635E-2</v>
      </c>
      <c r="P268" s="18">
        <v>242.284714976554</v>
      </c>
      <c r="Q268" s="156">
        <f t="shared" si="25"/>
        <v>9.7418183271964498E-3</v>
      </c>
      <c r="R268" s="156">
        <f t="shared" si="27"/>
        <v>2.252618891144631E-2</v>
      </c>
      <c r="S268" s="156">
        <f t="shared" si="23"/>
        <v>6.4385196624296759E-2</v>
      </c>
    </row>
    <row r="269" spans="11:19" ht="14.4" x14ac:dyDescent="0.3">
      <c r="K269" s="45">
        <v>43084</v>
      </c>
      <c r="L269" s="18">
        <v>186.29758846750499</v>
      </c>
      <c r="M269" s="153">
        <f t="shared" si="24"/>
        <v>-7.4968883512528395E-3</v>
      </c>
      <c r="N269" s="153">
        <f t="shared" si="26"/>
        <v>1.8841096776475608E-2</v>
      </c>
      <c r="O269" s="153">
        <f t="shared" si="22"/>
        <v>5.291107699851616E-2</v>
      </c>
      <c r="P269" s="18">
        <v>244.791003624025</v>
      </c>
      <c r="Q269" s="156">
        <f t="shared" si="25"/>
        <v>1.0344394394477208E-2</v>
      </c>
      <c r="R269" s="156">
        <f t="shared" si="27"/>
        <v>2.7199276045579257E-2</v>
      </c>
      <c r="S269" s="156">
        <f t="shared" si="23"/>
        <v>6.9471573686536781E-2</v>
      </c>
    </row>
    <row r="270" spans="11:19" ht="14.4" x14ac:dyDescent="0.3">
      <c r="K270" s="45">
        <v>43115</v>
      </c>
      <c r="L270" s="18">
        <v>182.96688791810999</v>
      </c>
      <c r="M270" s="153">
        <f t="shared" si="24"/>
        <v>-1.78783878889337E-2</v>
      </c>
      <c r="N270" s="153">
        <f t="shared" si="26"/>
        <v>-1.9645704332870162E-2</v>
      </c>
      <c r="O270" s="153">
        <f t="shared" si="22"/>
        <v>5.4529849484974413E-2</v>
      </c>
      <c r="P270" s="18">
        <v>247.40948636854</v>
      </c>
      <c r="Q270" s="156">
        <f t="shared" si="25"/>
        <v>1.069680954671326E-2</v>
      </c>
      <c r="R270" s="156">
        <f t="shared" si="27"/>
        <v>3.1099731823125865E-2</v>
      </c>
      <c r="S270" s="156">
        <f t="shared" si="23"/>
        <v>8.4809645303017822E-2</v>
      </c>
    </row>
    <row r="271" spans="11:19" ht="14.4" x14ac:dyDescent="0.3">
      <c r="K271" s="45">
        <v>43146</v>
      </c>
      <c r="L271" s="18">
        <v>184.349260484399</v>
      </c>
      <c r="M271" s="153">
        <f t="shared" si="24"/>
        <v>7.5553155110104075E-3</v>
      </c>
      <c r="N271" s="153">
        <f t="shared" si="26"/>
        <v>-1.7876634013297754E-2</v>
      </c>
      <c r="O271" s="153">
        <f t="shared" si="22"/>
        <v>7.3486418466715886E-2</v>
      </c>
      <c r="P271" s="18">
        <v>248.824744928109</v>
      </c>
      <c r="Q271" s="156">
        <f t="shared" si="25"/>
        <v>5.7203083856729453E-3</v>
      </c>
      <c r="R271" s="156">
        <f t="shared" si="27"/>
        <v>2.6993159482585849E-2</v>
      </c>
      <c r="S271" s="156">
        <f t="shared" si="23"/>
        <v>9.8322955972246273E-2</v>
      </c>
    </row>
    <row r="272" spans="11:19" ht="14.4" x14ac:dyDescent="0.3">
      <c r="K272" s="45">
        <v>43174</v>
      </c>
      <c r="L272" s="18">
        <v>188.56943845595799</v>
      </c>
      <c r="M272" s="153">
        <f t="shared" si="24"/>
        <v>2.2892296722373473E-2</v>
      </c>
      <c r="N272" s="153">
        <f t="shared" si="26"/>
        <v>1.2194736427569408E-2</v>
      </c>
      <c r="O272" s="153">
        <f t="shared" si="22"/>
        <v>9.0464674030866332E-2</v>
      </c>
      <c r="P272" s="18">
        <v>250.724196724743</v>
      </c>
      <c r="Q272" s="156">
        <f t="shared" si="25"/>
        <v>7.6336933337670665E-3</v>
      </c>
      <c r="R272" s="156">
        <f t="shared" si="27"/>
        <v>2.4237790657661629E-2</v>
      </c>
      <c r="S272" s="156">
        <f t="shared" si="23"/>
        <v>0.11469739968982839</v>
      </c>
    </row>
    <row r="273" spans="11:19" ht="14.4" x14ac:dyDescent="0.3">
      <c r="K273" s="45">
        <v>43205</v>
      </c>
      <c r="L273" s="18">
        <v>193.267617513452</v>
      </c>
      <c r="M273" s="153">
        <f t="shared" si="24"/>
        <v>2.4914848853364369E-2</v>
      </c>
      <c r="N273" s="153">
        <f t="shared" si="26"/>
        <v>5.6298326503494422E-2</v>
      </c>
      <c r="O273" s="153">
        <f t="shared" si="22"/>
        <v>8.829101245781823E-2</v>
      </c>
      <c r="P273" s="18">
        <v>251.38320751904999</v>
      </c>
      <c r="Q273" s="156">
        <f t="shared" si="25"/>
        <v>2.6284291780203084E-3</v>
      </c>
      <c r="R273" s="156">
        <f t="shared" si="27"/>
        <v>1.606131280104095E-2</v>
      </c>
      <c r="S273" s="156">
        <f t="shared" si="23"/>
        <v>0.11344252018495893</v>
      </c>
    </row>
    <row r="274" spans="11:19" ht="14.4" x14ac:dyDescent="0.3">
      <c r="K274" s="45">
        <v>43235</v>
      </c>
      <c r="L274" s="18">
        <v>191.70193342227199</v>
      </c>
      <c r="M274" s="153">
        <f t="shared" si="24"/>
        <v>-8.1011196356834958E-3</v>
      </c>
      <c r="N274" s="153">
        <f t="shared" si="26"/>
        <v>3.9884472107742708E-2</v>
      </c>
      <c r="O274" s="153">
        <f t="shared" si="22"/>
        <v>4.8698391991387702E-2</v>
      </c>
      <c r="P274" s="18">
        <v>251.642194742105</v>
      </c>
      <c r="Q274" s="156">
        <f t="shared" si="25"/>
        <v>1.0302487012199268E-3</v>
      </c>
      <c r="R274" s="156">
        <f t="shared" si="27"/>
        <v>1.1323029045242405E-2</v>
      </c>
      <c r="S274" s="156">
        <f t="shared" si="23"/>
        <v>0.10098434415037905</v>
      </c>
    </row>
    <row r="275" spans="11:19" ht="14.4" x14ac:dyDescent="0.3">
      <c r="K275" s="45">
        <v>43266</v>
      </c>
      <c r="L275" s="18">
        <v>188.03528658464799</v>
      </c>
      <c r="M275" s="153">
        <f t="shared" si="24"/>
        <v>-1.9126811984453429E-2</v>
      </c>
      <c r="N275" s="153">
        <f t="shared" si="26"/>
        <v>-2.8326534547895577E-3</v>
      </c>
      <c r="O275" s="153">
        <f t="shared" ref="O275:O338" si="28">L275/L263-1</f>
        <v>9.2259590190753027E-3</v>
      </c>
      <c r="P275" s="18">
        <v>250.95024425164601</v>
      </c>
      <c r="Q275" s="156">
        <f t="shared" si="25"/>
        <v>-2.7497395306385064E-3</v>
      </c>
      <c r="R275" s="156">
        <f t="shared" si="27"/>
        <v>9.0157842703630919E-4</v>
      </c>
      <c r="S275" s="156">
        <f t="shared" ref="S275:S338" si="29">P275/P263-1</f>
        <v>8.0317451575869114E-2</v>
      </c>
    </row>
    <row r="276" spans="11:19" ht="14.4" x14ac:dyDescent="0.3">
      <c r="K276" s="45">
        <v>43296</v>
      </c>
      <c r="L276" s="18">
        <v>185.86705968854099</v>
      </c>
      <c r="M276" s="153">
        <f t="shared" si="24"/>
        <v>-1.1530957489358951E-2</v>
      </c>
      <c r="N276" s="153">
        <f t="shared" si="26"/>
        <v>-3.8291763100954612E-2</v>
      </c>
      <c r="O276" s="153">
        <f t="shared" si="28"/>
        <v>6.661004059731912E-3</v>
      </c>
      <c r="P276" s="18">
        <v>252.298823700155</v>
      </c>
      <c r="Q276" s="156">
        <f t="shared" si="25"/>
        <v>5.3738917550392173E-3</v>
      </c>
      <c r="R276" s="156">
        <f t="shared" si="27"/>
        <v>3.6423124286677488E-3</v>
      </c>
      <c r="S276" s="156">
        <f t="shared" si="29"/>
        <v>7.2204215745681033E-2</v>
      </c>
    </row>
    <row r="277" spans="11:19" ht="14.4" x14ac:dyDescent="0.3">
      <c r="K277" s="45">
        <v>43327</v>
      </c>
      <c r="L277" s="18">
        <v>187.469087731374</v>
      </c>
      <c r="M277" s="153">
        <f t="shared" si="24"/>
        <v>8.6192144294827688E-3</v>
      </c>
      <c r="N277" s="153">
        <f t="shared" si="26"/>
        <v>-2.2080349505782415E-2</v>
      </c>
      <c r="O277" s="153">
        <f t="shared" si="28"/>
        <v>2.2783405601932705E-2</v>
      </c>
      <c r="P277" s="18">
        <v>254.770890129355</v>
      </c>
      <c r="Q277" s="156">
        <f t="shared" si="25"/>
        <v>9.7981686673971335E-3</v>
      </c>
      <c r="R277" s="156">
        <f t="shared" si="27"/>
        <v>1.2433111189704915E-2</v>
      </c>
      <c r="S277" s="156">
        <f t="shared" si="29"/>
        <v>7.5222212654875387E-2</v>
      </c>
    </row>
    <row r="278" spans="11:19" ht="14.4" x14ac:dyDescent="0.3">
      <c r="K278" s="45">
        <v>43358</v>
      </c>
      <c r="L278" s="18">
        <v>189.14454964194601</v>
      </c>
      <c r="M278" s="153">
        <f t="shared" si="24"/>
        <v>8.9372703033194778E-3</v>
      </c>
      <c r="N278" s="153">
        <f t="shared" si="26"/>
        <v>5.89922815789512E-3</v>
      </c>
      <c r="O278" s="153">
        <f t="shared" si="28"/>
        <v>3.4410815468531863E-2</v>
      </c>
      <c r="P278" s="18">
        <v>257.30775744452001</v>
      </c>
      <c r="Q278" s="156">
        <f t="shared" si="25"/>
        <v>9.9574457422391127E-3</v>
      </c>
      <c r="R278" s="156">
        <f t="shared" si="27"/>
        <v>2.5333759733259464E-2</v>
      </c>
      <c r="S278" s="156">
        <f t="shared" si="29"/>
        <v>7.972244998787259E-2</v>
      </c>
    </row>
    <row r="279" spans="11:19" ht="14.4" x14ac:dyDescent="0.3">
      <c r="K279" s="45">
        <v>43388</v>
      </c>
      <c r="L279" s="18">
        <v>188.23960953337499</v>
      </c>
      <c r="M279" s="153">
        <f t="shared" si="24"/>
        <v>-4.7843837439889292E-3</v>
      </c>
      <c r="N279" s="153">
        <f t="shared" si="26"/>
        <v>1.2764767725974124E-2</v>
      </c>
      <c r="O279" s="153">
        <f t="shared" si="28"/>
        <v>8.6060484525600778E-3</v>
      </c>
      <c r="P279" s="18">
        <v>257.940501246807</v>
      </c>
      <c r="Q279" s="156">
        <f t="shared" si="25"/>
        <v>2.4590933774060186E-3</v>
      </c>
      <c r="R279" s="156">
        <f t="shared" si="27"/>
        <v>2.2361093341270788E-2</v>
      </c>
      <c r="S279" s="156">
        <f t="shared" si="29"/>
        <v>7.49886173148957E-2</v>
      </c>
    </row>
    <row r="280" spans="11:19" ht="14.4" x14ac:dyDescent="0.3">
      <c r="K280" s="45">
        <v>43419</v>
      </c>
      <c r="L280" s="18">
        <v>186.836043416189</v>
      </c>
      <c r="M280" s="153">
        <f t="shared" si="24"/>
        <v>-7.4562740576505915E-3</v>
      </c>
      <c r="N280" s="153">
        <f t="shared" si="26"/>
        <v>-3.3767930641028787E-3</v>
      </c>
      <c r="O280" s="153">
        <f t="shared" si="28"/>
        <v>-4.6282617820755378E-3</v>
      </c>
      <c r="P280" s="18">
        <v>257.58377118965501</v>
      </c>
      <c r="Q280" s="156">
        <f t="shared" si="25"/>
        <v>-1.3829935796343396E-3</v>
      </c>
      <c r="R280" s="156">
        <f t="shared" si="27"/>
        <v>1.1040825970627388E-2</v>
      </c>
      <c r="S280" s="156">
        <f t="shared" si="29"/>
        <v>6.3144950000587174E-2</v>
      </c>
    </row>
    <row r="281" spans="11:19" ht="14.4" x14ac:dyDescent="0.3">
      <c r="K281" s="45">
        <v>43449</v>
      </c>
      <c r="L281" s="18">
        <v>186.70467297222501</v>
      </c>
      <c r="M281" s="153">
        <f t="shared" si="24"/>
        <v>-7.0313223060147756E-4</v>
      </c>
      <c r="N281" s="153">
        <f t="shared" si="26"/>
        <v>-1.2899534638136423E-2</v>
      </c>
      <c r="O281" s="153">
        <f t="shared" si="28"/>
        <v>2.1851302964719377E-3</v>
      </c>
      <c r="P281" s="18">
        <v>257.49284634063702</v>
      </c>
      <c r="Q281" s="156">
        <f t="shared" si="25"/>
        <v>-3.5299137285726978E-4</v>
      </c>
      <c r="R281" s="156">
        <f t="shared" si="27"/>
        <v>7.1932886110870342E-4</v>
      </c>
      <c r="S281" s="156">
        <f t="shared" si="29"/>
        <v>5.1888519302452751E-2</v>
      </c>
    </row>
    <row r="282" spans="11:19" ht="14.4" x14ac:dyDescent="0.3">
      <c r="K282" s="45">
        <v>43480</v>
      </c>
      <c r="L282" s="18">
        <v>189.100747305879</v>
      </c>
      <c r="M282" s="153">
        <f t="shared" si="24"/>
        <v>1.2833499534371295E-2</v>
      </c>
      <c r="N282" s="153">
        <f t="shared" si="26"/>
        <v>4.5746895387144271E-3</v>
      </c>
      <c r="O282" s="153">
        <f t="shared" si="28"/>
        <v>3.3524423230690381E-2</v>
      </c>
      <c r="P282" s="18">
        <v>257.81659210996401</v>
      </c>
      <c r="Q282" s="156">
        <f t="shared" si="25"/>
        <v>1.2573000529059186E-3</v>
      </c>
      <c r="R282" s="156">
        <f t="shared" si="27"/>
        <v>-4.8037875496109717E-4</v>
      </c>
      <c r="S282" s="156">
        <f t="shared" si="29"/>
        <v>4.2064295489145698E-2</v>
      </c>
    </row>
    <row r="283" spans="11:19" ht="14.4" x14ac:dyDescent="0.3">
      <c r="K283" s="45">
        <v>43511</v>
      </c>
      <c r="L283" s="18">
        <v>191.810120292004</v>
      </c>
      <c r="M283" s="153">
        <f t="shared" si="24"/>
        <v>1.4327669375851171E-2</v>
      </c>
      <c r="N283" s="153">
        <f t="shared" si="26"/>
        <v>2.6622683636769784E-2</v>
      </c>
      <c r="O283" s="153">
        <f t="shared" si="28"/>
        <v>4.0471330278194495E-2</v>
      </c>
      <c r="P283" s="18">
        <v>259.94876510644099</v>
      </c>
      <c r="Q283" s="156">
        <f t="shared" si="25"/>
        <v>8.2701155074129673E-3</v>
      </c>
      <c r="R283" s="156">
        <f t="shared" si="27"/>
        <v>9.1814554382181335E-3</v>
      </c>
      <c r="S283" s="156">
        <f t="shared" si="29"/>
        <v>4.4706245681256362E-2</v>
      </c>
    </row>
    <row r="284" spans="11:19" ht="14.4" x14ac:dyDescent="0.3">
      <c r="K284" s="45">
        <v>43539</v>
      </c>
      <c r="L284" s="18">
        <v>193.353332950853</v>
      </c>
      <c r="M284" s="153">
        <f t="shared" si="24"/>
        <v>8.0455226058961937E-3</v>
      </c>
      <c r="N284" s="153">
        <f t="shared" si="26"/>
        <v>3.5610570816388076E-2</v>
      </c>
      <c r="O284" s="153">
        <f t="shared" si="28"/>
        <v>2.5369405212564811E-2</v>
      </c>
      <c r="P284" s="18">
        <v>262.01550350234601</v>
      </c>
      <c r="Q284" s="156">
        <f t="shared" si="25"/>
        <v>7.9505605462628637E-3</v>
      </c>
      <c r="R284" s="156">
        <f t="shared" si="27"/>
        <v>1.7564205087569507E-2</v>
      </c>
      <c r="S284" s="156">
        <f t="shared" si="29"/>
        <v>4.5034770975850957E-2</v>
      </c>
    </row>
    <row r="285" spans="11:19" ht="14.4" x14ac:dyDescent="0.3">
      <c r="K285" s="45">
        <v>43570</v>
      </c>
      <c r="L285" s="18">
        <v>195.053867829567</v>
      </c>
      <c r="M285" s="153">
        <f t="shared" si="24"/>
        <v>8.7949602562384932E-3</v>
      </c>
      <c r="N285" s="153">
        <f t="shared" si="26"/>
        <v>3.1481210986747499E-2</v>
      </c>
      <c r="O285" s="153">
        <f t="shared" si="28"/>
        <v>9.2423673406678564E-3</v>
      </c>
      <c r="P285" s="18">
        <v>265.87582670804198</v>
      </c>
      <c r="Q285" s="156">
        <f t="shared" si="25"/>
        <v>1.4733186220262873E-2</v>
      </c>
      <c r="R285" s="156">
        <f t="shared" si="27"/>
        <v>3.1259565306179127E-2</v>
      </c>
      <c r="S285" s="156">
        <f t="shared" si="29"/>
        <v>5.7651500798412414E-2</v>
      </c>
    </row>
    <row r="286" spans="11:19" ht="14.4" x14ac:dyDescent="0.3">
      <c r="K286" s="45">
        <v>43600</v>
      </c>
      <c r="L286" s="18">
        <v>197.73143271649499</v>
      </c>
      <c r="M286" s="153">
        <f t="shared" si="24"/>
        <v>1.3727309879687066E-2</v>
      </c>
      <c r="N286" s="153">
        <f t="shared" si="26"/>
        <v>3.0870698665308227E-2</v>
      </c>
      <c r="O286" s="153">
        <f t="shared" si="28"/>
        <v>3.1452469918190618E-2</v>
      </c>
      <c r="P286" s="18">
        <v>268.23435814631603</v>
      </c>
      <c r="Q286" s="156">
        <f t="shared" si="25"/>
        <v>8.8708005818969315E-3</v>
      </c>
      <c r="R286" s="156">
        <f t="shared" si="27"/>
        <v>3.1873946531280284E-2</v>
      </c>
      <c r="S286" s="156">
        <f t="shared" si="29"/>
        <v>6.5935537643897479E-2</v>
      </c>
    </row>
    <row r="287" spans="11:19" ht="14.4" x14ac:dyDescent="0.3">
      <c r="K287" s="45">
        <v>43631</v>
      </c>
      <c r="L287" s="18">
        <v>201.80265822372399</v>
      </c>
      <c r="M287" s="153">
        <f t="shared" si="24"/>
        <v>2.0589672826911043E-2</v>
      </c>
      <c r="N287" s="153">
        <f t="shared" si="26"/>
        <v>4.3698886095843381E-2</v>
      </c>
      <c r="O287" s="153">
        <f t="shared" si="28"/>
        <v>7.3216957780306569E-2</v>
      </c>
      <c r="P287" s="18">
        <v>270.479320260039</v>
      </c>
      <c r="Q287" s="156">
        <f t="shared" si="25"/>
        <v>8.369405505086025E-3</v>
      </c>
      <c r="R287" s="156">
        <f t="shared" si="27"/>
        <v>3.2302732641991128E-2</v>
      </c>
      <c r="S287" s="156">
        <f t="shared" si="29"/>
        <v>7.782051006417734E-2</v>
      </c>
    </row>
    <row r="288" spans="11:19" ht="14.4" x14ac:dyDescent="0.3">
      <c r="K288" s="45">
        <v>43661</v>
      </c>
      <c r="L288" s="18">
        <v>203.95071641613799</v>
      </c>
      <c r="M288" s="153">
        <f t="shared" si="24"/>
        <v>1.0644350333743446E-2</v>
      </c>
      <c r="N288" s="153">
        <f t="shared" si="26"/>
        <v>4.5612264373782185E-2</v>
      </c>
      <c r="O288" s="153">
        <f t="shared" si="28"/>
        <v>9.7293499762141522E-2</v>
      </c>
      <c r="P288" s="18">
        <v>270.317265358334</v>
      </c>
      <c r="Q288" s="156">
        <f t="shared" si="25"/>
        <v>-5.9913971075198358E-4</v>
      </c>
      <c r="R288" s="156">
        <f t="shared" si="27"/>
        <v>1.6704935929241715E-2</v>
      </c>
      <c r="S288" s="156">
        <f t="shared" si="29"/>
        <v>7.1417065660175361E-2</v>
      </c>
    </row>
    <row r="289" spans="11:19" ht="14.4" x14ac:dyDescent="0.3">
      <c r="K289" s="45">
        <v>43692</v>
      </c>
      <c r="L289" s="18">
        <v>203.36273960018599</v>
      </c>
      <c r="M289" s="153">
        <f t="shared" si="24"/>
        <v>-2.8829357713670012E-3</v>
      </c>
      <c r="N289" s="153">
        <f t="shared" si="26"/>
        <v>2.8479573562616656E-2</v>
      </c>
      <c r="O289" s="153">
        <f t="shared" si="28"/>
        <v>8.4780120611597232E-2</v>
      </c>
      <c r="P289" s="18">
        <v>270.649014572184</v>
      </c>
      <c r="Q289" s="156">
        <f t="shared" si="25"/>
        <v>1.2272586932626783E-3</v>
      </c>
      <c r="R289" s="156">
        <f t="shared" si="27"/>
        <v>9.0020400166290759E-3</v>
      </c>
      <c r="S289" s="156">
        <f t="shared" si="29"/>
        <v>6.2323150163533958E-2</v>
      </c>
    </row>
    <row r="290" spans="11:19" ht="14.4" x14ac:dyDescent="0.3">
      <c r="K290" s="45">
        <v>43723</v>
      </c>
      <c r="L290" s="18">
        <v>201.22933020753101</v>
      </c>
      <c r="M290" s="153">
        <f t="shared" si="24"/>
        <v>-1.049066017132394E-2</v>
      </c>
      <c r="N290" s="153">
        <f t="shared" si="26"/>
        <v>-2.8410330232487846E-3</v>
      </c>
      <c r="O290" s="153">
        <f t="shared" si="28"/>
        <v>6.3891772659913748E-2</v>
      </c>
      <c r="P290" s="18">
        <v>271.64061268466702</v>
      </c>
      <c r="Q290" s="156">
        <f t="shared" si="25"/>
        <v>3.6637787654629772E-3</v>
      </c>
      <c r="R290" s="156">
        <f t="shared" si="27"/>
        <v>4.2934610435709786E-3</v>
      </c>
      <c r="S290" s="156">
        <f t="shared" si="29"/>
        <v>5.5703160225308856E-2</v>
      </c>
    </row>
    <row r="291" spans="11:19" ht="14.4" x14ac:dyDescent="0.3">
      <c r="K291" s="45">
        <v>43753</v>
      </c>
      <c r="L291" s="18">
        <v>198.613463624437</v>
      </c>
      <c r="M291" s="153">
        <f t="shared" si="24"/>
        <v>-1.2999429955843023E-2</v>
      </c>
      <c r="N291" s="153">
        <f t="shared" si="26"/>
        <v>-2.6169326028798734E-2</v>
      </c>
      <c r="O291" s="153">
        <f t="shared" si="28"/>
        <v>5.5109836430162762E-2</v>
      </c>
      <c r="P291" s="18">
        <v>273.43560785822001</v>
      </c>
      <c r="Q291" s="156">
        <f t="shared" si="25"/>
        <v>6.6079779301511099E-3</v>
      </c>
      <c r="R291" s="156">
        <f t="shared" si="27"/>
        <v>1.1535861372940159E-2</v>
      </c>
      <c r="S291" s="156">
        <f t="shared" si="29"/>
        <v>6.0072406374781506E-2</v>
      </c>
    </row>
    <row r="292" spans="11:19" ht="14.4" x14ac:dyDescent="0.3">
      <c r="K292" s="45">
        <v>43784</v>
      </c>
      <c r="L292" s="18">
        <v>197.67063805249001</v>
      </c>
      <c r="M292" s="153">
        <f t="shared" si="24"/>
        <v>-4.7470375610074722E-3</v>
      </c>
      <c r="N292" s="153">
        <f t="shared" si="26"/>
        <v>-2.7989894111805969E-2</v>
      </c>
      <c r="O292" s="153">
        <f t="shared" si="28"/>
        <v>5.7989852697566846E-2</v>
      </c>
      <c r="P292" s="18">
        <v>276.43831145351402</v>
      </c>
      <c r="Q292" s="156">
        <f t="shared" si="25"/>
        <v>1.0981391995043221E-2</v>
      </c>
      <c r="R292" s="156">
        <f t="shared" si="27"/>
        <v>2.1390422907990869E-2</v>
      </c>
      <c r="S292" s="156">
        <f t="shared" si="29"/>
        <v>7.3197702544609111E-2</v>
      </c>
    </row>
    <row r="293" spans="11:19" ht="14.4" x14ac:dyDescent="0.3">
      <c r="K293" s="45">
        <v>43814</v>
      </c>
      <c r="L293" s="18">
        <v>197.597082946851</v>
      </c>
      <c r="M293" s="153">
        <f t="shared" si="24"/>
        <v>-3.7210941576193424E-4</v>
      </c>
      <c r="N293" s="153">
        <f t="shared" si="26"/>
        <v>-1.8050287485099736E-2</v>
      </c>
      <c r="O293" s="153">
        <f t="shared" si="28"/>
        <v>5.8340317900058114E-2</v>
      </c>
      <c r="P293" s="18">
        <v>279.11156555542402</v>
      </c>
      <c r="Q293" s="156">
        <f t="shared" si="25"/>
        <v>9.67034593669025E-3</v>
      </c>
      <c r="R293" s="156">
        <f t="shared" si="27"/>
        <v>2.7503077676494625E-2</v>
      </c>
      <c r="S293" s="156">
        <f t="shared" si="29"/>
        <v>8.3958523594040546E-2</v>
      </c>
    </row>
    <row r="294" spans="11:19" ht="14.4" x14ac:dyDescent="0.3">
      <c r="K294" s="45">
        <v>43845</v>
      </c>
      <c r="L294" s="18">
        <v>199.18431106851801</v>
      </c>
      <c r="M294" s="153">
        <f t="shared" si="24"/>
        <v>8.0326495614002624E-3</v>
      </c>
      <c r="N294" s="153">
        <f t="shared" si="26"/>
        <v>2.8741628772983585E-3</v>
      </c>
      <c r="O294" s="153">
        <f t="shared" si="28"/>
        <v>5.3323764746039837E-2</v>
      </c>
      <c r="P294" s="18">
        <v>280.978531190171</v>
      </c>
      <c r="Q294" s="156">
        <f t="shared" si="25"/>
        <v>6.6889583419151855E-3</v>
      </c>
      <c r="R294" s="156">
        <f t="shared" si="27"/>
        <v>2.7585739074122761E-2</v>
      </c>
      <c r="S294" s="156">
        <f t="shared" si="29"/>
        <v>8.9838822593419243E-2</v>
      </c>
    </row>
    <row r="295" spans="11:19" ht="14.4" x14ac:dyDescent="0.3">
      <c r="K295" s="45">
        <v>43876</v>
      </c>
      <c r="L295" s="18">
        <v>200.774176890235</v>
      </c>
      <c r="M295" s="153">
        <f t="shared" si="24"/>
        <v>7.9818827757478505E-3</v>
      </c>
      <c r="N295" s="153">
        <f t="shared" si="26"/>
        <v>1.5700555572248698E-2</v>
      </c>
      <c r="O295" s="153">
        <f t="shared" si="28"/>
        <v>4.6734012702689842E-2</v>
      </c>
      <c r="P295" s="18">
        <v>281.85835267608098</v>
      </c>
      <c r="Q295" s="156">
        <f t="shared" si="25"/>
        <v>3.1312765505009388E-3</v>
      </c>
      <c r="R295" s="156">
        <f t="shared" si="27"/>
        <v>1.9606693421285737E-2</v>
      </c>
      <c r="S295" s="156">
        <f t="shared" si="29"/>
        <v>8.4284253324568459E-2</v>
      </c>
    </row>
    <row r="296" spans="11:19" ht="14.4" x14ac:dyDescent="0.3">
      <c r="K296" s="45">
        <v>43905</v>
      </c>
      <c r="L296" s="18">
        <v>202.68560004056599</v>
      </c>
      <c r="M296" s="153">
        <f t="shared" si="24"/>
        <v>9.5202639101141795E-3</v>
      </c>
      <c r="N296" s="153">
        <f t="shared" si="26"/>
        <v>2.5751984886759116E-2</v>
      </c>
      <c r="O296" s="153">
        <f t="shared" si="28"/>
        <v>4.826535414357247E-2</v>
      </c>
      <c r="P296" s="18">
        <v>282.25769439307697</v>
      </c>
      <c r="Q296" s="156">
        <f t="shared" si="25"/>
        <v>1.4168170402064639E-3</v>
      </c>
      <c r="R296" s="156">
        <f t="shared" si="27"/>
        <v>1.1271940062362651E-2</v>
      </c>
      <c r="S296" s="156">
        <f t="shared" si="29"/>
        <v>7.7255699071828943E-2</v>
      </c>
    </row>
    <row r="297" spans="11:19" ht="14.4" x14ac:dyDescent="0.3">
      <c r="K297" s="45">
        <v>43936</v>
      </c>
      <c r="L297" s="18">
        <v>202.42515456470301</v>
      </c>
      <c r="M297" s="153">
        <f t="shared" si="24"/>
        <v>-1.2849727647689102E-3</v>
      </c>
      <c r="N297" s="153">
        <f t="shared" si="26"/>
        <v>1.6270576125195779E-2</v>
      </c>
      <c r="O297" s="153">
        <f t="shared" si="28"/>
        <v>3.7791030842704743E-2</v>
      </c>
      <c r="P297" s="18">
        <v>286.20662346982101</v>
      </c>
      <c r="Q297" s="156">
        <f t="shared" si="25"/>
        <v>1.3990509931838035E-2</v>
      </c>
      <c r="R297" s="156">
        <f t="shared" si="27"/>
        <v>1.8606732185213026E-2</v>
      </c>
      <c r="S297" s="156">
        <f t="shared" si="29"/>
        <v>7.6467262983273221E-2</v>
      </c>
    </row>
    <row r="298" spans="11:19" ht="14.4" x14ac:dyDescent="0.3">
      <c r="K298" s="45">
        <v>43966</v>
      </c>
      <c r="L298" s="18">
        <v>199.76073756148301</v>
      </c>
      <c r="M298" s="153">
        <f t="shared" si="24"/>
        <v>-1.3162479776535618E-2</v>
      </c>
      <c r="N298" s="153">
        <f t="shared" si="26"/>
        <v>-5.0476577438842707E-3</v>
      </c>
      <c r="O298" s="153">
        <f t="shared" si="28"/>
        <v>1.0262935018013009E-2</v>
      </c>
      <c r="P298" s="18">
        <v>286.659827472497</v>
      </c>
      <c r="Q298" s="156">
        <f t="shared" si="25"/>
        <v>1.5834853756406808E-3</v>
      </c>
      <c r="R298" s="156">
        <f t="shared" si="27"/>
        <v>1.703506300533153E-2</v>
      </c>
      <c r="S298" s="156">
        <f t="shared" si="29"/>
        <v>6.8691682353870132E-2</v>
      </c>
    </row>
    <row r="299" spans="11:19" ht="14.4" x14ac:dyDescent="0.3">
      <c r="K299" s="45">
        <v>43997</v>
      </c>
      <c r="L299" s="18">
        <v>196.826438009507</v>
      </c>
      <c r="M299" s="153">
        <f t="shared" si="24"/>
        <v>-1.4689070473985821E-2</v>
      </c>
      <c r="N299" s="153">
        <f t="shared" si="26"/>
        <v>-2.8907638381248213E-2</v>
      </c>
      <c r="O299" s="153">
        <f t="shared" si="28"/>
        <v>-2.4658843733863067E-2</v>
      </c>
      <c r="P299" s="18">
        <v>288.03087796445999</v>
      </c>
      <c r="Q299" s="156">
        <f t="shared" si="25"/>
        <v>4.7828483818317391E-3</v>
      </c>
      <c r="R299" s="156">
        <f t="shared" si="27"/>
        <v>2.0453591473553079E-2</v>
      </c>
      <c r="S299" s="156">
        <f t="shared" si="29"/>
        <v>6.4890571625020765E-2</v>
      </c>
    </row>
    <row r="300" spans="11:19" ht="14.4" x14ac:dyDescent="0.3">
      <c r="K300" s="45">
        <v>44027</v>
      </c>
      <c r="L300" s="18">
        <v>196.20065098046999</v>
      </c>
      <c r="M300" s="153">
        <f t="shared" si="24"/>
        <v>-3.1793850224876019E-3</v>
      </c>
      <c r="N300" s="153">
        <f t="shared" si="26"/>
        <v>-3.0749654595142895E-2</v>
      </c>
      <c r="O300" s="153">
        <f t="shared" si="28"/>
        <v>-3.7999697043745062E-2</v>
      </c>
      <c r="P300" s="18">
        <v>286.16013385908701</v>
      </c>
      <c r="Q300" s="156">
        <f t="shared" si="25"/>
        <v>-6.494942898461753E-3</v>
      </c>
      <c r="R300" s="156">
        <f t="shared" si="27"/>
        <v>-1.6243373465774091E-4</v>
      </c>
      <c r="S300" s="156">
        <f t="shared" si="29"/>
        <v>5.8608422513270142E-2</v>
      </c>
    </row>
    <row r="301" spans="11:19" ht="14.4" x14ac:dyDescent="0.3">
      <c r="K301" s="45">
        <v>44058</v>
      </c>
      <c r="L301" s="18">
        <v>197.909111794533</v>
      </c>
      <c r="M301" s="153">
        <f t="shared" si="24"/>
        <v>8.7077224541578513E-3</v>
      </c>
      <c r="N301" s="153">
        <f t="shared" si="26"/>
        <v>-9.2692177129157782E-3</v>
      </c>
      <c r="O301" s="153">
        <f t="shared" si="28"/>
        <v>-2.681724201972735E-2</v>
      </c>
      <c r="P301" s="18">
        <v>289.85873636725398</v>
      </c>
      <c r="Q301" s="156">
        <f t="shared" si="25"/>
        <v>1.2924939817047454E-2</v>
      </c>
      <c r="R301" s="156">
        <f t="shared" si="27"/>
        <v>1.115925075013835E-2</v>
      </c>
      <c r="S301" s="156">
        <f t="shared" si="29"/>
        <v>7.0976507435044134E-2</v>
      </c>
    </row>
    <row r="302" spans="11:19" ht="14.4" x14ac:dyDescent="0.3">
      <c r="K302" s="45">
        <v>44089</v>
      </c>
      <c r="L302" s="18">
        <v>199.149175627826</v>
      </c>
      <c r="M302" s="153">
        <f t="shared" si="24"/>
        <v>6.2658248629825497E-3</v>
      </c>
      <c r="N302" s="153">
        <f t="shared" si="26"/>
        <v>1.1800943215803272E-2</v>
      </c>
      <c r="O302" s="153">
        <f t="shared" si="28"/>
        <v>-1.0337233531313328E-2</v>
      </c>
      <c r="P302" s="18">
        <v>293.09532448007599</v>
      </c>
      <c r="Q302" s="156">
        <f t="shared" si="25"/>
        <v>1.1166087844670658E-2</v>
      </c>
      <c r="R302" s="156">
        <f t="shared" si="27"/>
        <v>1.7582998570871533E-2</v>
      </c>
      <c r="S302" s="156">
        <f t="shared" si="29"/>
        <v>7.8981973952159334E-2</v>
      </c>
    </row>
    <row r="303" spans="11:19" ht="14.4" x14ac:dyDescent="0.3">
      <c r="K303" s="45">
        <v>44119</v>
      </c>
      <c r="L303" s="18">
        <v>200.714131343464</v>
      </c>
      <c r="M303" s="153">
        <f t="shared" si="24"/>
        <v>7.8582083541365311E-3</v>
      </c>
      <c r="N303" s="153">
        <f t="shared" si="26"/>
        <v>2.3004410741956693E-2</v>
      </c>
      <c r="O303" s="153">
        <f t="shared" si="28"/>
        <v>1.0576663236683714E-2</v>
      </c>
      <c r="P303" s="18">
        <v>297.469735127153</v>
      </c>
      <c r="Q303" s="156">
        <f t="shared" si="25"/>
        <v>1.4924873519687853E-2</v>
      </c>
      <c r="R303" s="156">
        <f t="shared" si="27"/>
        <v>3.9521931708471847E-2</v>
      </c>
      <c r="S303" s="156">
        <f t="shared" si="29"/>
        <v>8.7896845100712051E-2</v>
      </c>
    </row>
    <row r="304" spans="11:19" ht="14.4" x14ac:dyDescent="0.3">
      <c r="K304" s="45">
        <v>44150</v>
      </c>
      <c r="L304" s="18">
        <v>203.25664410957501</v>
      </c>
      <c r="M304" s="153">
        <f t="shared" si="24"/>
        <v>1.2667333132415193E-2</v>
      </c>
      <c r="N304" s="153">
        <f t="shared" si="26"/>
        <v>2.702014205689407E-2</v>
      </c>
      <c r="O304" s="153">
        <f t="shared" si="28"/>
        <v>2.8259159337572726E-2</v>
      </c>
      <c r="P304" s="18">
        <v>298.99750652768699</v>
      </c>
      <c r="Q304" s="156">
        <f t="shared" si="25"/>
        <v>5.135888529570698E-3</v>
      </c>
      <c r="R304" s="156">
        <f t="shared" si="27"/>
        <v>3.1528358520317656E-2</v>
      </c>
      <c r="S304" s="156">
        <f t="shared" si="29"/>
        <v>8.1606615796329551E-2</v>
      </c>
    </row>
    <row r="305" spans="11:19" ht="14.4" x14ac:dyDescent="0.3">
      <c r="K305" s="45">
        <v>44180</v>
      </c>
      <c r="L305" s="18">
        <v>204.02227631897799</v>
      </c>
      <c r="M305" s="153">
        <f t="shared" si="24"/>
        <v>3.7668250046980489E-3</v>
      </c>
      <c r="N305" s="153">
        <f t="shared" si="26"/>
        <v>2.4469600116542534E-2</v>
      </c>
      <c r="O305" s="153">
        <f t="shared" si="28"/>
        <v>3.2516640814253428E-2</v>
      </c>
      <c r="P305" s="18">
        <v>300.55888043386199</v>
      </c>
      <c r="Q305" s="156">
        <f t="shared" si="25"/>
        <v>5.2220298567287049E-3</v>
      </c>
      <c r="R305" s="156">
        <f t="shared" si="27"/>
        <v>2.5464602572646378E-2</v>
      </c>
      <c r="S305" s="156">
        <f t="shared" si="29"/>
        <v>7.6841369277401483E-2</v>
      </c>
    </row>
    <row r="306" spans="11:19" ht="14.4" x14ac:dyDescent="0.3">
      <c r="K306" s="45">
        <v>44211</v>
      </c>
      <c r="L306" s="18">
        <v>203.80896681448601</v>
      </c>
      <c r="M306" s="153">
        <f t="shared" si="24"/>
        <v>-1.0455206575504805E-3</v>
      </c>
      <c r="N306" s="153">
        <f t="shared" si="26"/>
        <v>1.5419120967253175E-2</v>
      </c>
      <c r="O306" s="153">
        <f t="shared" si="28"/>
        <v>2.321797194346864E-2</v>
      </c>
      <c r="P306" s="18">
        <v>301.17153576483003</v>
      </c>
      <c r="Q306" s="156">
        <f t="shared" si="25"/>
        <v>2.0383870544222749E-3</v>
      </c>
      <c r="R306" s="156">
        <f t="shared" si="27"/>
        <v>1.2444293319771482E-2</v>
      </c>
      <c r="S306" s="156">
        <f t="shared" si="29"/>
        <v>7.1866716966329625E-2</v>
      </c>
    </row>
    <row r="307" spans="11:19" ht="14.4" x14ac:dyDescent="0.3">
      <c r="K307" s="45">
        <v>44242</v>
      </c>
      <c r="L307" s="18">
        <v>202.22587484720799</v>
      </c>
      <c r="M307" s="153">
        <f t="shared" si="24"/>
        <v>-7.7675285441145547E-3</v>
      </c>
      <c r="N307" s="153">
        <f t="shared" si="26"/>
        <v>-5.071269708710413E-3</v>
      </c>
      <c r="O307" s="153">
        <f t="shared" si="28"/>
        <v>7.2305013496165582E-3</v>
      </c>
      <c r="P307" s="18">
        <v>303.22623264116402</v>
      </c>
      <c r="Q307" s="156">
        <f t="shared" si="25"/>
        <v>6.8223475074298268E-3</v>
      </c>
      <c r="R307" s="156">
        <f t="shared" si="27"/>
        <v>1.4143014644456331E-2</v>
      </c>
      <c r="S307" s="156">
        <f t="shared" si="29"/>
        <v>7.5810703362903631E-2</v>
      </c>
    </row>
    <row r="308" spans="11:19" ht="14.4" x14ac:dyDescent="0.3">
      <c r="K308" s="45">
        <v>44270</v>
      </c>
      <c r="L308" s="18">
        <v>205.795008699482</v>
      </c>
      <c r="M308" s="153">
        <f t="shared" si="24"/>
        <v>1.7649244217490256E-2</v>
      </c>
      <c r="N308" s="153">
        <f t="shared" si="26"/>
        <v>8.6889158011962397E-3</v>
      </c>
      <c r="O308" s="153">
        <f t="shared" si="28"/>
        <v>1.5341043755914052E-2</v>
      </c>
      <c r="P308" s="18">
        <v>306.081575985602</v>
      </c>
      <c r="Q308" s="156">
        <f t="shared" si="25"/>
        <v>9.416544602910415E-3</v>
      </c>
      <c r="R308" s="156">
        <f t="shared" si="27"/>
        <v>1.8374754203794863E-2</v>
      </c>
      <c r="S308" s="156">
        <f t="shared" si="29"/>
        <v>8.4404719749986645E-2</v>
      </c>
    </row>
    <row r="309" spans="11:19" ht="14.4" x14ac:dyDescent="0.3">
      <c r="K309" s="45">
        <v>44301</v>
      </c>
      <c r="L309" s="18">
        <v>208.61469183672099</v>
      </c>
      <c r="M309" s="153">
        <f t="shared" si="24"/>
        <v>1.3701416545804257E-2</v>
      </c>
      <c r="N309" s="153">
        <f t="shared" si="26"/>
        <v>2.3579556372558041E-2</v>
      </c>
      <c r="O309" s="153">
        <f t="shared" si="28"/>
        <v>3.0576917603585496E-2</v>
      </c>
      <c r="P309" s="18">
        <v>310.391351416904</v>
      </c>
      <c r="Q309" s="156">
        <f t="shared" si="25"/>
        <v>1.4080479746042318E-2</v>
      </c>
      <c r="R309" s="156">
        <f t="shared" si="27"/>
        <v>3.0613170758850394E-2</v>
      </c>
      <c r="S309" s="156">
        <f t="shared" si="29"/>
        <v>8.4500937308437774E-2</v>
      </c>
    </row>
    <row r="310" spans="11:19" ht="14.4" x14ac:dyDescent="0.3">
      <c r="K310" s="45">
        <v>44331</v>
      </c>
      <c r="L310" s="18">
        <v>210.67288065857099</v>
      </c>
      <c r="M310" s="153">
        <f t="shared" si="24"/>
        <v>9.8659821306397166E-3</v>
      </c>
      <c r="N310" s="153">
        <f t="shared" si="26"/>
        <v>4.1770153387864717E-2</v>
      </c>
      <c r="O310" s="153">
        <f t="shared" si="28"/>
        <v>5.4626065313407191E-2</v>
      </c>
      <c r="P310" s="18">
        <v>317.53022012849999</v>
      </c>
      <c r="Q310" s="156">
        <f t="shared" si="25"/>
        <v>2.2999573535176898E-2</v>
      </c>
      <c r="R310" s="156">
        <f t="shared" si="27"/>
        <v>4.7172658390223221E-2</v>
      </c>
      <c r="S310" s="156">
        <f t="shared" si="29"/>
        <v>0.10768998547229214</v>
      </c>
    </row>
    <row r="311" spans="11:19" ht="14.4" x14ac:dyDescent="0.3">
      <c r="K311" s="45">
        <v>44362</v>
      </c>
      <c r="L311" s="18">
        <v>211.630708543325</v>
      </c>
      <c r="M311" s="153">
        <f t="shared" si="24"/>
        <v>4.5465172439842494E-3</v>
      </c>
      <c r="N311" s="153">
        <f t="shared" si="26"/>
        <v>2.8356858024505049E-2</v>
      </c>
      <c r="O311" s="153">
        <f t="shared" si="28"/>
        <v>7.5214847576030142E-2</v>
      </c>
      <c r="P311" s="18">
        <v>327.334585957287</v>
      </c>
      <c r="Q311" s="156">
        <f t="shared" si="25"/>
        <v>3.0876953459167744E-2</v>
      </c>
      <c r="R311" s="156">
        <f t="shared" si="27"/>
        <v>6.9435770197042945E-2</v>
      </c>
      <c r="S311" s="156">
        <f t="shared" si="29"/>
        <v>0.13645657809534106</v>
      </c>
    </row>
    <row r="312" spans="11:19" ht="14.4" x14ac:dyDescent="0.3">
      <c r="K312" s="45">
        <v>44392</v>
      </c>
      <c r="L312" s="18">
        <v>216.02207408965401</v>
      </c>
      <c r="M312" s="153">
        <f t="shared" si="24"/>
        <v>2.0750133931673798E-2</v>
      </c>
      <c r="N312" s="153">
        <f t="shared" si="26"/>
        <v>3.5507481221555892E-2</v>
      </c>
      <c r="O312" s="153">
        <f t="shared" si="28"/>
        <v>0.10102628615211406</v>
      </c>
      <c r="P312" s="18">
        <v>337.60009189262001</v>
      </c>
      <c r="Q312" s="156">
        <f t="shared" si="25"/>
        <v>3.1360896085305567E-2</v>
      </c>
      <c r="R312" s="156">
        <f t="shared" si="27"/>
        <v>8.7659467158188953E-2</v>
      </c>
      <c r="S312" s="156">
        <f t="shared" si="29"/>
        <v>0.17975934432174756</v>
      </c>
    </row>
    <row r="313" spans="11:19" ht="14.4" x14ac:dyDescent="0.3">
      <c r="K313" s="45">
        <v>44423</v>
      </c>
      <c r="L313" s="18">
        <v>223.432634228881</v>
      </c>
      <c r="M313" s="153">
        <f t="shared" si="24"/>
        <v>3.430464303454217E-2</v>
      </c>
      <c r="N313" s="153">
        <f t="shared" si="26"/>
        <v>6.0566663969384926E-2</v>
      </c>
      <c r="O313" s="153">
        <f t="shared" si="28"/>
        <v>0.1289658783413985</v>
      </c>
      <c r="P313" s="18">
        <v>345.26080195748398</v>
      </c>
      <c r="Q313" s="156">
        <f t="shared" si="25"/>
        <v>2.2691670555885279E-2</v>
      </c>
      <c r="R313" s="156">
        <f t="shared" si="27"/>
        <v>8.7332102808236112E-2</v>
      </c>
      <c r="S313" s="156">
        <f t="shared" si="29"/>
        <v>0.19113471025429085</v>
      </c>
    </row>
    <row r="314" spans="11:19" ht="14.4" x14ac:dyDescent="0.3">
      <c r="K314" s="45">
        <v>44454</v>
      </c>
      <c r="L314" s="18">
        <v>228.731690481561</v>
      </c>
      <c r="M314" s="153">
        <f t="shared" si="24"/>
        <v>2.3716572428948535E-2</v>
      </c>
      <c r="N314" s="153">
        <f t="shared" si="26"/>
        <v>8.0805768009490464E-2</v>
      </c>
      <c r="O314" s="153">
        <f t="shared" si="28"/>
        <v>0.1485445006763142</v>
      </c>
      <c r="P314" s="18">
        <v>351.24676848091599</v>
      </c>
      <c r="Q314" s="156">
        <f t="shared" si="25"/>
        <v>1.7337521344717111E-2</v>
      </c>
      <c r="R314" s="156">
        <f t="shared" si="27"/>
        <v>7.3051194555864063E-2</v>
      </c>
      <c r="S314" s="156">
        <f t="shared" si="29"/>
        <v>0.19840454331366519</v>
      </c>
    </row>
    <row r="315" spans="11:19" ht="14.4" x14ac:dyDescent="0.3">
      <c r="K315" s="45">
        <v>44484</v>
      </c>
      <c r="L315" s="18">
        <v>230.848761739217</v>
      </c>
      <c r="M315" s="153">
        <f t="shared" si="24"/>
        <v>9.2556971585302517E-3</v>
      </c>
      <c r="N315" s="153">
        <f t="shared" si="26"/>
        <v>6.8635058301540042E-2</v>
      </c>
      <c r="O315" s="153">
        <f t="shared" si="28"/>
        <v>0.15013706406245175</v>
      </c>
      <c r="P315" s="18">
        <v>358.30458861458499</v>
      </c>
      <c r="Q315" s="156">
        <f t="shared" si="25"/>
        <v>2.0093622965395186E-2</v>
      </c>
      <c r="R315" s="156">
        <f t="shared" si="27"/>
        <v>6.1328468857616336E-2</v>
      </c>
      <c r="S315" s="156">
        <f t="shared" si="29"/>
        <v>0.20450770718381883</v>
      </c>
    </row>
    <row r="316" spans="11:19" ht="14.4" x14ac:dyDescent="0.3">
      <c r="K316" s="45">
        <v>44515</v>
      </c>
      <c r="L316" s="18">
        <v>233.057173333919</v>
      </c>
      <c r="M316" s="153">
        <f t="shared" si="24"/>
        <v>9.5664866385412051E-3</v>
      </c>
      <c r="N316" s="153">
        <f t="shared" si="26"/>
        <v>4.3075798386634778E-2</v>
      </c>
      <c r="O316" s="153">
        <f t="shared" si="28"/>
        <v>0.14661527722694578</v>
      </c>
      <c r="P316" s="18">
        <v>368.18468153644602</v>
      </c>
      <c r="Q316" s="156">
        <f t="shared" si="25"/>
        <v>2.7574564311507288E-2</v>
      </c>
      <c r="R316" s="156">
        <f t="shared" si="27"/>
        <v>6.6395835985415319E-2</v>
      </c>
      <c r="S316" s="156">
        <f t="shared" si="29"/>
        <v>0.23139716385010156</v>
      </c>
    </row>
    <row r="317" spans="11:19" ht="14.4" x14ac:dyDescent="0.3">
      <c r="K317" s="45">
        <v>44545</v>
      </c>
      <c r="L317" s="18">
        <v>236.24474862633599</v>
      </c>
      <c r="M317" s="153">
        <f t="shared" si="24"/>
        <v>1.3677224548887423E-2</v>
      </c>
      <c r="N317" s="153">
        <f t="shared" si="26"/>
        <v>3.2846599126502118E-2</v>
      </c>
      <c r="O317" s="153">
        <f t="shared" si="28"/>
        <v>0.15793604938011718</v>
      </c>
      <c r="P317" s="18">
        <v>376.47642047420902</v>
      </c>
      <c r="Q317" s="156">
        <f t="shared" si="25"/>
        <v>2.2520597280585752E-2</v>
      </c>
      <c r="R317" s="156">
        <f t="shared" si="27"/>
        <v>7.1828851557573348E-2</v>
      </c>
      <c r="S317" s="156">
        <f t="shared" si="29"/>
        <v>0.25258791199500985</v>
      </c>
    </row>
    <row r="318" spans="11:19" ht="14.4" x14ac:dyDescent="0.3">
      <c r="K318" s="45">
        <v>44576</v>
      </c>
      <c r="L318" s="18">
        <v>238.737282835375</v>
      </c>
      <c r="M318" s="153">
        <f t="shared" si="24"/>
        <v>1.0550643870528509E-2</v>
      </c>
      <c r="N318" s="153">
        <f t="shared" si="26"/>
        <v>3.4171814640571618E-2</v>
      </c>
      <c r="O318" s="153">
        <f t="shared" si="28"/>
        <v>0.17137771986588768</v>
      </c>
      <c r="P318" s="18">
        <v>383.28421702869599</v>
      </c>
      <c r="Q318" s="156">
        <f t="shared" si="25"/>
        <v>1.8082929459199315E-2</v>
      </c>
      <c r="R318" s="156">
        <f t="shared" si="27"/>
        <v>6.9716183403335297E-2</v>
      </c>
      <c r="S318" s="156">
        <f t="shared" si="29"/>
        <v>0.27264422932711585</v>
      </c>
    </row>
    <row r="319" spans="11:19" ht="14.4" x14ac:dyDescent="0.3">
      <c r="K319" s="45">
        <v>44607</v>
      </c>
      <c r="L319" s="18">
        <v>235.18627739531999</v>
      </c>
      <c r="M319" s="153">
        <f t="shared" si="24"/>
        <v>-1.4874113493633323E-2</v>
      </c>
      <c r="N319" s="153">
        <f t="shared" si="26"/>
        <v>9.135543999542417E-3</v>
      </c>
      <c r="O319" s="153">
        <f t="shared" si="28"/>
        <v>0.16298805765095725</v>
      </c>
      <c r="P319" s="18">
        <v>384.02678802071898</v>
      </c>
      <c r="Q319" s="156">
        <f t="shared" si="25"/>
        <v>1.9373899551085039E-3</v>
      </c>
      <c r="R319" s="156">
        <f t="shared" si="27"/>
        <v>4.3027608911276216E-2</v>
      </c>
      <c r="S319" s="156">
        <f t="shared" si="29"/>
        <v>0.26646954214932261</v>
      </c>
    </row>
    <row r="320" spans="11:19" ht="14.4" x14ac:dyDescent="0.3">
      <c r="K320" s="45">
        <v>44635</v>
      </c>
      <c r="L320" s="18">
        <v>230.53319903765799</v>
      </c>
      <c r="M320" s="153">
        <f t="shared" si="24"/>
        <v>-1.9784650742359133E-2</v>
      </c>
      <c r="N320" s="153">
        <f t="shared" si="26"/>
        <v>-2.4176408668926008E-2</v>
      </c>
      <c r="O320" s="153">
        <f t="shared" si="28"/>
        <v>0.12020792192438767</v>
      </c>
      <c r="P320" s="18">
        <v>387.59576192459599</v>
      </c>
      <c r="Q320" s="156">
        <f t="shared" si="25"/>
        <v>9.293554551940364E-3</v>
      </c>
      <c r="R320" s="156">
        <f t="shared" si="27"/>
        <v>2.9535293170236399E-2</v>
      </c>
      <c r="S320" s="156">
        <f t="shared" si="29"/>
        <v>0.26631523206358687</v>
      </c>
    </row>
    <row r="321" spans="11:19" ht="14.4" x14ac:dyDescent="0.3">
      <c r="K321" s="45">
        <v>44666</v>
      </c>
      <c r="L321" s="18">
        <v>228.379318877554</v>
      </c>
      <c r="M321" s="153">
        <f t="shared" si="24"/>
        <v>-9.3430367907754164E-3</v>
      </c>
      <c r="N321" s="153">
        <f t="shared" si="26"/>
        <v>-4.3386453237651557E-2</v>
      </c>
      <c r="O321" s="153">
        <f t="shared" si="28"/>
        <v>9.4742258403844426E-2</v>
      </c>
      <c r="P321" s="18">
        <v>393.92828801187699</v>
      </c>
      <c r="Q321" s="156">
        <f t="shared" si="25"/>
        <v>1.6337965244606956E-2</v>
      </c>
      <c r="R321" s="156">
        <f t="shared" si="27"/>
        <v>2.7770699940885102E-2</v>
      </c>
      <c r="S321" s="156">
        <f t="shared" si="29"/>
        <v>0.26913422752804039</v>
      </c>
    </row>
    <row r="322" spans="11:19" ht="14.4" x14ac:dyDescent="0.3">
      <c r="K322" s="45">
        <v>44696</v>
      </c>
      <c r="L322" s="18">
        <v>230.908659100536</v>
      </c>
      <c r="M322" s="153">
        <f t="shared" si="24"/>
        <v>1.1075171935065242E-2</v>
      </c>
      <c r="N322" s="153">
        <f t="shared" si="26"/>
        <v>-1.818821379443758E-2</v>
      </c>
      <c r="O322" s="153">
        <f t="shared" si="28"/>
        <v>9.6053077067666415E-2</v>
      </c>
      <c r="P322" s="18">
        <v>404.26085154024298</v>
      </c>
      <c r="Q322" s="156">
        <f t="shared" si="25"/>
        <v>2.6229554573279357E-2</v>
      </c>
      <c r="R322" s="156">
        <f t="shared" si="27"/>
        <v>5.2689198125502434E-2</v>
      </c>
      <c r="S322" s="156">
        <f t="shared" si="29"/>
        <v>0.27314134502424481</v>
      </c>
    </row>
    <row r="323" spans="11:19" ht="14.4" x14ac:dyDescent="0.3">
      <c r="K323" s="45">
        <v>44727</v>
      </c>
      <c r="L323" s="18">
        <v>233.231438608795</v>
      </c>
      <c r="M323" s="153">
        <f t="shared" si="24"/>
        <v>1.0059300146243899E-2</v>
      </c>
      <c r="N323" s="153">
        <f t="shared" si="26"/>
        <v>1.1704342725475492E-2</v>
      </c>
      <c r="O323" s="153">
        <f t="shared" si="28"/>
        <v>0.1020680326317005</v>
      </c>
      <c r="P323" s="18">
        <v>411.21094881752401</v>
      </c>
      <c r="Q323" s="156">
        <f t="shared" si="25"/>
        <v>1.7192110615710243E-2</v>
      </c>
      <c r="R323" s="156">
        <f t="shared" si="27"/>
        <v>6.0927360958921373E-2</v>
      </c>
      <c r="S323" s="156">
        <f t="shared" si="29"/>
        <v>0.25624045383087579</v>
      </c>
    </row>
    <row r="324" spans="11:19" ht="14.4" x14ac:dyDescent="0.3">
      <c r="K324" s="45">
        <v>44757</v>
      </c>
      <c r="L324" s="18">
        <v>236.78878019777201</v>
      </c>
      <c r="M324" s="153">
        <f t="shared" si="24"/>
        <v>1.5252410267656114E-2</v>
      </c>
      <c r="N324" s="153">
        <f t="shared" si="26"/>
        <v>3.6822341714429774E-2</v>
      </c>
      <c r="O324" s="153">
        <f t="shared" si="28"/>
        <v>9.6132333677619197E-2</v>
      </c>
      <c r="P324" s="18">
        <v>411.51786201477199</v>
      </c>
      <c r="Q324" s="156">
        <f t="shared" si="25"/>
        <v>7.4636436148045604E-4</v>
      </c>
      <c r="R324" s="156">
        <f t="shared" si="27"/>
        <v>4.4651715904100442E-2</v>
      </c>
      <c r="S324" s="156">
        <f t="shared" si="29"/>
        <v>0.21895068128613815</v>
      </c>
    </row>
    <row r="325" spans="11:19" ht="14.4" x14ac:dyDescent="0.3">
      <c r="K325" s="45">
        <v>44788</v>
      </c>
      <c r="L325" s="18">
        <v>235.34774479659899</v>
      </c>
      <c r="M325" s="153">
        <f t="shared" si="24"/>
        <v>-6.0857419003106372E-3</v>
      </c>
      <c r="N325" s="153">
        <f t="shared" si="26"/>
        <v>1.9224422823096665E-2</v>
      </c>
      <c r="O325" s="153">
        <f t="shared" si="28"/>
        <v>5.332753028150905E-2</v>
      </c>
      <c r="P325" s="18">
        <v>409.01425509692598</v>
      </c>
      <c r="Q325" s="156">
        <f t="shared" si="25"/>
        <v>-6.083835354286915E-3</v>
      </c>
      <c r="R325" s="156">
        <f t="shared" si="27"/>
        <v>1.1758258408085753E-2</v>
      </c>
      <c r="S325" s="156">
        <f t="shared" si="29"/>
        <v>0.18465302976181097</v>
      </c>
    </row>
    <row r="326" spans="11:19" ht="14.4" x14ac:dyDescent="0.3">
      <c r="K326" s="45">
        <v>44819</v>
      </c>
      <c r="L326" s="18">
        <v>235.031136079768</v>
      </c>
      <c r="M326" s="153">
        <f t="shared" si="24"/>
        <v>-1.345280436422347E-3</v>
      </c>
      <c r="N326" s="153">
        <f t="shared" si="26"/>
        <v>7.7163588309878683E-3</v>
      </c>
      <c r="O326" s="153">
        <f t="shared" si="28"/>
        <v>2.7540764399303086E-2</v>
      </c>
      <c r="P326" s="18">
        <v>402.37194855734299</v>
      </c>
      <c r="Q326" s="156">
        <f t="shared" si="25"/>
        <v>-1.6239792273276432E-2</v>
      </c>
      <c r="R326" s="156">
        <f t="shared" si="27"/>
        <v>-2.1495050862819665E-2</v>
      </c>
      <c r="S326" s="156">
        <f t="shared" si="29"/>
        <v>0.145553453196267</v>
      </c>
    </row>
    <row r="327" spans="11:19" ht="14.4" x14ac:dyDescent="0.3">
      <c r="K327" s="45">
        <v>44849</v>
      </c>
      <c r="L327" s="18">
        <v>228.847113371906</v>
      </c>
      <c r="M327" s="153">
        <f t="shared" si="24"/>
        <v>-2.6311504130938523E-2</v>
      </c>
      <c r="N327" s="153">
        <f t="shared" si="26"/>
        <v>-3.3539033476302937E-2</v>
      </c>
      <c r="O327" s="153">
        <f t="shared" si="28"/>
        <v>-8.6708213300801251E-3</v>
      </c>
      <c r="P327" s="18">
        <v>394.74187640997798</v>
      </c>
      <c r="Q327" s="156">
        <f t="shared" si="25"/>
        <v>-1.8962733795737319E-2</v>
      </c>
      <c r="R327" s="156">
        <f t="shared" si="27"/>
        <v>-4.076611771518146E-2</v>
      </c>
      <c r="S327" s="156">
        <f t="shared" si="29"/>
        <v>0.10169361195255933</v>
      </c>
    </row>
    <row r="328" spans="11:19" ht="14.4" x14ac:dyDescent="0.3">
      <c r="K328" s="45">
        <v>44880</v>
      </c>
      <c r="L328" s="18">
        <v>230.085355802587</v>
      </c>
      <c r="M328" s="153">
        <f t="shared" ref="M328:M331" si="30">L328/L327-1</f>
        <v>5.410784573317784E-3</v>
      </c>
      <c r="N328" s="153">
        <f t="shared" si="26"/>
        <v>-2.2360057023533608E-2</v>
      </c>
      <c r="O328" s="153">
        <f t="shared" si="28"/>
        <v>-1.2751452739341529E-2</v>
      </c>
      <c r="P328" s="18">
        <v>380.38571883037901</v>
      </c>
      <c r="Q328" s="156">
        <f t="shared" ref="Q328:Q331" si="31">P328/P327-1</f>
        <v>-3.6368468707101864E-2</v>
      </c>
      <c r="R328" s="156">
        <f t="shared" si="27"/>
        <v>-6.9993981651721993E-2</v>
      </c>
      <c r="S328" s="156">
        <f t="shared" si="29"/>
        <v>3.3138362093223739E-2</v>
      </c>
    </row>
    <row r="329" spans="11:19" ht="14.4" x14ac:dyDescent="0.3">
      <c r="K329" s="45">
        <v>44910</v>
      </c>
      <c r="L329" s="18">
        <v>231.684534790301</v>
      </c>
      <c r="M329" s="153">
        <f t="shared" si="30"/>
        <v>6.9503727524757863E-3</v>
      </c>
      <c r="N329" s="153">
        <f t="shared" si="26"/>
        <v>-1.4238969973455751E-2</v>
      </c>
      <c r="O329" s="153">
        <f t="shared" si="28"/>
        <v>-1.9302921493708158E-2</v>
      </c>
      <c r="P329" s="18">
        <v>368.78994582098801</v>
      </c>
      <c r="Q329" s="156">
        <f t="shared" si="31"/>
        <v>-3.0484249106528027E-2</v>
      </c>
      <c r="R329" s="156">
        <f t="shared" si="27"/>
        <v>-8.3460099186236203E-2</v>
      </c>
      <c r="S329" s="156">
        <f t="shared" si="29"/>
        <v>-2.0416882001638048E-2</v>
      </c>
    </row>
    <row r="330" spans="11:19" ht="14.4" x14ac:dyDescent="0.3">
      <c r="K330" s="45">
        <v>44941</v>
      </c>
      <c r="L330" s="18">
        <v>236.956687752791</v>
      </c>
      <c r="M330" s="153">
        <f t="shared" si="30"/>
        <v>2.2755739683971044E-2</v>
      </c>
      <c r="N330" s="153">
        <f t="shared" ref="N330:N358" si="32">L330/L327-1</f>
        <v>3.5436647032142776E-2</v>
      </c>
      <c r="O330" s="153">
        <f t="shared" si="28"/>
        <v>-7.4583871502459376E-3</v>
      </c>
      <c r="P330" s="18">
        <v>356.73169244935599</v>
      </c>
      <c r="Q330" s="156">
        <f t="shared" si="31"/>
        <v>-3.2696806158281633E-2</v>
      </c>
      <c r="R330" s="156">
        <f t="shared" ref="R330:R358" si="33">P330/P327-1</f>
        <v>-9.6291237976344535E-2</v>
      </c>
      <c r="S330" s="156">
        <f t="shared" si="29"/>
        <v>-6.9276331765448229E-2</v>
      </c>
    </row>
    <row r="331" spans="11:19" ht="14.4" x14ac:dyDescent="0.3">
      <c r="K331" s="45">
        <v>44972</v>
      </c>
      <c r="L331" s="18">
        <v>235.856000017056</v>
      </c>
      <c r="M331" s="153">
        <f t="shared" si="30"/>
        <v>-4.6451009514587582E-3</v>
      </c>
      <c r="N331" s="153">
        <f t="shared" si="32"/>
        <v>2.50804497936854E-2</v>
      </c>
      <c r="O331" s="153">
        <f t="shared" si="28"/>
        <v>2.8476262694965282E-3</v>
      </c>
      <c r="P331" s="18">
        <v>353.34732781549098</v>
      </c>
      <c r="Q331" s="156">
        <f t="shared" si="31"/>
        <v>-9.4871431540820561E-3</v>
      </c>
      <c r="R331" s="156">
        <f t="shared" si="33"/>
        <v>-7.1081509311197166E-2</v>
      </c>
      <c r="S331" s="156">
        <f t="shared" si="29"/>
        <v>-7.9888854533691545E-2</v>
      </c>
    </row>
    <row r="332" spans="11:19" ht="14.4" x14ac:dyDescent="0.3">
      <c r="K332" s="45">
        <v>45000</v>
      </c>
      <c r="L332" s="18">
        <v>231.39430933773301</v>
      </c>
      <c r="M332" s="153">
        <f>L332/L331-1</f>
        <v>-1.8917011562141095E-2</v>
      </c>
      <c r="N332" s="153">
        <f t="shared" si="32"/>
        <v>-1.2526751206362041E-3</v>
      </c>
      <c r="O332" s="153">
        <f t="shared" si="28"/>
        <v>3.7352984458187688E-3</v>
      </c>
      <c r="P332" s="18">
        <v>345.58879067442598</v>
      </c>
      <c r="Q332" s="156">
        <f>P332/P331-1</f>
        <v>-2.1957254322625963E-2</v>
      </c>
      <c r="R332" s="156">
        <f t="shared" si="33"/>
        <v>-6.2911571775397412E-2</v>
      </c>
      <c r="S332" s="156">
        <f t="shared" si="29"/>
        <v>-0.10837830383280134</v>
      </c>
    </row>
    <row r="333" spans="11:19" ht="14.4" x14ac:dyDescent="0.3">
      <c r="K333" s="45">
        <v>45031</v>
      </c>
      <c r="L333" s="18">
        <v>229.17790447974201</v>
      </c>
      <c r="M333" s="153">
        <f t="shared" ref="M333:M335" si="34">L333/L332-1</f>
        <v>-9.5784760841115535E-3</v>
      </c>
      <c r="N333" s="153">
        <f t="shared" si="32"/>
        <v>-3.2827869712478086E-2</v>
      </c>
      <c r="O333" s="153">
        <f t="shared" si="28"/>
        <v>3.4967509585059897E-3</v>
      </c>
      <c r="P333" s="18">
        <v>343.14533100159503</v>
      </c>
      <c r="Q333" s="156">
        <f t="shared" ref="Q333:Q337" si="35">P333/P332-1</f>
        <v>-7.0704251375238725E-3</v>
      </c>
      <c r="R333" s="156">
        <f t="shared" si="33"/>
        <v>-3.8085658592528215E-2</v>
      </c>
      <c r="S333" s="156">
        <f t="shared" si="29"/>
        <v>-0.12891421752568033</v>
      </c>
    </row>
    <row r="334" spans="11:19" ht="14.4" x14ac:dyDescent="0.3">
      <c r="K334" s="45">
        <v>45061</v>
      </c>
      <c r="L334" s="18">
        <v>231.05798242796001</v>
      </c>
      <c r="M334" s="153">
        <f t="shared" si="34"/>
        <v>8.2035742166592929E-3</v>
      </c>
      <c r="N334" s="153">
        <f t="shared" si="32"/>
        <v>-2.0342995678503062E-2</v>
      </c>
      <c r="O334" s="153">
        <f t="shared" si="28"/>
        <v>6.466770367368202E-4</v>
      </c>
      <c r="P334" s="18">
        <v>334.64020759815497</v>
      </c>
      <c r="Q334" s="156">
        <f t="shared" si="35"/>
        <v>-2.478577627332057E-2</v>
      </c>
      <c r="R334" s="156">
        <f t="shared" si="33"/>
        <v>-5.2942582962179352E-2</v>
      </c>
      <c r="S334" s="156">
        <f t="shared" si="29"/>
        <v>-0.17221713078778655</v>
      </c>
    </row>
    <row r="335" spans="11:19" ht="14.4" x14ac:dyDescent="0.3">
      <c r="K335" s="45">
        <v>45092</v>
      </c>
      <c r="L335" s="18">
        <v>237.89287245449199</v>
      </c>
      <c r="M335" s="153">
        <f t="shared" si="34"/>
        <v>2.9580843538538959E-2</v>
      </c>
      <c r="N335" s="153">
        <f t="shared" si="32"/>
        <v>2.8084368778810154E-2</v>
      </c>
      <c r="O335" s="153">
        <f t="shared" si="28"/>
        <v>1.9986301475916068E-2</v>
      </c>
      <c r="P335" s="18">
        <v>336.28714774836402</v>
      </c>
      <c r="Q335" s="156">
        <f t="shared" si="35"/>
        <v>4.9215250074992056E-3</v>
      </c>
      <c r="R335" s="156">
        <f t="shared" si="33"/>
        <v>-2.6915349042165304E-2</v>
      </c>
      <c r="S335" s="156">
        <f t="shared" si="29"/>
        <v>-0.1822028360008664</v>
      </c>
    </row>
    <row r="336" spans="11:19" ht="14.4" x14ac:dyDescent="0.3">
      <c r="K336" s="45">
        <v>45122</v>
      </c>
      <c r="L336" s="18">
        <v>239.498880914133</v>
      </c>
      <c r="M336" s="153">
        <f>L336/L335-1</f>
        <v>6.750973423754969E-3</v>
      </c>
      <c r="N336" s="153">
        <f t="shared" si="32"/>
        <v>4.5034779673986058E-2</v>
      </c>
      <c r="O336" s="153">
        <f t="shared" si="28"/>
        <v>1.1445224364505124E-2</v>
      </c>
      <c r="P336" s="18">
        <v>335.014739630012</v>
      </c>
      <c r="Q336" s="156">
        <f t="shared" si="35"/>
        <v>-3.7836953534249318E-3</v>
      </c>
      <c r="R336" s="156">
        <f t="shared" si="33"/>
        <v>-2.3694308612187465E-2</v>
      </c>
      <c r="S336" s="156">
        <f t="shared" si="29"/>
        <v>-0.18590474301699644</v>
      </c>
    </row>
    <row r="337" spans="11:19" ht="14.4" x14ac:dyDescent="0.3">
      <c r="K337" s="45">
        <v>45153</v>
      </c>
      <c r="L337" s="18">
        <v>239.653521998651</v>
      </c>
      <c r="M337" s="153">
        <f t="shared" ref="M337:M358" si="36">L337/L336-1</f>
        <v>6.456860421550914E-4</v>
      </c>
      <c r="N337" s="153">
        <f t="shared" si="32"/>
        <v>3.720079038330093E-2</v>
      </c>
      <c r="O337" s="153">
        <f t="shared" si="28"/>
        <v>1.8295383309380409E-2</v>
      </c>
      <c r="P337" s="18">
        <v>338.02151363518499</v>
      </c>
      <c r="Q337" s="156">
        <f t="shared" si="35"/>
        <v>8.9750498992779981E-3</v>
      </c>
      <c r="R337" s="156">
        <f t="shared" si="33"/>
        <v>1.0104302950619592E-2</v>
      </c>
      <c r="S337" s="156">
        <f t="shared" si="29"/>
        <v>-0.17357033545179867</v>
      </c>
    </row>
    <row r="338" spans="11:19" ht="14.4" x14ac:dyDescent="0.3">
      <c r="K338" s="45">
        <v>45184</v>
      </c>
      <c r="L338" s="18">
        <v>232.87366119615001</v>
      </c>
      <c r="M338" s="153">
        <f t="shared" si="36"/>
        <v>-2.8290261482320944E-2</v>
      </c>
      <c r="N338" s="153">
        <f t="shared" si="32"/>
        <v>-2.1098619754999715E-2</v>
      </c>
      <c r="O338" s="153">
        <f t="shared" si="28"/>
        <v>-9.1795279536315277E-3</v>
      </c>
      <c r="P338" s="18">
        <v>334.86255779056302</v>
      </c>
      <c r="Q338" s="156">
        <f>P338/P337-1</f>
        <v>-9.3454283742168132E-3</v>
      </c>
      <c r="R338" s="156">
        <f t="shared" si="33"/>
        <v>-4.2362307549944633E-3</v>
      </c>
      <c r="S338" s="156">
        <f t="shared" si="29"/>
        <v>-0.16777857156500819</v>
      </c>
    </row>
    <row r="339" spans="11:19" ht="14.4" x14ac:dyDescent="0.3">
      <c r="K339" s="45">
        <v>45214</v>
      </c>
      <c r="L339" s="18">
        <v>227.121826021147</v>
      </c>
      <c r="M339" s="153">
        <f t="shared" si="36"/>
        <v>-2.4699380537321569E-2</v>
      </c>
      <c r="N339" s="153">
        <f t="shared" si="32"/>
        <v>-5.1678967541495591E-2</v>
      </c>
      <c r="O339" s="153">
        <f t="shared" ref="O339:O358" si="37">L339/L327-1</f>
        <v>-7.5390391660968836E-3</v>
      </c>
      <c r="P339" s="18">
        <v>332.63640340934501</v>
      </c>
      <c r="Q339" s="156">
        <f t="shared" ref="Q339:Q342" si="38">P339/P338-1</f>
        <v>-6.6479644541518335E-3</v>
      </c>
      <c r="R339" s="156">
        <f t="shared" si="33"/>
        <v>-7.0991987495643283E-3</v>
      </c>
      <c r="S339" s="156">
        <f t="shared" ref="S339:S358" si="39">P339/P327-1</f>
        <v>-0.15733185839176178</v>
      </c>
    </row>
    <row r="340" spans="11:19" ht="14.4" x14ac:dyDescent="0.3">
      <c r="K340" s="45">
        <v>45245</v>
      </c>
      <c r="L340" s="18">
        <v>218.18937614574699</v>
      </c>
      <c r="M340" s="153">
        <f t="shared" si="36"/>
        <v>-3.932889247979332E-2</v>
      </c>
      <c r="N340" s="153">
        <f t="shared" si="32"/>
        <v>-8.9563239771726866E-2</v>
      </c>
      <c r="O340" s="153">
        <f t="shared" si="37"/>
        <v>-5.1702463267791599E-2</v>
      </c>
      <c r="P340" s="18">
        <v>329.829635690136</v>
      </c>
      <c r="Q340" s="156">
        <f t="shared" si="38"/>
        <v>-8.4379451269949168E-3</v>
      </c>
      <c r="R340" s="156">
        <f t="shared" si="33"/>
        <v>-2.4234782741935801E-2</v>
      </c>
      <c r="S340" s="156">
        <f t="shared" si="39"/>
        <v>-0.13290741643954018</v>
      </c>
    </row>
    <row r="341" spans="11:19" ht="14.4" x14ac:dyDescent="0.3">
      <c r="K341" s="45">
        <v>45275</v>
      </c>
      <c r="L341" s="18">
        <v>215.32848329339501</v>
      </c>
      <c r="M341" s="153">
        <f t="shared" si="36"/>
        <v>-1.3111971365832864E-2</v>
      </c>
      <c r="N341" s="153">
        <f t="shared" si="32"/>
        <v>-7.5342045178637296E-2</v>
      </c>
      <c r="O341" s="153">
        <f t="shared" si="37"/>
        <v>-7.0596216151025959E-2</v>
      </c>
      <c r="P341" s="18">
        <v>326.93137765659498</v>
      </c>
      <c r="Q341" s="156">
        <f t="shared" si="38"/>
        <v>-8.787136509054716E-3</v>
      </c>
      <c r="R341" s="156">
        <f t="shared" si="33"/>
        <v>-2.3684881899900367E-2</v>
      </c>
      <c r="S341" s="156">
        <f t="shared" si="39"/>
        <v>-0.11350246566838706</v>
      </c>
    </row>
    <row r="342" spans="11:19" ht="14.4" x14ac:dyDescent="0.3">
      <c r="K342" s="45">
        <v>45306</v>
      </c>
      <c r="L342" s="18">
        <v>211.387977555872</v>
      </c>
      <c r="M342" s="153">
        <f t="shared" si="36"/>
        <v>-1.8299974426299603E-2</v>
      </c>
      <c r="N342" s="153">
        <f t="shared" si="32"/>
        <v>-6.9274929410835462E-2</v>
      </c>
      <c r="O342" s="153">
        <f t="shared" si="37"/>
        <v>-0.10790457293863753</v>
      </c>
      <c r="P342" s="18">
        <v>318.54526455654002</v>
      </c>
      <c r="Q342" s="156">
        <f t="shared" si="38"/>
        <v>-2.5650988779864492E-2</v>
      </c>
      <c r="R342" s="156">
        <f t="shared" si="33"/>
        <v>-4.236198656664858E-2</v>
      </c>
      <c r="S342" s="156">
        <f t="shared" si="39"/>
        <v>-0.10704523511949293</v>
      </c>
    </row>
    <row r="343" spans="11:19" ht="14.4" x14ac:dyDescent="0.3">
      <c r="K343" s="45">
        <v>45337</v>
      </c>
      <c r="L343" s="18">
        <v>212.560265275381</v>
      </c>
      <c r="M343" s="153">
        <f t="shared" si="36"/>
        <v>5.5456688363422213E-3</v>
      </c>
      <c r="N343" s="153">
        <f t="shared" si="32"/>
        <v>-2.5799197787732098E-2</v>
      </c>
      <c r="O343" s="153">
        <f t="shared" si="37"/>
        <v>-9.8771007479098949E-2</v>
      </c>
      <c r="P343" s="18">
        <v>309.70551085227999</v>
      </c>
      <c r="Q343" s="156">
        <f>P343/P342-1</f>
        <v>-2.775038491489179E-2</v>
      </c>
      <c r="R343" s="156">
        <f t="shared" si="33"/>
        <v>-6.101369513308974E-2</v>
      </c>
      <c r="S343" s="156">
        <f t="shared" si="39"/>
        <v>-0.12350968445981758</v>
      </c>
    </row>
    <row r="344" spans="11:19" ht="14.4" x14ac:dyDescent="0.3">
      <c r="K344" s="45">
        <v>45366</v>
      </c>
      <c r="L344" s="18">
        <v>210.120858319235</v>
      </c>
      <c r="M344" s="153">
        <f t="shared" si="36"/>
        <v>-1.1476307450904111E-2</v>
      </c>
      <c r="N344" s="153">
        <f t="shared" si="32"/>
        <v>-2.418456162654703E-2</v>
      </c>
      <c r="O344" s="153">
        <f t="shared" si="37"/>
        <v>-9.1935929968995911E-2</v>
      </c>
      <c r="P344" s="18">
        <v>302.78296128528302</v>
      </c>
      <c r="Q344" s="156">
        <f t="shared" ref="Q344:Q346" si="40">P344/P343-1</f>
        <v>-2.2352038709116839E-2</v>
      </c>
      <c r="R344" s="156">
        <f t="shared" si="33"/>
        <v>-7.3863868755593032E-2</v>
      </c>
      <c r="S344" s="156">
        <f t="shared" si="39"/>
        <v>-0.12386347747450432</v>
      </c>
    </row>
    <row r="345" spans="11:19" ht="14.4" x14ac:dyDescent="0.3">
      <c r="K345" s="45">
        <v>45397</v>
      </c>
      <c r="L345" s="18">
        <v>213.20019342638099</v>
      </c>
      <c r="M345" s="153">
        <f t="shared" si="36"/>
        <v>1.4655066287934115E-2</v>
      </c>
      <c r="N345" s="153">
        <f t="shared" si="32"/>
        <v>8.5729372666427661E-3</v>
      </c>
      <c r="O345" s="153">
        <f t="shared" si="37"/>
        <v>-6.9717502172088164E-2</v>
      </c>
      <c r="P345" s="18">
        <v>303.81002476146699</v>
      </c>
      <c r="Q345" s="156">
        <f t="shared" si="40"/>
        <v>3.3920781797767141E-3</v>
      </c>
      <c r="R345" s="156">
        <f t="shared" si="33"/>
        <v>-4.6257915073974032E-2</v>
      </c>
      <c r="S345" s="156">
        <f t="shared" si="39"/>
        <v>-0.11463162306569519</v>
      </c>
    </row>
    <row r="346" spans="11:19" ht="14.4" x14ac:dyDescent="0.3">
      <c r="K346" s="45">
        <v>45427</v>
      </c>
      <c r="L346" s="18">
        <v>212.46356306751599</v>
      </c>
      <c r="M346" s="153">
        <f t="shared" si="36"/>
        <v>-3.4551111189276007E-3</v>
      </c>
      <c r="N346" s="153">
        <f t="shared" si="32"/>
        <v>-4.5494019185443602E-4</v>
      </c>
      <c r="O346" s="153">
        <f t="shared" si="37"/>
        <v>-8.0475122153554901E-2</v>
      </c>
      <c r="P346" s="18">
        <v>305.137629971335</v>
      </c>
      <c r="Q346" s="156">
        <f t="shared" si="40"/>
        <v>4.3698532031994919E-3</v>
      </c>
      <c r="R346" s="156">
        <f t="shared" si="33"/>
        <v>-1.474911075484131E-2</v>
      </c>
      <c r="S346" s="156">
        <f t="shared" si="39"/>
        <v>-8.8162082609772541E-2</v>
      </c>
    </row>
    <row r="347" spans="11:19" ht="14.4" x14ac:dyDescent="0.3">
      <c r="K347" s="45">
        <v>45458</v>
      </c>
      <c r="L347" s="18">
        <v>212.027576552987</v>
      </c>
      <c r="M347" s="153">
        <f t="shared" si="36"/>
        <v>-2.0520531061151148E-3</v>
      </c>
      <c r="N347" s="153">
        <f t="shared" si="32"/>
        <v>9.0743881830861461E-3</v>
      </c>
      <c r="O347" s="153">
        <f t="shared" si="37"/>
        <v>-0.10872665344966537</v>
      </c>
      <c r="P347" s="18">
        <v>305.95115192419098</v>
      </c>
      <c r="Q347" s="156">
        <f>P347/P346-1</f>
        <v>2.6660820329909019E-3</v>
      </c>
      <c r="R347" s="156">
        <f t="shared" si="33"/>
        <v>1.0463569764491698E-2</v>
      </c>
      <c r="S347" s="156">
        <f t="shared" si="39"/>
        <v>-9.0208609003614937E-2</v>
      </c>
    </row>
    <row r="348" spans="11:19" ht="14.4" x14ac:dyDescent="0.3">
      <c r="K348" s="45">
        <v>45488</v>
      </c>
      <c r="L348" s="18">
        <v>208.01519022980301</v>
      </c>
      <c r="M348" s="153">
        <f t="shared" si="36"/>
        <v>-1.8923888997907201E-2</v>
      </c>
      <c r="N348" s="153">
        <f t="shared" si="32"/>
        <v>-2.4319880358684487E-2</v>
      </c>
      <c r="O348" s="153">
        <f t="shared" si="37"/>
        <v>-0.13145652524204388</v>
      </c>
      <c r="P348" s="18">
        <v>304.21271232117601</v>
      </c>
      <c r="Q348" s="156">
        <f t="shared" ref="Q348:Q350" si="41">P348/P347-1</f>
        <v>-5.6820822280992944E-3</v>
      </c>
      <c r="R348" s="156">
        <f t="shared" si="33"/>
        <v>1.3254584341817477E-3</v>
      </c>
      <c r="S348" s="156">
        <f t="shared" si="39"/>
        <v>-9.1942304815762821E-2</v>
      </c>
    </row>
    <row r="349" spans="11:19" ht="14.4" x14ac:dyDescent="0.3">
      <c r="K349" s="45">
        <v>45519</v>
      </c>
      <c r="L349" s="18">
        <v>206.637646721143</v>
      </c>
      <c r="M349" s="153">
        <f t="shared" si="36"/>
        <v>-6.6223217022669534E-3</v>
      </c>
      <c r="N349" s="153">
        <f t="shared" si="32"/>
        <v>-2.742077870793147E-2</v>
      </c>
      <c r="O349" s="153">
        <f t="shared" si="37"/>
        <v>-0.13776503262778605</v>
      </c>
      <c r="P349" s="18">
        <v>303.37597843010599</v>
      </c>
      <c r="Q349" s="156">
        <f t="shared" si="41"/>
        <v>-2.7504895659542505E-3</v>
      </c>
      <c r="R349" s="156">
        <f t="shared" si="33"/>
        <v>-5.773301514449436E-3</v>
      </c>
      <c r="S349" s="156">
        <f t="shared" si="39"/>
        <v>-0.10249505965608663</v>
      </c>
    </row>
    <row r="350" spans="11:19" ht="14.4" x14ac:dyDescent="0.3">
      <c r="K350" s="45">
        <v>45550</v>
      </c>
      <c r="L350" s="18">
        <v>207.91869452026501</v>
      </c>
      <c r="M350" s="153">
        <f t="shared" si="36"/>
        <v>6.199488909447215E-3</v>
      </c>
      <c r="N350" s="153">
        <f t="shared" si="32"/>
        <v>-1.9378998239387824E-2</v>
      </c>
      <c r="O350" s="153">
        <f t="shared" si="37"/>
        <v>-0.10716096679935549</v>
      </c>
      <c r="P350" s="18">
        <v>305.31295991992499</v>
      </c>
      <c r="Q350" s="156">
        <f t="shared" si="41"/>
        <v>6.3847556416378737E-3</v>
      </c>
      <c r="R350" s="156">
        <f t="shared" si="33"/>
        <v>-2.085927770666185E-3</v>
      </c>
      <c r="S350" s="156">
        <f t="shared" si="39"/>
        <v>-8.8243959150307805E-2</v>
      </c>
    </row>
    <row r="351" spans="11:19" ht="14.4" x14ac:dyDescent="0.3">
      <c r="K351" s="45">
        <v>45580</v>
      </c>
      <c r="L351" s="18">
        <v>211.00031515182701</v>
      </c>
      <c r="M351" s="153">
        <f t="shared" si="36"/>
        <v>1.4821277320311577E-2</v>
      </c>
      <c r="N351" s="153">
        <f t="shared" si="32"/>
        <v>1.4350514107773549E-2</v>
      </c>
      <c r="O351" s="153">
        <f t="shared" si="37"/>
        <v>-7.0981777276741931E-2</v>
      </c>
      <c r="P351" s="18">
        <v>308.23855698640602</v>
      </c>
      <c r="Q351" s="156">
        <f>P351/P350-1</f>
        <v>9.582289160762647E-3</v>
      </c>
      <c r="R351" s="156">
        <f t="shared" si="33"/>
        <v>1.3233650344564474E-2</v>
      </c>
      <c r="S351" s="156">
        <f t="shared" si="39"/>
        <v>-7.33468922008359E-2</v>
      </c>
    </row>
    <row r="352" spans="11:19" ht="14.4" x14ac:dyDescent="0.3">
      <c r="K352" s="45">
        <v>45611</v>
      </c>
      <c r="L352" s="18">
        <v>210.44062665759699</v>
      </c>
      <c r="M352" s="153">
        <f t="shared" si="36"/>
        <v>-2.6525481434815923E-3</v>
      </c>
      <c r="N352" s="153">
        <f t="shared" si="32"/>
        <v>1.840410010856397E-2</v>
      </c>
      <c r="O352" s="153">
        <f t="shared" si="37"/>
        <v>-3.5513871596451918E-2</v>
      </c>
      <c r="P352" s="18">
        <v>313.83087146130902</v>
      </c>
      <c r="Q352" s="156">
        <f t="shared" ref="Q352:Q355" si="42">P352/P351-1</f>
        <v>1.8142812922491203E-2</v>
      </c>
      <c r="R352" s="156">
        <f t="shared" si="33"/>
        <v>3.4461835394168139E-2</v>
      </c>
      <c r="S352" s="156">
        <f t="shared" si="39"/>
        <v>-4.8506145287251501E-2</v>
      </c>
    </row>
    <row r="353" spans="11:19" ht="14.4" x14ac:dyDescent="0.3">
      <c r="K353" s="45">
        <v>45641</v>
      </c>
      <c r="L353" s="18">
        <v>209.024606367686</v>
      </c>
      <c r="M353" s="153">
        <f t="shared" si="36"/>
        <v>-6.7288351702875504E-3</v>
      </c>
      <c r="N353" s="153">
        <f t="shared" si="32"/>
        <v>5.3189630204859562E-3</v>
      </c>
      <c r="O353" s="153">
        <f t="shared" si="37"/>
        <v>-2.9275629630101885E-2</v>
      </c>
      <c r="P353" s="18">
        <v>316.76120850551303</v>
      </c>
      <c r="Q353" s="156">
        <f t="shared" si="42"/>
        <v>9.3373128990124066E-3</v>
      </c>
      <c r="R353" s="156">
        <f t="shared" si="33"/>
        <v>3.7496765904043494E-2</v>
      </c>
      <c r="S353" s="156">
        <f t="shared" si="39"/>
        <v>-3.1107962851349757E-2</v>
      </c>
    </row>
    <row r="354" spans="11:19" ht="14.4" x14ac:dyDescent="0.3">
      <c r="K354" s="45">
        <v>45672</v>
      </c>
      <c r="L354" s="18">
        <v>205.481648531752</v>
      </c>
      <c r="M354" s="153">
        <f t="shared" si="36"/>
        <v>-1.6949955785118154E-2</v>
      </c>
      <c r="N354" s="153">
        <f t="shared" si="32"/>
        <v>-2.6154779039566867E-2</v>
      </c>
      <c r="O354" s="153">
        <f t="shared" si="37"/>
        <v>-2.7940704539636818E-2</v>
      </c>
      <c r="P354" s="18">
        <v>319.78699842773199</v>
      </c>
      <c r="Q354" s="156">
        <f t="shared" si="42"/>
        <v>9.552274208368905E-3</v>
      </c>
      <c r="R354" s="156">
        <f t="shared" si="33"/>
        <v>3.7465921052294737E-2</v>
      </c>
      <c r="S354" s="156">
        <f t="shared" si="39"/>
        <v>3.8981394776678169E-3</v>
      </c>
    </row>
    <row r="355" spans="11:19" ht="14.4" x14ac:dyDescent="0.3">
      <c r="K355" s="45">
        <v>45703</v>
      </c>
      <c r="L355" s="18">
        <v>205.782697970773</v>
      </c>
      <c r="M355" s="153">
        <f t="shared" si="36"/>
        <v>1.4650916087743937E-3</v>
      </c>
      <c r="N355" s="153">
        <f t="shared" si="32"/>
        <v>-2.2134170387179131E-2</v>
      </c>
      <c r="O355" s="153">
        <f t="shared" si="37"/>
        <v>-3.188539163623727E-2</v>
      </c>
      <c r="P355" s="18">
        <v>320.81710533355698</v>
      </c>
      <c r="Q355" s="156">
        <f t="shared" si="42"/>
        <v>3.2212282265684511E-3</v>
      </c>
      <c r="R355" s="156">
        <f t="shared" si="33"/>
        <v>2.2261142887943342E-2</v>
      </c>
      <c r="S355" s="156">
        <f t="shared" si="39"/>
        <v>3.5877935948569251E-2</v>
      </c>
    </row>
    <row r="356" spans="11:19" ht="14.4" x14ac:dyDescent="0.3">
      <c r="K356" s="45">
        <v>45731</v>
      </c>
      <c r="L356" s="18">
        <v>203.83606593184501</v>
      </c>
      <c r="M356" s="153">
        <f t="shared" si="36"/>
        <v>-9.4596487368654447E-3</v>
      </c>
      <c r="N356" s="153">
        <f t="shared" si="32"/>
        <v>-2.4822629861644407E-2</v>
      </c>
      <c r="O356" s="153">
        <f t="shared" si="37"/>
        <v>-2.9910368907029472E-2</v>
      </c>
      <c r="P356" s="18">
        <v>320.36291644617199</v>
      </c>
      <c r="Q356" s="156">
        <f>P356/P355-1</f>
        <v>-1.4157252834532397E-3</v>
      </c>
      <c r="R356" s="156">
        <f t="shared" si="33"/>
        <v>1.1370419874491278E-2</v>
      </c>
      <c r="S356" s="156">
        <f t="shared" si="39"/>
        <v>5.8061243229354353E-2</v>
      </c>
    </row>
    <row r="357" spans="11:19" ht="14.4" x14ac:dyDescent="0.3">
      <c r="K357" s="45">
        <v>45762</v>
      </c>
      <c r="L357" s="18">
        <v>201.433472832018</v>
      </c>
      <c r="M357" s="153">
        <f t="shared" si="36"/>
        <v>-1.1786889080906526E-2</v>
      </c>
      <c r="N357" s="153">
        <f t="shared" si="32"/>
        <v>-1.9700911145398292E-2</v>
      </c>
      <c r="O357" s="153">
        <f t="shared" si="37"/>
        <v>-5.5190947087138009E-2</v>
      </c>
      <c r="P357" s="18">
        <v>319.117871098016</v>
      </c>
      <c r="Q357" s="156">
        <f t="shared" ref="Q357:Q358" si="43">P357/P356-1</f>
        <v>-3.8863591390896346E-3</v>
      </c>
      <c r="R357" s="156">
        <f t="shared" si="33"/>
        <v>-2.0924156798300952E-3</v>
      </c>
      <c r="S357" s="156">
        <f t="shared" si="39"/>
        <v>5.0386244985061834E-2</v>
      </c>
    </row>
    <row r="358" spans="11:19" ht="14.4" x14ac:dyDescent="0.3">
      <c r="K358" s="45">
        <v>45792</v>
      </c>
      <c r="L358" s="18">
        <v>198.32253860460199</v>
      </c>
      <c r="M358" s="153">
        <f t="shared" si="36"/>
        <v>-1.5443978518954071E-2</v>
      </c>
      <c r="N358" s="153">
        <f t="shared" si="32"/>
        <v>-3.6252607433646222E-2</v>
      </c>
      <c r="O358" s="153">
        <f t="shared" si="37"/>
        <v>-6.6557409933016731E-2</v>
      </c>
      <c r="P358" s="18">
        <v>319.05840715182399</v>
      </c>
      <c r="Q358" s="156">
        <f t="shared" si="43"/>
        <v>-1.8633850240790117E-4</v>
      </c>
      <c r="R358" s="156">
        <f t="shared" si="33"/>
        <v>-5.4819339508236364E-3</v>
      </c>
      <c r="S358" s="156">
        <f t="shared" si="39"/>
        <v>4.5621305971986104E-2</v>
      </c>
    </row>
    <row r="359" spans="11:19" ht="14.4" x14ac:dyDescent="0.3">
      <c r="K359" s="45">
        <v>45823</v>
      </c>
      <c r="L359" s="18">
        <v>196.02272621159401</v>
      </c>
      <c r="M359" s="153">
        <f t="shared" ref="M359" si="44">L359/L358-1</f>
        <v>-1.1596323893337979E-2</v>
      </c>
      <c r="N359" s="153">
        <f t="shared" ref="N359" si="45">L359/L356-1</f>
        <v>-3.833148802461428E-2</v>
      </c>
      <c r="O359" s="153">
        <f t="shared" ref="O359" si="46">L359/L347-1</f>
        <v>-7.5484758169620858E-2</v>
      </c>
      <c r="P359" s="18">
        <v>318.922030649607</v>
      </c>
      <c r="Q359" s="156">
        <f t="shared" ref="Q359" si="47">P359/P358-1</f>
        <v>-4.2743428525959803E-4</v>
      </c>
      <c r="R359" s="156">
        <f t="shared" ref="R359" si="48">P359/P356-1</f>
        <v>-4.497667247348569E-3</v>
      </c>
      <c r="S359" s="156">
        <f t="shared" ref="S359" si="49">P359/P347-1</f>
        <v>4.2395260301650861E-2</v>
      </c>
    </row>
    <row r="360" spans="11:19" x14ac:dyDescent="0.3">
      <c r="K360" s="45">
        <v>45792</v>
      </c>
      <c r="L360" s="18" t="s">
        <v>75</v>
      </c>
      <c r="M360" s="18"/>
      <c r="N360" s="18"/>
      <c r="O360" s="18"/>
      <c r="P360" s="18" t="s">
        <v>75</v>
      </c>
    </row>
    <row r="361" spans="11:19" x14ac:dyDescent="0.3">
      <c r="K361" s="79"/>
      <c r="L361" s="143" t="s">
        <v>119</v>
      </c>
      <c r="M361" s="143"/>
      <c r="N361" s="143"/>
      <c r="O361" s="143"/>
      <c r="P361" s="144" t="s">
        <v>120</v>
      </c>
    </row>
    <row r="362" spans="11:19" x14ac:dyDescent="0.3">
      <c r="K362" s="79" t="s">
        <v>102</v>
      </c>
      <c r="L362" s="145">
        <f>MIN($L$162:$L$197)</f>
        <v>104.687633759935</v>
      </c>
      <c r="M362" s="145"/>
      <c r="N362" s="145"/>
      <c r="O362" s="145"/>
      <c r="P362" s="145">
        <f>MIN($P$162:$P$197)</f>
        <v>117.330952442464</v>
      </c>
    </row>
    <row r="363" spans="11:19" x14ac:dyDescent="0.3">
      <c r="K363" s="79" t="s">
        <v>121</v>
      </c>
      <c r="L363" s="142">
        <f>L359/L362-1</f>
        <v>0.87245349972380271</v>
      </c>
      <c r="M363" s="142"/>
      <c r="N363" s="142"/>
      <c r="O363" s="142"/>
      <c r="P363" s="142">
        <f>P359/P362-1</f>
        <v>1.7181406441407518</v>
      </c>
    </row>
    <row r="364" spans="11:19" x14ac:dyDescent="0.3">
      <c r="K364" s="45">
        <v>45976</v>
      </c>
      <c r="L364" s="18" t="s">
        <v>75</v>
      </c>
      <c r="M364" s="18"/>
      <c r="N364" s="18"/>
      <c r="O364" s="18"/>
      <c r="P364" s="18" t="s">
        <v>75</v>
      </c>
    </row>
  </sheetData>
  <mergeCells count="2">
    <mergeCell ref="A7:J7"/>
    <mergeCell ref="A8:J8"/>
  </mergeCells>
  <conditionalFormatting sqref="K6:K359 K364">
    <cfRule type="expression" dxfId="26" priority="2">
      <formula>$L6=""</formula>
    </cfRule>
  </conditionalFormatting>
  <conditionalFormatting sqref="K360:K363">
    <cfRule type="expression" dxfId="15" priority="1">
      <formula>$L360=""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8520-BC3F-404F-86E9-C1A628F712A5}">
  <sheetPr codeName="Sheet1"/>
  <dimension ref="A1:Z143"/>
  <sheetViews>
    <sheetView topLeftCell="J122" workbookViewId="0">
      <selection activeCell="P154" sqref="P154"/>
    </sheetView>
  </sheetViews>
  <sheetFormatPr defaultColWidth="9.109375" defaultRowHeight="14.4" x14ac:dyDescent="0.3"/>
  <cols>
    <col min="1" max="15" width="13.6640625" style="28" customWidth="1"/>
    <col min="16" max="16" width="23.88671875" style="34" bestFit="1" customWidth="1"/>
    <col min="17" max="17" width="14.44140625" style="14" customWidth="1"/>
    <col min="18" max="18" width="12.44140625" style="14" customWidth="1"/>
    <col min="19" max="19" width="9.109375" style="14"/>
    <col min="20" max="20" width="14.33203125" style="14" customWidth="1"/>
    <col min="21" max="21" width="9.109375" style="14"/>
    <col min="22" max="22" width="13.88671875" style="14" customWidth="1"/>
    <col min="23" max="25" width="11.6640625" style="14" customWidth="1"/>
    <col min="26" max="26" width="14.33203125" style="14" customWidth="1"/>
    <col min="27" max="16384" width="9.109375" style="28"/>
  </cols>
  <sheetData>
    <row r="1" spans="1:26" s="2" customFormat="1" ht="15.9" customHeight="1" x14ac:dyDescent="0.3">
      <c r="P1" s="22"/>
      <c r="Q1" s="47"/>
      <c r="R1" s="48"/>
      <c r="S1" s="48"/>
      <c r="T1" s="48"/>
      <c r="U1" s="48"/>
      <c r="V1" s="49"/>
      <c r="W1" s="47"/>
      <c r="X1" s="50"/>
      <c r="Y1" s="48"/>
      <c r="Z1" s="49"/>
    </row>
    <row r="2" spans="1:26" s="5" customFormat="1" ht="15.9" customHeight="1" x14ac:dyDescent="0.3">
      <c r="Q2" s="51"/>
      <c r="R2" s="52"/>
      <c r="S2" s="52"/>
      <c r="T2" s="52"/>
      <c r="U2" s="52"/>
      <c r="V2" s="53"/>
      <c r="W2" s="54"/>
      <c r="X2" s="55"/>
      <c r="Y2" s="55"/>
      <c r="Z2" s="56"/>
    </row>
    <row r="3" spans="1:26" s="5" customFormat="1" ht="15.9" customHeight="1" x14ac:dyDescent="0.3">
      <c r="Q3" s="51"/>
      <c r="R3" s="52"/>
      <c r="S3" s="52"/>
      <c r="T3" s="52"/>
      <c r="U3" s="52"/>
      <c r="V3" s="52"/>
      <c r="W3" s="54"/>
      <c r="X3" s="55"/>
      <c r="Y3" s="55"/>
      <c r="Z3" s="56"/>
    </row>
    <row r="4" spans="1:26" s="57" customFormat="1" ht="15.9" customHeight="1" x14ac:dyDescent="0.3">
      <c r="Q4" s="51"/>
      <c r="R4" s="52"/>
      <c r="S4" s="52"/>
      <c r="T4" s="52"/>
      <c r="U4" s="52"/>
      <c r="V4" s="52"/>
      <c r="W4" s="54"/>
      <c r="X4" s="55"/>
      <c r="Y4" s="55"/>
      <c r="Z4" s="56"/>
    </row>
    <row r="5" spans="1:26" s="58" customFormat="1" ht="15" customHeight="1" x14ac:dyDescent="0.3">
      <c r="Q5" s="59" t="s">
        <v>7</v>
      </c>
      <c r="R5" s="60"/>
      <c r="S5" s="60"/>
      <c r="T5" s="60"/>
      <c r="U5" s="60"/>
      <c r="V5" s="61"/>
      <c r="W5" s="62" t="s">
        <v>8</v>
      </c>
      <c r="X5" s="63"/>
      <c r="Y5" s="63"/>
      <c r="Z5" s="64"/>
    </row>
    <row r="6" spans="1:26" s="65" customFormat="1" ht="35.1" customHeight="1" x14ac:dyDescent="0.3">
      <c r="P6" s="66" t="s">
        <v>0</v>
      </c>
      <c r="Q6" s="67" t="s">
        <v>9</v>
      </c>
      <c r="R6" s="27" t="s">
        <v>10</v>
      </c>
      <c r="S6" s="27" t="s">
        <v>11</v>
      </c>
      <c r="T6" s="27" t="s">
        <v>12</v>
      </c>
      <c r="U6" s="27" t="s">
        <v>13</v>
      </c>
      <c r="V6" s="68" t="s">
        <v>14</v>
      </c>
      <c r="W6" s="67" t="s">
        <v>9</v>
      </c>
      <c r="X6" s="27" t="s">
        <v>10</v>
      </c>
      <c r="Y6" s="27" t="s">
        <v>11</v>
      </c>
      <c r="Z6" s="68" t="s">
        <v>12</v>
      </c>
    </row>
    <row r="7" spans="1:26" x14ac:dyDescent="0.3">
      <c r="A7" s="69" t="s">
        <v>78</v>
      </c>
      <c r="B7" s="69"/>
      <c r="C7" s="69"/>
      <c r="D7" s="69"/>
      <c r="E7" s="69"/>
      <c r="F7" s="69"/>
      <c r="G7" s="70"/>
      <c r="H7" s="71"/>
      <c r="I7" s="69" t="s">
        <v>79</v>
      </c>
      <c r="J7" s="69"/>
      <c r="K7" s="69"/>
      <c r="L7" s="69"/>
      <c r="M7" s="69"/>
      <c r="N7" s="69"/>
      <c r="O7" s="69"/>
      <c r="P7" s="29">
        <v>35155</v>
      </c>
      <c r="Q7" s="72">
        <v>58.585553366104001</v>
      </c>
      <c r="R7" s="18">
        <v>68.026656913125294</v>
      </c>
      <c r="S7" s="18">
        <v>68.945368988353906</v>
      </c>
      <c r="T7" s="18">
        <v>62.263976183946397</v>
      </c>
      <c r="U7" s="73" t="s">
        <v>15</v>
      </c>
      <c r="V7" s="74" t="s">
        <v>15</v>
      </c>
      <c r="W7" s="72">
        <v>61.057395525093803</v>
      </c>
      <c r="X7" s="18">
        <v>69.099850413135201</v>
      </c>
      <c r="Y7" s="18">
        <v>78.763896034060707</v>
      </c>
      <c r="Z7" s="75">
        <v>66.820195518381396</v>
      </c>
    </row>
    <row r="8" spans="1:26" x14ac:dyDescent="0.3">
      <c r="A8" s="69" t="s">
        <v>74</v>
      </c>
      <c r="B8" s="69"/>
      <c r="C8" s="69"/>
      <c r="D8" s="69"/>
      <c r="E8" s="69"/>
      <c r="F8" s="69"/>
      <c r="G8" s="70"/>
      <c r="I8" s="69" t="s">
        <v>74</v>
      </c>
      <c r="J8" s="69"/>
      <c r="K8" s="69"/>
      <c r="L8" s="69"/>
      <c r="M8" s="69"/>
      <c r="N8" s="69"/>
      <c r="O8" s="69"/>
      <c r="P8" s="29">
        <v>35246</v>
      </c>
      <c r="Q8" s="72">
        <v>62.258580740252903</v>
      </c>
      <c r="R8" s="18">
        <v>70.301869825153005</v>
      </c>
      <c r="S8" s="18">
        <v>67.959852584210296</v>
      </c>
      <c r="T8" s="18">
        <v>63.055061240030597</v>
      </c>
      <c r="U8" s="73" t="s">
        <v>15</v>
      </c>
      <c r="V8" s="74" t="s">
        <v>15</v>
      </c>
      <c r="W8" s="72">
        <v>61.255185847552099</v>
      </c>
      <c r="X8" s="18">
        <v>68.423227675026098</v>
      </c>
      <c r="Y8" s="18">
        <v>73.235726355688698</v>
      </c>
      <c r="Z8" s="75">
        <v>66.335326036217893</v>
      </c>
    </row>
    <row r="9" spans="1:26" x14ac:dyDescent="0.3">
      <c r="P9" s="29">
        <v>35338</v>
      </c>
      <c r="Q9" s="72">
        <v>65.795466412791399</v>
      </c>
      <c r="R9" s="18">
        <v>71.859376224058593</v>
      </c>
      <c r="S9" s="18">
        <v>69.838577753910599</v>
      </c>
      <c r="T9" s="18">
        <v>64.143840074241496</v>
      </c>
      <c r="U9" s="73" t="s">
        <v>15</v>
      </c>
      <c r="V9" s="74" t="s">
        <v>15</v>
      </c>
      <c r="W9" s="72">
        <v>64.567050922635204</v>
      </c>
      <c r="X9" s="18">
        <v>70.070722041692306</v>
      </c>
      <c r="Y9" s="18">
        <v>68.215306775044994</v>
      </c>
      <c r="Z9" s="75">
        <v>67.557114088040095</v>
      </c>
    </row>
    <row r="10" spans="1:26" x14ac:dyDescent="0.3">
      <c r="P10" s="29">
        <v>35430</v>
      </c>
      <c r="Q10" s="72">
        <v>65.462742304250597</v>
      </c>
      <c r="R10" s="18">
        <v>70.551907159446799</v>
      </c>
      <c r="S10" s="18">
        <v>74.184524556951501</v>
      </c>
      <c r="T10" s="18">
        <v>65.097352718481702</v>
      </c>
      <c r="U10" s="73" t="s">
        <v>15</v>
      </c>
      <c r="V10" s="74" t="s">
        <v>15</v>
      </c>
      <c r="W10" s="72">
        <v>66.802756168257105</v>
      </c>
      <c r="X10" s="18">
        <v>72.714602971563707</v>
      </c>
      <c r="Y10" s="18">
        <v>71.690291662868205</v>
      </c>
      <c r="Z10" s="75">
        <v>68.310277815381497</v>
      </c>
    </row>
    <row r="11" spans="1:26" x14ac:dyDescent="0.3">
      <c r="P11" s="29">
        <v>35520</v>
      </c>
      <c r="Q11" s="72">
        <v>65.907688694080207</v>
      </c>
      <c r="R11" s="18">
        <v>70.306562920494599</v>
      </c>
      <c r="S11" s="18">
        <v>76.343775479503407</v>
      </c>
      <c r="T11" s="18">
        <v>67.637585231935503</v>
      </c>
      <c r="U11" s="73" t="s">
        <v>15</v>
      </c>
      <c r="V11" s="74" t="s">
        <v>15</v>
      </c>
      <c r="W11" s="72">
        <v>67.281263320249707</v>
      </c>
      <c r="X11" s="18">
        <v>73.528704140800002</v>
      </c>
      <c r="Y11" s="18">
        <v>79.744059776030497</v>
      </c>
      <c r="Z11" s="75">
        <v>69.905782776960095</v>
      </c>
    </row>
    <row r="12" spans="1:26" x14ac:dyDescent="0.3">
      <c r="P12" s="29">
        <v>35611</v>
      </c>
      <c r="Q12" s="72">
        <v>69.781785237505702</v>
      </c>
      <c r="R12" s="18">
        <v>72.974054061796195</v>
      </c>
      <c r="S12" s="18">
        <v>77.030344358802694</v>
      </c>
      <c r="T12" s="18">
        <v>70.992192582804407</v>
      </c>
      <c r="U12" s="73" t="s">
        <v>15</v>
      </c>
      <c r="V12" s="74" t="s">
        <v>15</v>
      </c>
      <c r="W12" s="72">
        <v>67.908633385271898</v>
      </c>
      <c r="X12" s="18">
        <v>72.940912370655596</v>
      </c>
      <c r="Y12" s="18">
        <v>83.664549962043907</v>
      </c>
      <c r="Z12" s="75">
        <v>71.996310375678704</v>
      </c>
    </row>
    <row r="13" spans="1:26" x14ac:dyDescent="0.3">
      <c r="P13" s="29">
        <v>35703</v>
      </c>
      <c r="Q13" s="72">
        <v>74.837545002722194</v>
      </c>
      <c r="R13" s="18">
        <v>77.106658098513194</v>
      </c>
      <c r="S13" s="18">
        <v>79.251897939971201</v>
      </c>
      <c r="T13" s="18">
        <v>72.554838996206399</v>
      </c>
      <c r="U13" s="73" t="s">
        <v>15</v>
      </c>
      <c r="V13" s="74" t="s">
        <v>15</v>
      </c>
      <c r="W13" s="72">
        <v>73.908220802798894</v>
      </c>
      <c r="X13" s="18">
        <v>74.453035008792298</v>
      </c>
      <c r="Y13" s="18">
        <v>84.907404453738593</v>
      </c>
      <c r="Z13" s="75">
        <v>74.021612572802994</v>
      </c>
    </row>
    <row r="14" spans="1:26" x14ac:dyDescent="0.3">
      <c r="P14" s="29">
        <v>35795</v>
      </c>
      <c r="Q14" s="72">
        <v>77.332191431344498</v>
      </c>
      <c r="R14" s="18">
        <v>79.296362903035899</v>
      </c>
      <c r="S14" s="18">
        <v>81.969320021004293</v>
      </c>
      <c r="T14" s="18">
        <v>73.246330468975898</v>
      </c>
      <c r="U14" s="73" t="s">
        <v>15</v>
      </c>
      <c r="V14" s="74" t="s">
        <v>15</v>
      </c>
      <c r="W14" s="72">
        <v>81.975343277149193</v>
      </c>
      <c r="X14" s="18">
        <v>78.517410649210504</v>
      </c>
      <c r="Y14" s="18">
        <v>84.609100878074301</v>
      </c>
      <c r="Z14" s="75">
        <v>77.016655567343193</v>
      </c>
    </row>
    <row r="15" spans="1:26" x14ac:dyDescent="0.3">
      <c r="P15" s="29">
        <v>35885</v>
      </c>
      <c r="Q15" s="72">
        <v>77.731139624310003</v>
      </c>
      <c r="R15" s="18">
        <v>79.408925064284503</v>
      </c>
      <c r="S15" s="18">
        <v>83.403508317787796</v>
      </c>
      <c r="T15" s="18">
        <v>74.868243146955507</v>
      </c>
      <c r="U15" s="76">
        <v>75.070319446127797</v>
      </c>
      <c r="V15" s="77">
        <v>87.0512913490453</v>
      </c>
      <c r="W15" s="72">
        <v>83.049910571234307</v>
      </c>
      <c r="X15" s="18">
        <v>81.044704385155896</v>
      </c>
      <c r="Y15" s="18">
        <v>84.625311658105701</v>
      </c>
      <c r="Z15" s="75">
        <v>79.391762117949398</v>
      </c>
    </row>
    <row r="16" spans="1:26" x14ac:dyDescent="0.3">
      <c r="P16" s="29">
        <v>35976</v>
      </c>
      <c r="Q16" s="72">
        <v>78.404437666575305</v>
      </c>
      <c r="R16" s="18">
        <v>79.609724817354703</v>
      </c>
      <c r="S16" s="18">
        <v>84.604468702343297</v>
      </c>
      <c r="T16" s="18">
        <v>77.448293829994995</v>
      </c>
      <c r="U16" s="76">
        <v>73.471152490565899</v>
      </c>
      <c r="V16" s="77">
        <v>84.885969605646395</v>
      </c>
      <c r="W16" s="72">
        <v>84.058920019178302</v>
      </c>
      <c r="X16" s="18">
        <v>81.674494065242399</v>
      </c>
      <c r="Y16" s="18">
        <v>88.230225850840199</v>
      </c>
      <c r="Z16" s="75">
        <v>80.491659835062805</v>
      </c>
    </row>
    <row r="17" spans="1:26" x14ac:dyDescent="0.3">
      <c r="P17" s="29">
        <v>36068</v>
      </c>
      <c r="Q17" s="72">
        <v>80.318251157125303</v>
      </c>
      <c r="R17" s="18">
        <v>81.347794987342894</v>
      </c>
      <c r="S17" s="18">
        <v>84.929968751870305</v>
      </c>
      <c r="T17" s="18">
        <v>80.079095531377007</v>
      </c>
      <c r="U17" s="76">
        <v>74.813343317449394</v>
      </c>
      <c r="V17" s="77">
        <v>85.139746921216201</v>
      </c>
      <c r="W17" s="72">
        <v>86.709838620149398</v>
      </c>
      <c r="X17" s="18">
        <v>82.134041331622001</v>
      </c>
      <c r="Y17" s="18">
        <v>91.1650909161512</v>
      </c>
      <c r="Z17" s="75">
        <v>82.374881531912195</v>
      </c>
    </row>
    <row r="18" spans="1:26" x14ac:dyDescent="0.3">
      <c r="P18" s="29">
        <v>36160</v>
      </c>
      <c r="Q18" s="72">
        <v>82.736256665561598</v>
      </c>
      <c r="R18" s="18">
        <v>84.127358355415396</v>
      </c>
      <c r="S18" s="18">
        <v>85.512565739982307</v>
      </c>
      <c r="T18" s="18">
        <v>82.267646754942007</v>
      </c>
      <c r="U18" s="76">
        <v>79.325228696620698</v>
      </c>
      <c r="V18" s="77">
        <v>82.200725916306993</v>
      </c>
      <c r="W18" s="72">
        <v>86.710459991947502</v>
      </c>
      <c r="X18" s="18">
        <v>82.138709239507705</v>
      </c>
      <c r="Y18" s="18">
        <v>92.497389570562106</v>
      </c>
      <c r="Z18" s="75">
        <v>82.957462051446598</v>
      </c>
    </row>
    <row r="19" spans="1:26" x14ac:dyDescent="0.3">
      <c r="P19" s="29">
        <v>36250</v>
      </c>
      <c r="Q19" s="72">
        <v>85.466724195959799</v>
      </c>
      <c r="R19" s="18">
        <v>86.836835180250603</v>
      </c>
      <c r="S19" s="18">
        <v>87.824648601329301</v>
      </c>
      <c r="T19" s="18">
        <v>84.727112525687701</v>
      </c>
      <c r="U19" s="76">
        <v>82.423950088280293</v>
      </c>
      <c r="V19" s="77">
        <v>88.419407146679106</v>
      </c>
      <c r="W19" s="72">
        <v>85.392460624772198</v>
      </c>
      <c r="X19" s="18">
        <v>83.985812825297998</v>
      </c>
      <c r="Y19" s="18">
        <v>93.734291097908795</v>
      </c>
      <c r="Z19" s="75">
        <v>81.914195968698394</v>
      </c>
    </row>
    <row r="20" spans="1:26" x14ac:dyDescent="0.3">
      <c r="P20" s="29">
        <v>36341</v>
      </c>
      <c r="Q20" s="72">
        <v>89.219325055983205</v>
      </c>
      <c r="R20" s="18">
        <v>87.8637355520505</v>
      </c>
      <c r="S20" s="18">
        <v>91.095860432901503</v>
      </c>
      <c r="T20" s="18">
        <v>86.898348353571294</v>
      </c>
      <c r="U20" s="76">
        <v>86.203617536783</v>
      </c>
      <c r="V20" s="77">
        <v>89.418342716178799</v>
      </c>
      <c r="W20" s="72">
        <v>87.087871018105105</v>
      </c>
      <c r="X20" s="18">
        <v>87.473739820904797</v>
      </c>
      <c r="Y20" s="18">
        <v>93.182238388879696</v>
      </c>
      <c r="Z20" s="75">
        <v>85.297465828607301</v>
      </c>
    </row>
    <row r="21" spans="1:26" x14ac:dyDescent="0.3">
      <c r="P21" s="29">
        <v>36433</v>
      </c>
      <c r="Q21" s="72">
        <v>90.595388140490897</v>
      </c>
      <c r="R21" s="18">
        <v>88.241620751967801</v>
      </c>
      <c r="S21" s="18">
        <v>93.740846100293894</v>
      </c>
      <c r="T21" s="18">
        <v>88.755564950600899</v>
      </c>
      <c r="U21" s="76">
        <v>89.824783879508004</v>
      </c>
      <c r="V21" s="77">
        <v>87.392392328188095</v>
      </c>
      <c r="W21" s="72">
        <v>90.536874092755895</v>
      </c>
      <c r="X21" s="18">
        <v>90.050886179011499</v>
      </c>
      <c r="Y21" s="18">
        <v>93.147838972496004</v>
      </c>
      <c r="Z21" s="75">
        <v>91.6912634175672</v>
      </c>
    </row>
    <row r="22" spans="1:26" x14ac:dyDescent="0.3">
      <c r="P22" s="29">
        <v>36525</v>
      </c>
      <c r="Q22" s="72">
        <v>90.395217433462307</v>
      </c>
      <c r="R22" s="18">
        <v>90.760747013785803</v>
      </c>
      <c r="S22" s="18">
        <v>94.916016097618694</v>
      </c>
      <c r="T22" s="18">
        <v>91.322689462364494</v>
      </c>
      <c r="U22" s="76">
        <v>89.799470961608307</v>
      </c>
      <c r="V22" s="77">
        <v>91.660773416638193</v>
      </c>
      <c r="W22" s="72">
        <v>88.368338065082099</v>
      </c>
      <c r="X22" s="18">
        <v>91.594313943328103</v>
      </c>
      <c r="Y22" s="18">
        <v>94.693117265915404</v>
      </c>
      <c r="Z22" s="75">
        <v>94.276288169992299</v>
      </c>
    </row>
    <row r="23" spans="1:26" x14ac:dyDescent="0.3">
      <c r="P23" s="29">
        <v>36616</v>
      </c>
      <c r="Q23" s="72">
        <v>93.039788858863204</v>
      </c>
      <c r="R23" s="18">
        <v>94.599927785351696</v>
      </c>
      <c r="S23" s="18">
        <v>96.191810194534597</v>
      </c>
      <c r="T23" s="18">
        <v>95.768561555942497</v>
      </c>
      <c r="U23" s="76">
        <v>93.734732506308902</v>
      </c>
      <c r="V23" s="77">
        <v>90.699403768362899</v>
      </c>
      <c r="W23" s="72">
        <v>86.795829173083703</v>
      </c>
      <c r="X23" s="18">
        <v>91.468025770372194</v>
      </c>
      <c r="Y23" s="18">
        <v>95.426514642695693</v>
      </c>
      <c r="Z23" s="75">
        <v>94.259148866764505</v>
      </c>
    </row>
    <row r="24" spans="1:26" x14ac:dyDescent="0.3">
      <c r="P24" s="29">
        <v>36707</v>
      </c>
      <c r="Q24" s="72">
        <v>98.422287921803402</v>
      </c>
      <c r="R24" s="18">
        <v>98.259399468345194</v>
      </c>
      <c r="S24" s="18">
        <v>98.263755193229699</v>
      </c>
      <c r="T24" s="18">
        <v>100.400085699638</v>
      </c>
      <c r="U24" s="76">
        <v>95.782431145289905</v>
      </c>
      <c r="V24" s="77">
        <v>94.407956728958695</v>
      </c>
      <c r="W24" s="72">
        <v>92.395901921657199</v>
      </c>
      <c r="X24" s="18">
        <v>93.859531460825295</v>
      </c>
      <c r="Y24" s="18">
        <v>95.686763148091202</v>
      </c>
      <c r="Z24" s="75">
        <v>94.950844332856903</v>
      </c>
    </row>
    <row r="25" spans="1:26" x14ac:dyDescent="0.3">
      <c r="P25" s="29">
        <v>36799</v>
      </c>
      <c r="Q25" s="72">
        <v>101.101687492658</v>
      </c>
      <c r="R25" s="18">
        <v>99.747153860380294</v>
      </c>
      <c r="S25" s="18">
        <v>99.304255078236096</v>
      </c>
      <c r="T25" s="18">
        <v>100.473590559931</v>
      </c>
      <c r="U25" s="76">
        <v>97.484718157809596</v>
      </c>
      <c r="V25" s="77">
        <v>98.554740864138395</v>
      </c>
      <c r="W25" s="72">
        <v>98.499847489782198</v>
      </c>
      <c r="X25" s="18">
        <v>98.649982786402205</v>
      </c>
      <c r="Y25" s="18">
        <v>97.617826413783902</v>
      </c>
      <c r="Z25" s="75">
        <v>97.394569948703193</v>
      </c>
    </row>
    <row r="26" spans="1:26" x14ac:dyDescent="0.3">
      <c r="P26" s="29">
        <v>36891</v>
      </c>
      <c r="Q26" s="72">
        <v>100</v>
      </c>
      <c r="R26" s="18">
        <v>100</v>
      </c>
      <c r="S26" s="18">
        <v>100</v>
      </c>
      <c r="T26" s="18">
        <v>100</v>
      </c>
      <c r="U26" s="76">
        <v>100</v>
      </c>
      <c r="V26" s="77">
        <v>100</v>
      </c>
      <c r="W26" s="72">
        <v>100</v>
      </c>
      <c r="X26" s="18">
        <v>100</v>
      </c>
      <c r="Y26" s="18">
        <v>100</v>
      </c>
      <c r="Z26" s="75">
        <v>100</v>
      </c>
    </row>
    <row r="27" spans="1:26" x14ac:dyDescent="0.3">
      <c r="A27" s="69" t="s">
        <v>80</v>
      </c>
      <c r="B27" s="69"/>
      <c r="C27" s="69"/>
      <c r="D27" s="69"/>
      <c r="E27" s="69"/>
      <c r="F27" s="69"/>
      <c r="G27" s="70"/>
      <c r="P27" s="29">
        <v>36981</v>
      </c>
      <c r="Q27" s="72">
        <v>100.244529948166</v>
      </c>
      <c r="R27" s="18">
        <v>101.50462494891801</v>
      </c>
      <c r="S27" s="18">
        <v>102.18998938700101</v>
      </c>
      <c r="T27" s="18">
        <v>104.29011918888</v>
      </c>
      <c r="U27" s="76">
        <v>99.842868722139002</v>
      </c>
      <c r="V27" s="77">
        <v>100.991761149336</v>
      </c>
      <c r="W27" s="72">
        <v>99.6812256467841</v>
      </c>
      <c r="X27" s="18">
        <v>99.369797823086699</v>
      </c>
      <c r="Y27" s="18">
        <v>100.73850799876701</v>
      </c>
      <c r="Z27" s="75">
        <v>101.86132486683699</v>
      </c>
    </row>
    <row r="28" spans="1:26" x14ac:dyDescent="0.3">
      <c r="A28" s="69" t="s">
        <v>74</v>
      </c>
      <c r="B28" s="69"/>
      <c r="C28" s="69"/>
      <c r="D28" s="69"/>
      <c r="E28" s="69"/>
      <c r="F28" s="69"/>
      <c r="G28" s="70"/>
      <c r="P28" s="29">
        <v>37072</v>
      </c>
      <c r="Q28" s="72">
        <v>102.50874328700399</v>
      </c>
      <c r="R28" s="18">
        <v>102.866471586712</v>
      </c>
      <c r="S28" s="18">
        <v>105.351553613154</v>
      </c>
      <c r="T28" s="18">
        <v>110.156863941859</v>
      </c>
      <c r="U28" s="76">
        <v>102.861125370669</v>
      </c>
      <c r="V28" s="77">
        <v>99.444187239309997</v>
      </c>
      <c r="W28" s="72">
        <v>100.088261482105</v>
      </c>
      <c r="X28" s="18">
        <v>100.762503446342</v>
      </c>
      <c r="Y28" s="18">
        <v>102.385125201555</v>
      </c>
      <c r="Z28" s="75">
        <v>103.686904992034</v>
      </c>
    </row>
    <row r="29" spans="1:26" x14ac:dyDescent="0.3">
      <c r="P29" s="29">
        <v>37164</v>
      </c>
      <c r="Q29" s="72">
        <v>103.257035775682</v>
      </c>
      <c r="R29" s="18">
        <v>102.730575386201</v>
      </c>
      <c r="S29" s="18">
        <v>107.564956767534</v>
      </c>
      <c r="T29" s="18">
        <v>112.679554625934</v>
      </c>
      <c r="U29" s="76">
        <v>103.84422368776799</v>
      </c>
      <c r="V29" s="77">
        <v>100.265239384941</v>
      </c>
      <c r="W29" s="72">
        <v>98.946214979165802</v>
      </c>
      <c r="X29" s="18">
        <v>102.37602841727001</v>
      </c>
      <c r="Y29" s="18">
        <v>104.00579113936899</v>
      </c>
      <c r="Z29" s="75">
        <v>104.72041128309399</v>
      </c>
    </row>
    <row r="30" spans="1:26" x14ac:dyDescent="0.3">
      <c r="P30" s="29">
        <v>37256</v>
      </c>
      <c r="Q30" s="72">
        <v>102.557685424261</v>
      </c>
      <c r="R30" s="18">
        <v>102.823614524074</v>
      </c>
      <c r="S30" s="18">
        <v>108.49731286940801</v>
      </c>
      <c r="T30" s="18">
        <v>113.614432963323</v>
      </c>
      <c r="U30" s="76">
        <v>105.97615220337801</v>
      </c>
      <c r="V30" s="77">
        <v>98.536205695877499</v>
      </c>
      <c r="W30" s="72">
        <v>98.602262261051095</v>
      </c>
      <c r="X30" s="18">
        <v>101.14539067342101</v>
      </c>
      <c r="Y30" s="18">
        <v>103.34267028395099</v>
      </c>
      <c r="Z30" s="75">
        <v>106.311974108462</v>
      </c>
    </row>
    <row r="31" spans="1:26" x14ac:dyDescent="0.3">
      <c r="P31" s="29">
        <v>37346</v>
      </c>
      <c r="Q31" s="72">
        <v>103.59765156789599</v>
      </c>
      <c r="R31" s="18">
        <v>104.082484951376</v>
      </c>
      <c r="S31" s="18">
        <v>109.78996552581</v>
      </c>
      <c r="T31" s="18">
        <v>117.136953890021</v>
      </c>
      <c r="U31" s="76">
        <v>109.41206250649</v>
      </c>
      <c r="V31" s="77">
        <v>100.01207047168</v>
      </c>
      <c r="W31" s="72">
        <v>99.559629024681698</v>
      </c>
      <c r="X31" s="18">
        <v>99.453875589304204</v>
      </c>
      <c r="Y31" s="18">
        <v>103.509257506362</v>
      </c>
      <c r="Z31" s="75">
        <v>109.426554920657</v>
      </c>
    </row>
    <row r="32" spans="1:26" x14ac:dyDescent="0.3">
      <c r="O32" s="78"/>
      <c r="P32" s="29">
        <v>37437</v>
      </c>
      <c r="Q32" s="72">
        <v>106.29628423000101</v>
      </c>
      <c r="R32" s="18">
        <v>106.92380532512399</v>
      </c>
      <c r="S32" s="18">
        <v>112.521432054892</v>
      </c>
      <c r="T32" s="18">
        <v>122.409914789399</v>
      </c>
      <c r="U32" s="76">
        <v>112.48765956410099</v>
      </c>
      <c r="V32" s="77">
        <v>100.829774107036</v>
      </c>
      <c r="W32" s="72">
        <v>98.668309223462501</v>
      </c>
      <c r="X32" s="18">
        <v>99.352463118626702</v>
      </c>
      <c r="Y32" s="18">
        <v>105.12379051943699</v>
      </c>
      <c r="Z32" s="75">
        <v>111.152433821964</v>
      </c>
    </row>
    <row r="33" spans="16:26" x14ac:dyDescent="0.3">
      <c r="P33" s="29">
        <v>37529</v>
      </c>
      <c r="Q33" s="72">
        <v>108.600561008708</v>
      </c>
      <c r="R33" s="18">
        <v>110.49671747387499</v>
      </c>
      <c r="S33" s="18">
        <v>116.88791762639801</v>
      </c>
      <c r="T33" s="18">
        <v>127.51504799565301</v>
      </c>
      <c r="U33" s="76">
        <v>117.402490886226</v>
      </c>
      <c r="V33" s="77">
        <v>101.71766669973</v>
      </c>
      <c r="W33" s="72">
        <v>98.3381616962359</v>
      </c>
      <c r="X33" s="18">
        <v>100.29066972936999</v>
      </c>
      <c r="Y33" s="18">
        <v>109.13947300379699</v>
      </c>
      <c r="Z33" s="75">
        <v>112.272106196576</v>
      </c>
    </row>
    <row r="34" spans="16:26" x14ac:dyDescent="0.3">
      <c r="P34" s="29">
        <v>37621</v>
      </c>
      <c r="Q34" s="72">
        <v>109.899705828593</v>
      </c>
      <c r="R34" s="18">
        <v>111.963914893045</v>
      </c>
      <c r="S34" s="18">
        <v>120.92922845976101</v>
      </c>
      <c r="T34" s="18">
        <v>131.39732144521901</v>
      </c>
      <c r="U34" s="76">
        <v>122.290945469709</v>
      </c>
      <c r="V34" s="77">
        <v>103.001416307453</v>
      </c>
      <c r="W34" s="72">
        <v>101.100017772051</v>
      </c>
      <c r="X34" s="18">
        <v>102.732298013036</v>
      </c>
      <c r="Y34" s="18">
        <v>114.18995298435399</v>
      </c>
      <c r="Z34" s="75">
        <v>115.717255116586</v>
      </c>
    </row>
    <row r="35" spans="16:26" x14ac:dyDescent="0.3">
      <c r="P35" s="29">
        <v>37711</v>
      </c>
      <c r="Q35" s="72">
        <v>112.567423501142</v>
      </c>
      <c r="R35" s="18">
        <v>112.25890854065599</v>
      </c>
      <c r="S35" s="18">
        <v>124.83714454650701</v>
      </c>
      <c r="T35" s="18">
        <v>135.767930915313</v>
      </c>
      <c r="U35" s="76">
        <v>128.46757639283399</v>
      </c>
      <c r="V35" s="77">
        <v>104.363443566941</v>
      </c>
      <c r="W35" s="72">
        <v>105.26548749512099</v>
      </c>
      <c r="X35" s="18">
        <v>105.613851968452</v>
      </c>
      <c r="Y35" s="18">
        <v>117.071430766063</v>
      </c>
      <c r="Z35" s="75">
        <v>119.299769056608</v>
      </c>
    </row>
    <row r="36" spans="16:26" x14ac:dyDescent="0.3">
      <c r="P36" s="29">
        <v>37802</v>
      </c>
      <c r="Q36" s="72">
        <v>116.146363616144</v>
      </c>
      <c r="R36" s="18">
        <v>113.65489364776801</v>
      </c>
      <c r="S36" s="18">
        <v>128.72416568238901</v>
      </c>
      <c r="T36" s="18">
        <v>140.73559206153499</v>
      </c>
      <c r="U36" s="76">
        <v>131.492426704618</v>
      </c>
      <c r="V36" s="77">
        <v>106.377705557193</v>
      </c>
      <c r="W36" s="72">
        <v>103.381321563491</v>
      </c>
      <c r="X36" s="18">
        <v>107.96034657391201</v>
      </c>
      <c r="Y36" s="18">
        <v>121.088084519239</v>
      </c>
      <c r="Z36" s="75">
        <v>121.546185694706</v>
      </c>
    </row>
    <row r="37" spans="16:26" x14ac:dyDescent="0.3">
      <c r="P37" s="29">
        <v>37894</v>
      </c>
      <c r="Q37" s="72">
        <v>118.402218127968</v>
      </c>
      <c r="R37" s="18">
        <v>116.678445336617</v>
      </c>
      <c r="S37" s="18">
        <v>132.61538984011099</v>
      </c>
      <c r="T37" s="18">
        <v>143.668303905855</v>
      </c>
      <c r="U37" s="76">
        <v>134.88445890013099</v>
      </c>
      <c r="V37" s="77">
        <v>108.377280771312</v>
      </c>
      <c r="W37" s="72">
        <v>98.723359918824102</v>
      </c>
      <c r="X37" s="18">
        <v>109.605178825171</v>
      </c>
      <c r="Y37" s="18">
        <v>125.107308908832</v>
      </c>
      <c r="Z37" s="75">
        <v>122.928740247823</v>
      </c>
    </row>
    <row r="38" spans="16:26" x14ac:dyDescent="0.3">
      <c r="P38" s="29">
        <v>37986</v>
      </c>
      <c r="Q38" s="72">
        <v>120.72759682315601</v>
      </c>
      <c r="R38" s="18">
        <v>120.621255904189</v>
      </c>
      <c r="S38" s="18">
        <v>138.08615039551901</v>
      </c>
      <c r="T38" s="18">
        <v>146.69408210732999</v>
      </c>
      <c r="U38" s="76">
        <v>135.79014177504899</v>
      </c>
      <c r="V38" s="77">
        <v>112.64369452323901</v>
      </c>
      <c r="W38" s="72">
        <v>101.341658505288</v>
      </c>
      <c r="X38" s="18">
        <v>111.137334726909</v>
      </c>
      <c r="Y38" s="18">
        <v>127.879222372052</v>
      </c>
      <c r="Z38" s="75">
        <v>123.901965062146</v>
      </c>
    </row>
    <row r="39" spans="16:26" x14ac:dyDescent="0.3">
      <c r="P39" s="29">
        <v>38077</v>
      </c>
      <c r="Q39" s="72">
        <v>125.075076208319</v>
      </c>
      <c r="R39" s="18">
        <v>126.868586485726</v>
      </c>
      <c r="S39" s="18">
        <v>145.277698167984</v>
      </c>
      <c r="T39" s="18">
        <v>153.82999481790199</v>
      </c>
      <c r="U39" s="76">
        <v>142.60255399265799</v>
      </c>
      <c r="V39" s="77">
        <v>115.821073868312</v>
      </c>
      <c r="W39" s="72">
        <v>108.06687355009799</v>
      </c>
      <c r="X39" s="18">
        <v>113.968165223868</v>
      </c>
      <c r="Y39" s="18">
        <v>133.69313606719399</v>
      </c>
      <c r="Z39" s="75">
        <v>125.88878217038901</v>
      </c>
    </row>
    <row r="40" spans="16:26" x14ac:dyDescent="0.3">
      <c r="P40" s="29">
        <v>38168</v>
      </c>
      <c r="Q40" s="72">
        <v>129.85737492966399</v>
      </c>
      <c r="R40" s="18">
        <v>133.96440293830801</v>
      </c>
      <c r="S40" s="18">
        <v>152.13212626702901</v>
      </c>
      <c r="T40" s="18">
        <v>162.78970146564899</v>
      </c>
      <c r="U40" s="76">
        <v>152.256802207134</v>
      </c>
      <c r="V40" s="77">
        <v>120.827109397423</v>
      </c>
      <c r="W40" s="72">
        <v>113.050198695237</v>
      </c>
      <c r="X40" s="18">
        <v>118.07784368488601</v>
      </c>
      <c r="Y40" s="18">
        <v>141.352603103755</v>
      </c>
      <c r="Z40" s="75">
        <v>130.71580028489601</v>
      </c>
    </row>
    <row r="41" spans="16:26" x14ac:dyDescent="0.3">
      <c r="P41" s="29">
        <v>38260</v>
      </c>
      <c r="Q41" s="72">
        <v>134.48036290665499</v>
      </c>
      <c r="R41" s="18">
        <v>135.238836532969</v>
      </c>
      <c r="S41" s="18">
        <v>155.53183183386301</v>
      </c>
      <c r="T41" s="18">
        <v>166.89963242950199</v>
      </c>
      <c r="U41" s="76">
        <v>165.94902943593499</v>
      </c>
      <c r="V41" s="77">
        <v>127.345743555084</v>
      </c>
      <c r="W41" s="72">
        <v>116.26769861064</v>
      </c>
      <c r="X41" s="18">
        <v>122.72295470568901</v>
      </c>
      <c r="Y41" s="18">
        <v>147.58093964494699</v>
      </c>
      <c r="Z41" s="75">
        <v>136.66943919613601</v>
      </c>
    </row>
    <row r="42" spans="16:26" x14ac:dyDescent="0.3">
      <c r="P42" s="29">
        <v>38352</v>
      </c>
      <c r="Q42" s="72">
        <v>139.11005189039801</v>
      </c>
      <c r="R42" s="18">
        <v>136.03650316155199</v>
      </c>
      <c r="S42" s="18">
        <v>159.24869062390999</v>
      </c>
      <c r="T42" s="18">
        <v>168.44724008818301</v>
      </c>
      <c r="U42" s="76">
        <v>170.52032655657999</v>
      </c>
      <c r="V42" s="77">
        <v>127.99114438371799</v>
      </c>
      <c r="W42" s="72">
        <v>119.56698134445</v>
      </c>
      <c r="X42" s="18">
        <v>126.04865110548</v>
      </c>
      <c r="Y42" s="18">
        <v>150.610629268118</v>
      </c>
      <c r="Z42" s="75">
        <v>141.16558257203999</v>
      </c>
    </row>
    <row r="43" spans="16:26" x14ac:dyDescent="0.3">
      <c r="P43" s="29">
        <v>38442</v>
      </c>
      <c r="Q43" s="72">
        <v>144.360070360115</v>
      </c>
      <c r="R43" s="18">
        <v>143.847321721653</v>
      </c>
      <c r="S43" s="18">
        <v>169.667433681012</v>
      </c>
      <c r="T43" s="18">
        <v>174.39883853430501</v>
      </c>
      <c r="U43" s="76">
        <v>188.80401054529099</v>
      </c>
      <c r="V43" s="77">
        <v>136.443600914369</v>
      </c>
      <c r="W43" s="72">
        <v>123.513842238405</v>
      </c>
      <c r="X43" s="18">
        <v>129.83109246330301</v>
      </c>
      <c r="Y43" s="18">
        <v>154.101590472086</v>
      </c>
      <c r="Z43" s="75">
        <v>145.17503957082999</v>
      </c>
    </row>
    <row r="44" spans="16:26" x14ac:dyDescent="0.3">
      <c r="P44" s="29">
        <v>38533</v>
      </c>
      <c r="Q44" s="72">
        <v>150.710555439941</v>
      </c>
      <c r="R44" s="18">
        <v>152.929534543687</v>
      </c>
      <c r="S44" s="18">
        <v>182.211653822062</v>
      </c>
      <c r="T44" s="18">
        <v>184.052466915108</v>
      </c>
      <c r="U44" s="76">
        <v>199.45964991271299</v>
      </c>
      <c r="V44" s="77">
        <v>141.00581203452401</v>
      </c>
      <c r="W44" s="72">
        <v>125.735920694168</v>
      </c>
      <c r="X44" s="18">
        <v>134.82208796513899</v>
      </c>
      <c r="Y44" s="18">
        <v>161.976537110988</v>
      </c>
      <c r="Z44" s="75">
        <v>151.54359229074899</v>
      </c>
    </row>
    <row r="45" spans="16:26" x14ac:dyDescent="0.3">
      <c r="P45" s="29">
        <v>38625</v>
      </c>
      <c r="Q45" s="72">
        <v>155.785870299929</v>
      </c>
      <c r="R45" s="18">
        <v>156.269426730916</v>
      </c>
      <c r="S45" s="18">
        <v>183.31127945235701</v>
      </c>
      <c r="T45" s="18">
        <v>190.09758697720801</v>
      </c>
      <c r="U45" s="76">
        <v>203.49855109359399</v>
      </c>
      <c r="V45" s="77">
        <v>143.652823312957</v>
      </c>
      <c r="W45" s="72">
        <v>128.96093563100101</v>
      </c>
      <c r="X45" s="18">
        <v>138.90892480232401</v>
      </c>
      <c r="Y45" s="18">
        <v>168.51238407267999</v>
      </c>
      <c r="Z45" s="75">
        <v>160.411054420684</v>
      </c>
    </row>
    <row r="46" spans="16:26" x14ac:dyDescent="0.3">
      <c r="P46" s="29">
        <v>38717</v>
      </c>
      <c r="Q46" s="72">
        <v>159.03590682075099</v>
      </c>
      <c r="R46" s="18">
        <v>158.379952113488</v>
      </c>
      <c r="S46" s="18">
        <v>181.22061998912201</v>
      </c>
      <c r="T46" s="18">
        <v>190.8396300256</v>
      </c>
      <c r="U46" s="76">
        <v>217.83570835746801</v>
      </c>
      <c r="V46" s="77">
        <v>151.50302987578999</v>
      </c>
      <c r="W46" s="72">
        <v>134.23194981112201</v>
      </c>
      <c r="X46" s="18">
        <v>144.002628114873</v>
      </c>
      <c r="Y46" s="18">
        <v>171.43848378468499</v>
      </c>
      <c r="Z46" s="75">
        <v>166.78819135273201</v>
      </c>
    </row>
    <row r="47" spans="16:26" x14ac:dyDescent="0.3">
      <c r="P47" s="29">
        <v>38807</v>
      </c>
      <c r="Q47" s="72">
        <v>162.482427386316</v>
      </c>
      <c r="R47" s="18">
        <v>163.28511852910901</v>
      </c>
      <c r="S47" s="18">
        <v>187.62168001282299</v>
      </c>
      <c r="T47" s="18">
        <v>190.55832694405299</v>
      </c>
      <c r="U47" s="76">
        <v>212.876853272381</v>
      </c>
      <c r="V47" s="77">
        <v>148.24375111383699</v>
      </c>
      <c r="W47" s="72">
        <v>138.76602184417399</v>
      </c>
      <c r="X47" s="18">
        <v>149.70838820789999</v>
      </c>
      <c r="Y47" s="18">
        <v>173.254646213553</v>
      </c>
      <c r="Z47" s="75">
        <v>167.29087054298299</v>
      </c>
    </row>
    <row r="48" spans="16:26" x14ac:dyDescent="0.3">
      <c r="P48" s="29">
        <v>38898</v>
      </c>
      <c r="Q48" s="72">
        <v>166.118135337182</v>
      </c>
      <c r="R48" s="18">
        <v>167.91675480136499</v>
      </c>
      <c r="S48" s="18">
        <v>193.32948048131499</v>
      </c>
      <c r="T48" s="18">
        <v>189.259874601147</v>
      </c>
      <c r="U48" s="76">
        <v>215.77593339568401</v>
      </c>
      <c r="V48" s="77">
        <v>148.41332082067899</v>
      </c>
      <c r="W48" s="72">
        <v>145.12720029068899</v>
      </c>
      <c r="X48" s="18">
        <v>153.428573285786</v>
      </c>
      <c r="Y48" s="18">
        <v>174.34127828640001</v>
      </c>
      <c r="Z48" s="75">
        <v>165.22323683607399</v>
      </c>
    </row>
    <row r="49" spans="16:26" x14ac:dyDescent="0.3">
      <c r="P49" s="29">
        <v>38990</v>
      </c>
      <c r="Q49" s="72">
        <v>166.22577802496099</v>
      </c>
      <c r="R49" s="18">
        <v>171.10177366870701</v>
      </c>
      <c r="S49" s="18">
        <v>189.54501196866599</v>
      </c>
      <c r="T49" s="18">
        <v>186.77270045912999</v>
      </c>
      <c r="U49" s="76">
        <v>218.882926907252</v>
      </c>
      <c r="V49" s="77">
        <v>151.562803997467</v>
      </c>
      <c r="W49" s="72">
        <v>151.984344068327</v>
      </c>
      <c r="X49" s="18">
        <v>156.26560470348801</v>
      </c>
      <c r="Y49" s="18">
        <v>175.34657634540599</v>
      </c>
      <c r="Z49" s="75">
        <v>169.17174027959501</v>
      </c>
    </row>
    <row r="50" spans="16:26" x14ac:dyDescent="0.3">
      <c r="P50" s="29">
        <v>39082</v>
      </c>
      <c r="Q50" s="72">
        <v>164.94086104918799</v>
      </c>
      <c r="R50" s="18">
        <v>173.340529874352</v>
      </c>
      <c r="S50" s="18">
        <v>187.21373769709899</v>
      </c>
      <c r="T50" s="18">
        <v>186.93715188288499</v>
      </c>
      <c r="U50" s="76">
        <v>219.64683810373299</v>
      </c>
      <c r="V50" s="77">
        <v>152.870879135959</v>
      </c>
      <c r="W50" s="72">
        <v>157.58084378265201</v>
      </c>
      <c r="X50" s="18">
        <v>159.15390793658401</v>
      </c>
      <c r="Y50" s="18">
        <v>176.657140740302</v>
      </c>
      <c r="Z50" s="75">
        <v>177.05612962493501</v>
      </c>
    </row>
    <row r="51" spans="16:26" x14ac:dyDescent="0.3">
      <c r="P51" s="29">
        <v>39172</v>
      </c>
      <c r="Q51" s="72">
        <v>168.557959781671</v>
      </c>
      <c r="R51" s="18">
        <v>175.57572405614101</v>
      </c>
      <c r="S51" s="18">
        <v>194.069232799128</v>
      </c>
      <c r="T51" s="18">
        <v>191.99864482522599</v>
      </c>
      <c r="U51" s="76">
        <v>218.78905663810301</v>
      </c>
      <c r="V51" s="77">
        <v>158.86036174805199</v>
      </c>
      <c r="W51" s="72">
        <v>163.30684685278999</v>
      </c>
      <c r="X51" s="18">
        <v>164.288135692038</v>
      </c>
      <c r="Y51" s="18">
        <v>178.92768754443401</v>
      </c>
      <c r="Z51" s="75">
        <v>176.51670164155601</v>
      </c>
    </row>
    <row r="52" spans="16:26" x14ac:dyDescent="0.3">
      <c r="P52" s="29">
        <v>39263</v>
      </c>
      <c r="Q52" s="72">
        <v>175.44589737362799</v>
      </c>
      <c r="R52" s="18">
        <v>178.425681418952</v>
      </c>
      <c r="S52" s="18">
        <v>199.46615744990501</v>
      </c>
      <c r="T52" s="18">
        <v>196.77342411821999</v>
      </c>
      <c r="U52" s="76">
        <v>218.48178221930999</v>
      </c>
      <c r="V52" s="77">
        <v>167.571081698851</v>
      </c>
      <c r="W52" s="72">
        <v>166.995283334817</v>
      </c>
      <c r="X52" s="18">
        <v>170.09514383066801</v>
      </c>
      <c r="Y52" s="18">
        <v>182.83848125550901</v>
      </c>
      <c r="Z52" s="75">
        <v>172.316452414389</v>
      </c>
    </row>
    <row r="53" spans="16:26" x14ac:dyDescent="0.3">
      <c r="P53" s="29">
        <v>39355</v>
      </c>
      <c r="Q53" s="72">
        <v>173.39732031459599</v>
      </c>
      <c r="R53" s="18">
        <v>178.81159543751801</v>
      </c>
      <c r="S53" s="18">
        <v>194.32430222719299</v>
      </c>
      <c r="T53" s="18">
        <v>190.12859732189401</v>
      </c>
      <c r="U53" s="76">
        <v>219.496249382146</v>
      </c>
      <c r="V53" s="77">
        <v>173.01903028162599</v>
      </c>
      <c r="W53" s="72">
        <v>170.02835951865001</v>
      </c>
      <c r="X53" s="18">
        <v>170.165303576658</v>
      </c>
      <c r="Y53" s="18">
        <v>186.95336668559099</v>
      </c>
      <c r="Z53" s="75">
        <v>169.930545539002</v>
      </c>
    </row>
    <row r="54" spans="16:26" x14ac:dyDescent="0.3">
      <c r="P54" s="29">
        <v>39447</v>
      </c>
      <c r="Q54" s="72">
        <v>166.13755423716199</v>
      </c>
      <c r="R54" s="18">
        <v>175.79783094034499</v>
      </c>
      <c r="S54" s="18">
        <v>186.94762335130301</v>
      </c>
      <c r="T54" s="18">
        <v>179.88276286427799</v>
      </c>
      <c r="U54" s="76">
        <v>224.19692331261899</v>
      </c>
      <c r="V54" s="77">
        <v>173.94527838642099</v>
      </c>
      <c r="W54" s="72">
        <v>170.11907133377301</v>
      </c>
      <c r="X54" s="18">
        <v>168.13300822920499</v>
      </c>
      <c r="Y54" s="18">
        <v>185.785033028665</v>
      </c>
      <c r="Z54" s="75">
        <v>167.546942309603</v>
      </c>
    </row>
    <row r="55" spans="16:26" x14ac:dyDescent="0.3">
      <c r="P55" s="29">
        <v>39538</v>
      </c>
      <c r="Q55" s="72">
        <v>163.64633349507901</v>
      </c>
      <c r="R55" s="18">
        <v>172.79724832748499</v>
      </c>
      <c r="S55" s="18">
        <v>184.31220215662</v>
      </c>
      <c r="T55" s="18">
        <v>176.21781843930901</v>
      </c>
      <c r="U55" s="76">
        <v>214.75059715956601</v>
      </c>
      <c r="V55" s="77">
        <v>173.529094373069</v>
      </c>
      <c r="W55" s="72">
        <v>160.96099742088001</v>
      </c>
      <c r="X55" s="18">
        <v>168.356508360395</v>
      </c>
      <c r="Y55" s="18">
        <v>180.69299653616</v>
      </c>
      <c r="Z55" s="75">
        <v>163.801092947668</v>
      </c>
    </row>
    <row r="56" spans="16:26" x14ac:dyDescent="0.3">
      <c r="P56" s="29">
        <v>39629</v>
      </c>
      <c r="Q56" s="72">
        <v>162.53705363201499</v>
      </c>
      <c r="R56" s="18">
        <v>171.61995032249001</v>
      </c>
      <c r="S56" s="18">
        <v>181.56057117081301</v>
      </c>
      <c r="T56" s="18">
        <v>174.3675934259</v>
      </c>
      <c r="U56" s="76">
        <v>202.15933293399101</v>
      </c>
      <c r="V56" s="77">
        <v>162.86891789505199</v>
      </c>
      <c r="W56" s="72">
        <v>155.009332224769</v>
      </c>
      <c r="X56" s="18">
        <v>166.66330739443401</v>
      </c>
      <c r="Y56" s="18">
        <v>176.77068945140601</v>
      </c>
      <c r="Z56" s="75">
        <v>159.51749924559701</v>
      </c>
    </row>
    <row r="57" spans="16:26" x14ac:dyDescent="0.3">
      <c r="P57" s="29">
        <v>39721</v>
      </c>
      <c r="Q57" s="72">
        <v>154.05173433766799</v>
      </c>
      <c r="R57" s="18">
        <v>165.31225268961899</v>
      </c>
      <c r="S57" s="18">
        <v>169.42743524636001</v>
      </c>
      <c r="T57" s="18">
        <v>166.08695224447899</v>
      </c>
      <c r="U57" s="76">
        <v>189.76682165336899</v>
      </c>
      <c r="V57" s="77">
        <v>152.91377764756299</v>
      </c>
      <c r="W57" s="72">
        <v>153.57526641163099</v>
      </c>
      <c r="X57" s="18">
        <v>162.73564550702099</v>
      </c>
      <c r="Y57" s="18">
        <v>168.156831321277</v>
      </c>
      <c r="Z57" s="75">
        <v>154.568966713778</v>
      </c>
    </row>
    <row r="58" spans="16:26" x14ac:dyDescent="0.3">
      <c r="P58" s="29">
        <v>39813</v>
      </c>
      <c r="Q58" s="72">
        <v>142.17961584259999</v>
      </c>
      <c r="R58" s="18">
        <v>154.28919808958699</v>
      </c>
      <c r="S58" s="18">
        <v>156.86382509957201</v>
      </c>
      <c r="T58" s="18">
        <v>156.36071653884699</v>
      </c>
      <c r="U58" s="76">
        <v>170.858185022811</v>
      </c>
      <c r="V58" s="77">
        <v>149.169093687208</v>
      </c>
      <c r="W58" s="72">
        <v>150.15994758372099</v>
      </c>
      <c r="X58" s="18">
        <v>159.73208565925299</v>
      </c>
      <c r="Y58" s="18">
        <v>156.81281717330199</v>
      </c>
      <c r="Z58" s="75">
        <v>146.156677153212</v>
      </c>
    </row>
    <row r="59" spans="16:26" x14ac:dyDescent="0.3">
      <c r="P59" s="29">
        <v>39903</v>
      </c>
      <c r="Q59" s="72">
        <v>131.53636720700399</v>
      </c>
      <c r="R59" s="18">
        <v>143.27955464907299</v>
      </c>
      <c r="S59" s="18">
        <v>151.718897381137</v>
      </c>
      <c r="T59" s="18">
        <v>148.50991627686901</v>
      </c>
      <c r="U59" s="76">
        <v>163.69828294707801</v>
      </c>
      <c r="V59" s="77">
        <v>136.581168169546</v>
      </c>
      <c r="W59" s="72">
        <v>134.30606391558501</v>
      </c>
      <c r="X59" s="18">
        <v>149.78309707610001</v>
      </c>
      <c r="Y59" s="18">
        <v>147.29810279308501</v>
      </c>
      <c r="Z59" s="75">
        <v>135.58855730472601</v>
      </c>
    </row>
    <row r="60" spans="16:26" x14ac:dyDescent="0.3">
      <c r="P60" s="29">
        <v>39994</v>
      </c>
      <c r="Q60" s="72">
        <v>122.01567761362899</v>
      </c>
      <c r="R60" s="18">
        <v>136.15806331362799</v>
      </c>
      <c r="S60" s="18">
        <v>148.59388639683499</v>
      </c>
      <c r="T60" s="18">
        <v>137.74513260498799</v>
      </c>
      <c r="U60" s="76">
        <v>155.441515726798</v>
      </c>
      <c r="V60" s="77">
        <v>126.59409948094699</v>
      </c>
      <c r="W60" s="72">
        <v>111.843043054267</v>
      </c>
      <c r="X60" s="18">
        <v>134.480893009791</v>
      </c>
      <c r="Y60" s="18">
        <v>138.29058298709501</v>
      </c>
      <c r="Z60" s="75">
        <v>126.31286767834401</v>
      </c>
    </row>
    <row r="61" spans="16:26" x14ac:dyDescent="0.3">
      <c r="P61" s="29">
        <v>40086</v>
      </c>
      <c r="Q61" s="72">
        <v>120.58287521247399</v>
      </c>
      <c r="R61" s="18">
        <v>133.19163448775001</v>
      </c>
      <c r="S61" s="18">
        <v>145.228136322539</v>
      </c>
      <c r="T61" s="18">
        <v>128.848443209322</v>
      </c>
      <c r="U61" s="76">
        <v>148.41173292457501</v>
      </c>
      <c r="V61" s="77">
        <v>113.915945982165</v>
      </c>
      <c r="W61" s="72">
        <v>101.217090041137</v>
      </c>
      <c r="X61" s="18">
        <v>125.986750137755</v>
      </c>
      <c r="Y61" s="18">
        <v>131.953625751614</v>
      </c>
      <c r="Z61" s="75">
        <v>121.284363435255</v>
      </c>
    </row>
    <row r="62" spans="16:26" x14ac:dyDescent="0.3">
      <c r="P62" s="29">
        <v>40178</v>
      </c>
      <c r="Q62" s="72">
        <v>122.22379315412999</v>
      </c>
      <c r="R62" s="18">
        <v>129.61773490143099</v>
      </c>
      <c r="S62" s="18">
        <v>141.31121371616601</v>
      </c>
      <c r="T62" s="18">
        <v>125.934311098845</v>
      </c>
      <c r="U62" s="76">
        <v>143.54347308618699</v>
      </c>
      <c r="V62" s="77">
        <v>99.825792239142999</v>
      </c>
      <c r="W62" s="72">
        <v>99.731141309761298</v>
      </c>
      <c r="X62" s="18">
        <v>122.984606778312</v>
      </c>
      <c r="Y62" s="18">
        <v>128.843468224677</v>
      </c>
      <c r="Z62" s="75">
        <v>119.41533617118699</v>
      </c>
    </row>
    <row r="63" spans="16:26" x14ac:dyDescent="0.3">
      <c r="P63" s="29">
        <v>40268</v>
      </c>
      <c r="Q63" s="72">
        <v>118.654772290873</v>
      </c>
      <c r="R63" s="18">
        <v>127.59228578662</v>
      </c>
      <c r="S63" s="18">
        <v>137.23836308627199</v>
      </c>
      <c r="T63" s="18">
        <v>126.499627343098</v>
      </c>
      <c r="U63" s="76">
        <v>136.66574060723701</v>
      </c>
      <c r="V63" s="77">
        <v>99.727496982389795</v>
      </c>
      <c r="W63" s="72">
        <v>109.92521966023899</v>
      </c>
      <c r="X63" s="18">
        <v>119.935826604778</v>
      </c>
      <c r="Y63" s="18">
        <v>129.53839941171501</v>
      </c>
      <c r="Z63" s="75">
        <v>120.257550449749</v>
      </c>
    </row>
    <row r="64" spans="16:26" x14ac:dyDescent="0.3">
      <c r="P64" s="29">
        <v>40359</v>
      </c>
      <c r="Q64" s="72">
        <v>113.545423017419</v>
      </c>
      <c r="R64" s="18">
        <v>128.9830568978</v>
      </c>
      <c r="S64" s="18">
        <v>132.55311941274101</v>
      </c>
      <c r="T64" s="18">
        <v>125.621726596784</v>
      </c>
      <c r="U64" s="76">
        <v>135.54241989838701</v>
      </c>
      <c r="V64" s="77">
        <v>96.947696201220595</v>
      </c>
      <c r="W64" s="72">
        <v>117.986849377917</v>
      </c>
      <c r="X64" s="18">
        <v>119.78485922658</v>
      </c>
      <c r="Y64" s="18">
        <v>130.758338744583</v>
      </c>
      <c r="Z64" s="75">
        <v>126.44483780487801</v>
      </c>
    </row>
    <row r="65" spans="16:26" x14ac:dyDescent="0.3">
      <c r="P65" s="29">
        <v>40451</v>
      </c>
      <c r="Q65" s="72">
        <v>111.00933798438</v>
      </c>
      <c r="R65" s="18">
        <v>125.385699682039</v>
      </c>
      <c r="S65" s="18">
        <v>132.32575518549501</v>
      </c>
      <c r="T65" s="18">
        <v>125.94701682622301</v>
      </c>
      <c r="U65" s="76">
        <v>132.82374840340901</v>
      </c>
      <c r="V65" s="77">
        <v>98.757868130702505</v>
      </c>
      <c r="W65" s="72">
        <v>114.13009469463699</v>
      </c>
      <c r="X65" s="18">
        <v>120.876894772117</v>
      </c>
      <c r="Y65" s="18">
        <v>129.75186392627401</v>
      </c>
      <c r="Z65" s="75">
        <v>135.539762135378</v>
      </c>
    </row>
    <row r="66" spans="16:26" x14ac:dyDescent="0.3">
      <c r="P66" s="29">
        <v>40543</v>
      </c>
      <c r="Q66" s="72">
        <v>108.888777038192</v>
      </c>
      <c r="R66" s="18">
        <v>118.402834132226</v>
      </c>
      <c r="S66" s="18">
        <v>133.863288492924</v>
      </c>
      <c r="T66" s="18">
        <v>128.644689689507</v>
      </c>
      <c r="U66" s="76">
        <v>130.46106537218401</v>
      </c>
      <c r="V66" s="77">
        <v>101.47589845847401</v>
      </c>
      <c r="W66" s="72">
        <v>115.929440372858</v>
      </c>
      <c r="X66" s="18">
        <v>120.013147834585</v>
      </c>
      <c r="Y66" s="18">
        <v>130.27968247582299</v>
      </c>
      <c r="Z66" s="75">
        <v>140.38061490669</v>
      </c>
    </row>
    <row r="67" spans="16:26" x14ac:dyDescent="0.3">
      <c r="P67" s="29">
        <v>40633</v>
      </c>
      <c r="Q67" s="72">
        <v>107.01273344903601</v>
      </c>
      <c r="R67" s="18">
        <v>118.13894893142</v>
      </c>
      <c r="S67" s="18">
        <v>131.95272603609999</v>
      </c>
      <c r="T67" s="18">
        <v>132.11180681138299</v>
      </c>
      <c r="U67" s="76">
        <v>131.29298568870499</v>
      </c>
      <c r="V67" s="77">
        <v>100.151880744637</v>
      </c>
      <c r="W67" s="72">
        <v>120.65990513598101</v>
      </c>
      <c r="X67" s="18">
        <v>120.103823211475</v>
      </c>
      <c r="Y67" s="18">
        <v>133.252395071796</v>
      </c>
      <c r="Z67" s="75">
        <v>141.146917668599</v>
      </c>
    </row>
    <row r="68" spans="16:26" x14ac:dyDescent="0.3">
      <c r="P68" s="29">
        <v>40724</v>
      </c>
      <c r="Q68" s="72">
        <v>108.732976611585</v>
      </c>
      <c r="R68" s="18">
        <v>122.91404048423399</v>
      </c>
      <c r="S68" s="18">
        <v>129.743777504511</v>
      </c>
      <c r="T68" s="18">
        <v>136.47631347807501</v>
      </c>
      <c r="U68" s="76">
        <v>127.68705524516901</v>
      </c>
      <c r="V68" s="77">
        <v>101.20822079769999</v>
      </c>
      <c r="W68" s="72">
        <v>120.16946742715901</v>
      </c>
      <c r="X68" s="18">
        <v>121.56129751925199</v>
      </c>
      <c r="Y68" s="18">
        <v>135.422483954288</v>
      </c>
      <c r="Z68" s="75">
        <v>143.61829365411299</v>
      </c>
    </row>
    <row r="69" spans="16:26" x14ac:dyDescent="0.3">
      <c r="P69" s="29">
        <v>40816</v>
      </c>
      <c r="Q69" s="72">
        <v>110.41114041172</v>
      </c>
      <c r="R69" s="18">
        <v>122.748692316581</v>
      </c>
      <c r="S69" s="18">
        <v>130.23216874448201</v>
      </c>
      <c r="T69" s="18">
        <v>140.68733379990601</v>
      </c>
      <c r="U69" s="76">
        <v>125.89080199473</v>
      </c>
      <c r="V69" s="77">
        <v>102.853400421085</v>
      </c>
      <c r="W69" s="72">
        <v>119.101476197229</v>
      </c>
      <c r="X69" s="18">
        <v>123.85760674511</v>
      </c>
      <c r="Y69" s="18">
        <v>135.759322750774</v>
      </c>
      <c r="Z69" s="75">
        <v>149.25730324634</v>
      </c>
    </row>
    <row r="70" spans="16:26" x14ac:dyDescent="0.3">
      <c r="P70" s="29">
        <v>40908</v>
      </c>
      <c r="Q70" s="72">
        <v>108.844129158957</v>
      </c>
      <c r="R70" s="18">
        <v>118.742390439457</v>
      </c>
      <c r="S70" s="18">
        <v>131.30663304309201</v>
      </c>
      <c r="T70" s="18">
        <v>143.345759090558</v>
      </c>
      <c r="U70" s="76">
        <v>128.28137235843599</v>
      </c>
      <c r="V70" s="77">
        <v>101.93954963943401</v>
      </c>
      <c r="W70" s="72">
        <v>123.08569021300499</v>
      </c>
      <c r="X70" s="18">
        <v>123.972998842892</v>
      </c>
      <c r="Y70" s="18">
        <v>137.253432611731</v>
      </c>
      <c r="Z70" s="75">
        <v>152.360309504317</v>
      </c>
    </row>
    <row r="71" spans="16:26" x14ac:dyDescent="0.3">
      <c r="P71" s="29">
        <v>40999</v>
      </c>
      <c r="Q71" s="72">
        <v>107.317140941395</v>
      </c>
      <c r="R71" s="18">
        <v>118.358613275419</v>
      </c>
      <c r="S71" s="18">
        <v>131.851789587848</v>
      </c>
      <c r="T71" s="18">
        <v>145.556369749075</v>
      </c>
      <c r="U71" s="76">
        <v>125.592041596692</v>
      </c>
      <c r="V71" s="77">
        <v>103.74621762400299</v>
      </c>
      <c r="W71" s="72">
        <v>126.489409665426</v>
      </c>
      <c r="X71" s="18">
        <v>124.45139037221099</v>
      </c>
      <c r="Y71" s="18">
        <v>139.782668436119</v>
      </c>
      <c r="Z71" s="75">
        <v>151.11907075626701</v>
      </c>
    </row>
    <row r="72" spans="16:26" x14ac:dyDescent="0.3">
      <c r="P72" s="29">
        <v>41090</v>
      </c>
      <c r="Q72" s="72">
        <v>107.693868197832</v>
      </c>
      <c r="R72" s="18">
        <v>120.39668602855799</v>
      </c>
      <c r="S72" s="18">
        <v>134.13110843912199</v>
      </c>
      <c r="T72" s="18">
        <v>149.59182356242999</v>
      </c>
      <c r="U72" s="76">
        <v>124.284918987034</v>
      </c>
      <c r="V72" s="77">
        <v>105.19357663204499</v>
      </c>
      <c r="W72" s="72">
        <v>127.89551185375799</v>
      </c>
      <c r="X72" s="18">
        <v>128.261132548414</v>
      </c>
      <c r="Y72" s="18">
        <v>141.00878884424199</v>
      </c>
      <c r="Z72" s="75">
        <v>153.70481221264899</v>
      </c>
    </row>
    <row r="73" spans="16:26" x14ac:dyDescent="0.3">
      <c r="P73" s="29">
        <v>41182</v>
      </c>
      <c r="Q73" s="72">
        <v>110.750052307006</v>
      </c>
      <c r="R73" s="18">
        <v>123.35211167846801</v>
      </c>
      <c r="S73" s="18">
        <v>136.690377164007</v>
      </c>
      <c r="T73" s="18">
        <v>155.33181151173801</v>
      </c>
      <c r="U73" s="76">
        <v>127.911931115713</v>
      </c>
      <c r="V73" s="77">
        <v>105.168102864498</v>
      </c>
      <c r="W73" s="72">
        <v>129.9075710287</v>
      </c>
      <c r="X73" s="18">
        <v>130.108685729493</v>
      </c>
      <c r="Y73" s="18">
        <v>141.97742822103999</v>
      </c>
      <c r="Z73" s="75">
        <v>159.856086129841</v>
      </c>
    </row>
    <row r="74" spans="16:26" x14ac:dyDescent="0.3">
      <c r="P74" s="29">
        <v>41274</v>
      </c>
      <c r="Q74" s="72">
        <v>113.610166915344</v>
      </c>
      <c r="R74" s="18">
        <v>124.318424218449</v>
      </c>
      <c r="S74" s="18">
        <v>137.641268726448</v>
      </c>
      <c r="T74" s="18">
        <v>159.546734698666</v>
      </c>
      <c r="U74" s="76">
        <v>128.43892102931301</v>
      </c>
      <c r="V74" s="77">
        <v>110.30982333756199</v>
      </c>
      <c r="W74" s="72">
        <v>131.04317159473999</v>
      </c>
      <c r="X74" s="18">
        <v>129.22944701955299</v>
      </c>
      <c r="Y74" s="18">
        <v>142.22466936782001</v>
      </c>
      <c r="Z74" s="75">
        <v>163.66011537367601</v>
      </c>
    </row>
    <row r="75" spans="16:26" x14ac:dyDescent="0.3">
      <c r="P75" s="29">
        <v>41364</v>
      </c>
      <c r="Q75" s="72">
        <v>114.84328940265701</v>
      </c>
      <c r="R75" s="18">
        <v>125.05787034283</v>
      </c>
      <c r="S75" s="18">
        <v>140.98277761303299</v>
      </c>
      <c r="T75" s="18">
        <v>163.15635002468201</v>
      </c>
      <c r="U75" s="76">
        <v>128.24247857720599</v>
      </c>
      <c r="V75" s="77">
        <v>114.14710138836</v>
      </c>
      <c r="W75" s="72">
        <v>136.41353622960401</v>
      </c>
      <c r="X75" s="18">
        <v>130.65020414493699</v>
      </c>
      <c r="Y75" s="18">
        <v>144.71995022599299</v>
      </c>
      <c r="Z75" s="75">
        <v>166.776171277071</v>
      </c>
    </row>
    <row r="76" spans="16:26" x14ac:dyDescent="0.3">
      <c r="P76" s="29">
        <v>41455</v>
      </c>
      <c r="Q76" s="72">
        <v>116.330652433379</v>
      </c>
      <c r="R76" s="18">
        <v>129.13045093922699</v>
      </c>
      <c r="S76" s="18">
        <v>149.25627702071199</v>
      </c>
      <c r="T76" s="18">
        <v>169.78276850267</v>
      </c>
      <c r="U76" s="76">
        <v>131.090820509129</v>
      </c>
      <c r="V76" s="77">
        <v>116.094673753941</v>
      </c>
      <c r="W76" s="72">
        <v>144.644490996429</v>
      </c>
      <c r="X76" s="18">
        <v>134.06498620735101</v>
      </c>
      <c r="Y76" s="18">
        <v>150.37475193055101</v>
      </c>
      <c r="Z76" s="75">
        <v>169.732338154269</v>
      </c>
    </row>
    <row r="77" spans="16:26" x14ac:dyDescent="0.3">
      <c r="P77" s="29">
        <v>41547</v>
      </c>
      <c r="Q77" s="72">
        <v>119.03523165799</v>
      </c>
      <c r="R77" s="18">
        <v>133.384233312307</v>
      </c>
      <c r="S77" s="18">
        <v>152.560067950643</v>
      </c>
      <c r="T77" s="18">
        <v>176.30183885721499</v>
      </c>
      <c r="U77" s="76">
        <v>130.382828035947</v>
      </c>
      <c r="V77" s="77">
        <v>117.264851263434</v>
      </c>
      <c r="W77" s="72">
        <v>148.381793723236</v>
      </c>
      <c r="X77" s="18">
        <v>137.78327066928099</v>
      </c>
      <c r="Y77" s="18">
        <v>154.29539873921999</v>
      </c>
      <c r="Z77" s="75">
        <v>173.403890573333</v>
      </c>
    </row>
    <row r="78" spans="16:26" x14ac:dyDescent="0.3">
      <c r="P78" s="29">
        <v>41639</v>
      </c>
      <c r="Q78" s="72">
        <v>122.008816001005</v>
      </c>
      <c r="R78" s="18">
        <v>135.278295518877</v>
      </c>
      <c r="S78" s="18">
        <v>150.566742916712</v>
      </c>
      <c r="T78" s="18">
        <v>179.962575219559</v>
      </c>
      <c r="U78" s="76">
        <v>135.08396131904601</v>
      </c>
      <c r="V78" s="77">
        <v>115.767248080716</v>
      </c>
      <c r="W78" s="72">
        <v>147.647353834998</v>
      </c>
      <c r="X78" s="18">
        <v>141.83937273725601</v>
      </c>
      <c r="Y78" s="18">
        <v>157.73228536241501</v>
      </c>
      <c r="Z78" s="75">
        <v>178.219052687496</v>
      </c>
    </row>
    <row r="79" spans="16:26" x14ac:dyDescent="0.3">
      <c r="P79" s="29">
        <v>41729</v>
      </c>
      <c r="Q79" s="72">
        <v>125.783329833919</v>
      </c>
      <c r="R79" s="18">
        <v>139.438866971686</v>
      </c>
      <c r="S79" s="18">
        <v>153.48265558398299</v>
      </c>
      <c r="T79" s="18">
        <v>185.92511398047699</v>
      </c>
      <c r="U79" s="76">
        <v>138.640333974176</v>
      </c>
      <c r="V79" s="77">
        <v>119.505596496409</v>
      </c>
      <c r="W79" s="72">
        <v>148.442333575454</v>
      </c>
      <c r="X79" s="18">
        <v>146.087659548077</v>
      </c>
      <c r="Y79" s="18">
        <v>161.05450605032601</v>
      </c>
      <c r="Z79" s="75">
        <v>176.91255251190401</v>
      </c>
    </row>
    <row r="80" spans="16:26" x14ac:dyDescent="0.3">
      <c r="P80" s="29">
        <v>41820</v>
      </c>
      <c r="Q80" s="72">
        <v>131.058025211245</v>
      </c>
      <c r="R80" s="18">
        <v>146.65906131534899</v>
      </c>
      <c r="S80" s="18">
        <v>160.488331437575</v>
      </c>
      <c r="T80" s="18">
        <v>196.31410349360499</v>
      </c>
      <c r="U80" s="76">
        <v>143.31428848400299</v>
      </c>
      <c r="V80" s="77">
        <v>126.32711608978499</v>
      </c>
      <c r="W80" s="72">
        <v>155.038873199145</v>
      </c>
      <c r="X80" s="18">
        <v>148.980346376303</v>
      </c>
      <c r="Y80" s="18">
        <v>162.70123872821901</v>
      </c>
      <c r="Z80" s="75">
        <v>176.59277191016699</v>
      </c>
    </row>
    <row r="81" spans="15:26" x14ac:dyDescent="0.3">
      <c r="P81" s="29">
        <v>41912</v>
      </c>
      <c r="Q81" s="72">
        <v>133.13443701603899</v>
      </c>
      <c r="R81" s="18">
        <v>150.62028583102301</v>
      </c>
      <c r="S81" s="18">
        <v>164.74791272898401</v>
      </c>
      <c r="T81" s="18">
        <v>202.02793560417999</v>
      </c>
      <c r="U81" s="76">
        <v>149.804083964939</v>
      </c>
      <c r="V81" s="77">
        <v>131.53995137306001</v>
      </c>
      <c r="W81" s="72">
        <v>159.446489838443</v>
      </c>
      <c r="X81" s="18">
        <v>152.81013484451901</v>
      </c>
      <c r="Y81" s="18">
        <v>164.20112969457401</v>
      </c>
      <c r="Z81" s="75">
        <v>186.84884973514201</v>
      </c>
    </row>
    <row r="82" spans="15:26" x14ac:dyDescent="0.3">
      <c r="P82" s="29">
        <v>42004</v>
      </c>
      <c r="Q82" s="72">
        <v>133.677303691025</v>
      </c>
      <c r="R82" s="18">
        <v>151.362221038364</v>
      </c>
      <c r="S82" s="18">
        <v>165.75310775267701</v>
      </c>
      <c r="T82" s="18">
        <v>202.63163668483401</v>
      </c>
      <c r="U82" s="76">
        <v>157.12650267272099</v>
      </c>
      <c r="V82" s="77">
        <v>138.90166145657</v>
      </c>
      <c r="W82" s="72">
        <v>162.728616187661</v>
      </c>
      <c r="X82" s="18">
        <v>158.72619033077501</v>
      </c>
      <c r="Y82" s="18">
        <v>167.91089677000801</v>
      </c>
      <c r="Z82" s="75">
        <v>196.156656140514</v>
      </c>
    </row>
    <row r="83" spans="15:26" x14ac:dyDescent="0.3">
      <c r="P83" s="29">
        <v>42094</v>
      </c>
      <c r="Q83" s="72">
        <v>137.956867445749</v>
      </c>
      <c r="R83" s="18">
        <v>154.85919485355299</v>
      </c>
      <c r="S83" s="18">
        <v>168.84017330199899</v>
      </c>
      <c r="T83" s="18">
        <v>208.26148897611</v>
      </c>
      <c r="U83" s="76">
        <v>159.22929952919199</v>
      </c>
      <c r="V83" s="77">
        <v>139.46523571814501</v>
      </c>
      <c r="W83" s="72">
        <v>169.68240420631099</v>
      </c>
      <c r="X83" s="18">
        <v>162.59837432108901</v>
      </c>
      <c r="Y83" s="18">
        <v>174.38154435989901</v>
      </c>
      <c r="Z83" s="75">
        <v>200.65425463424901</v>
      </c>
    </row>
    <row r="84" spans="15:26" x14ac:dyDescent="0.3">
      <c r="P84" s="29">
        <v>42185</v>
      </c>
      <c r="Q84" s="72">
        <v>143.16345847473599</v>
      </c>
      <c r="R84" s="18">
        <v>161.66518783651</v>
      </c>
      <c r="S84" s="18">
        <v>172.73998061703901</v>
      </c>
      <c r="T84" s="18">
        <v>219.659818007713</v>
      </c>
      <c r="U84" s="76">
        <v>163.046135749076</v>
      </c>
      <c r="V84" s="77">
        <v>141.08755997522701</v>
      </c>
      <c r="W84" s="72">
        <v>174.26816252264501</v>
      </c>
      <c r="X84" s="18">
        <v>165.20904879666099</v>
      </c>
      <c r="Y84" s="18">
        <v>178.23576861433099</v>
      </c>
      <c r="Z84" s="75">
        <v>206.24933557755801</v>
      </c>
    </row>
    <row r="85" spans="15:26" x14ac:dyDescent="0.3">
      <c r="P85" s="29">
        <v>42277</v>
      </c>
      <c r="Q85" s="72">
        <v>143.24187212568501</v>
      </c>
      <c r="R85" s="18">
        <v>164.28232199262101</v>
      </c>
      <c r="S85" s="18">
        <v>173.86585881285001</v>
      </c>
      <c r="T85" s="18">
        <v>224.81324273111201</v>
      </c>
      <c r="U85" s="76">
        <v>164.83566211092401</v>
      </c>
      <c r="V85" s="77">
        <v>146.54661803945001</v>
      </c>
      <c r="W85" s="72">
        <v>174.389286281452</v>
      </c>
      <c r="X85" s="18">
        <v>166.71111870496</v>
      </c>
      <c r="Y85" s="18">
        <v>178.43286471630199</v>
      </c>
      <c r="Z85" s="75">
        <v>209.852862086187</v>
      </c>
    </row>
    <row r="86" spans="15:26" x14ac:dyDescent="0.3">
      <c r="P86" s="29">
        <v>42369</v>
      </c>
      <c r="Q86" s="72">
        <v>141.81729987572299</v>
      </c>
      <c r="R86" s="18">
        <v>163.363703746927</v>
      </c>
      <c r="S86" s="18">
        <v>174.78929302242301</v>
      </c>
      <c r="T86" s="18">
        <v>224.478089648859</v>
      </c>
      <c r="U86" s="76">
        <v>170.38462551202699</v>
      </c>
      <c r="V86" s="77">
        <v>151.309810767382</v>
      </c>
      <c r="W86" s="72">
        <v>168.96208920680499</v>
      </c>
      <c r="X86" s="18">
        <v>168.492905887212</v>
      </c>
      <c r="Y86" s="18">
        <v>178.82715358005501</v>
      </c>
      <c r="Z86" s="75">
        <v>212.640417946139</v>
      </c>
    </row>
    <row r="87" spans="15:26" x14ac:dyDescent="0.3">
      <c r="P87" s="29">
        <v>42460</v>
      </c>
      <c r="Q87" s="72">
        <v>144.257764727226</v>
      </c>
      <c r="R87" s="18">
        <v>168.24773810846</v>
      </c>
      <c r="S87" s="18">
        <v>179.09341466155499</v>
      </c>
      <c r="T87" s="18">
        <v>231.79105309065099</v>
      </c>
      <c r="U87" s="76">
        <v>174.22157362306399</v>
      </c>
      <c r="V87" s="77">
        <v>153.725751977664</v>
      </c>
      <c r="W87" s="72">
        <v>165.38485754920899</v>
      </c>
      <c r="X87" s="18">
        <v>173.127103594023</v>
      </c>
      <c r="Y87" s="18">
        <v>179.605814513761</v>
      </c>
      <c r="Z87" s="75">
        <v>217.148758539912</v>
      </c>
    </row>
    <row r="88" spans="15:26" x14ac:dyDescent="0.3">
      <c r="P88" s="29">
        <v>42551</v>
      </c>
      <c r="Q88" s="72">
        <v>148.45738526738799</v>
      </c>
      <c r="R88" s="18">
        <v>177.59473877120999</v>
      </c>
      <c r="S88" s="18">
        <v>184.70957880241801</v>
      </c>
      <c r="T88" s="18">
        <v>245.857410076809</v>
      </c>
      <c r="U88" s="76">
        <v>179.612637856768</v>
      </c>
      <c r="V88" s="77">
        <v>160.952599240636</v>
      </c>
      <c r="W88" s="72">
        <v>170.23176320902999</v>
      </c>
      <c r="X88" s="18">
        <v>177.865034544504</v>
      </c>
      <c r="Y88" s="18">
        <v>181.18960347422399</v>
      </c>
      <c r="Z88" s="75">
        <v>221.83802626341901</v>
      </c>
    </row>
    <row r="89" spans="15:26" x14ac:dyDescent="0.3">
      <c r="P89" s="29">
        <v>42643</v>
      </c>
      <c r="Q89" s="72">
        <v>152.727835604658</v>
      </c>
      <c r="R89" s="18">
        <v>180.76764892095301</v>
      </c>
      <c r="S89" s="18">
        <v>188.77941180124299</v>
      </c>
      <c r="T89" s="18">
        <v>252.081328819681</v>
      </c>
      <c r="U89" s="76">
        <v>187.33630003246699</v>
      </c>
      <c r="V89" s="77">
        <v>162.13172744192701</v>
      </c>
      <c r="W89" s="72">
        <v>175.68352700322501</v>
      </c>
      <c r="X89" s="18">
        <v>180.27710469528901</v>
      </c>
      <c r="Y89" s="18">
        <v>184.90871435666901</v>
      </c>
      <c r="Z89" s="75">
        <v>226.426820199888</v>
      </c>
    </row>
    <row r="90" spans="15:26" x14ac:dyDescent="0.3">
      <c r="O90" s="79"/>
      <c r="P90" s="29">
        <v>42735</v>
      </c>
      <c r="Q90" s="72">
        <v>156.317608120166</v>
      </c>
      <c r="R90" s="18">
        <v>180.591558384341</v>
      </c>
      <c r="S90" s="18">
        <v>192.53914937205801</v>
      </c>
      <c r="T90" s="18">
        <v>251.899578578091</v>
      </c>
      <c r="U90" s="76">
        <v>192.33880546030699</v>
      </c>
      <c r="V90" s="77">
        <v>165.69396573291499</v>
      </c>
      <c r="W90" s="72">
        <v>175.38023204648701</v>
      </c>
      <c r="X90" s="18">
        <v>182.99089871886301</v>
      </c>
      <c r="Y90" s="18">
        <v>189.45493527720501</v>
      </c>
      <c r="Z90" s="75">
        <v>229.13678295053799</v>
      </c>
    </row>
    <row r="91" spans="15:26" x14ac:dyDescent="0.3">
      <c r="O91" s="80"/>
      <c r="P91" s="29">
        <v>42825</v>
      </c>
      <c r="Q91" s="72">
        <v>162.010878163885</v>
      </c>
      <c r="R91" s="18">
        <v>190.691145804174</v>
      </c>
      <c r="S91" s="18">
        <v>200.00389274378301</v>
      </c>
      <c r="T91" s="18">
        <v>260.862304206337</v>
      </c>
      <c r="U91" s="76">
        <v>197.83427472552501</v>
      </c>
      <c r="V91" s="77">
        <v>172.971214199516</v>
      </c>
      <c r="W91" s="72">
        <v>175.92740955438401</v>
      </c>
      <c r="X91" s="18">
        <v>190.21549767563101</v>
      </c>
      <c r="Y91" s="18">
        <v>189.59539933260001</v>
      </c>
      <c r="Z91" s="75">
        <v>230.668397545907</v>
      </c>
    </row>
    <row r="92" spans="15:26" x14ac:dyDescent="0.3">
      <c r="O92" s="81"/>
      <c r="P92" s="29">
        <v>42916</v>
      </c>
      <c r="Q92" s="72">
        <v>169.11642267839699</v>
      </c>
      <c r="R92" s="18">
        <v>207.69226074653599</v>
      </c>
      <c r="S92" s="18">
        <v>209.10604869835299</v>
      </c>
      <c r="T92" s="18">
        <v>275.19964346977901</v>
      </c>
      <c r="U92" s="76">
        <v>206.48259404117201</v>
      </c>
      <c r="V92" s="77">
        <v>173.417567509842</v>
      </c>
      <c r="W92" s="72">
        <v>182.47370004182099</v>
      </c>
      <c r="X92" s="18">
        <v>196.79879873906299</v>
      </c>
      <c r="Y92" s="18">
        <v>187.684794367976</v>
      </c>
      <c r="Z92" s="75">
        <v>234.82586238401501</v>
      </c>
    </row>
    <row r="93" spans="15:26" x14ac:dyDescent="0.3">
      <c r="O93" s="81"/>
      <c r="P93" s="29">
        <v>43008</v>
      </c>
      <c r="Q93" s="72">
        <v>169.60331789706399</v>
      </c>
      <c r="R93" s="18">
        <v>212.160098963428</v>
      </c>
      <c r="S93" s="18">
        <v>211.001841309138</v>
      </c>
      <c r="T93" s="18">
        <v>278.380695094967</v>
      </c>
      <c r="U93" s="76">
        <v>216.446519590153</v>
      </c>
      <c r="V93" s="77">
        <v>176.90904707746699</v>
      </c>
      <c r="W93" s="72">
        <v>185.12656411069401</v>
      </c>
      <c r="X93" s="18">
        <v>198.374978053679</v>
      </c>
      <c r="Y93" s="18">
        <v>187.62495683717901</v>
      </c>
      <c r="Z93" s="75">
        <v>240.91003504229801</v>
      </c>
    </row>
    <row r="94" spans="15:26" x14ac:dyDescent="0.3">
      <c r="O94" s="81"/>
      <c r="P94" s="29">
        <v>43100</v>
      </c>
      <c r="Q94" s="72">
        <v>167.98735052921899</v>
      </c>
      <c r="R94" s="18">
        <v>208.10524894830601</v>
      </c>
      <c r="S94" s="18">
        <v>208.569511785625</v>
      </c>
      <c r="T94" s="18">
        <v>275.96229408491399</v>
      </c>
      <c r="U94" s="76">
        <v>234.34272221211901</v>
      </c>
      <c r="V94" s="77">
        <v>180.76251033811499</v>
      </c>
      <c r="W94" s="72">
        <v>185.222000594451</v>
      </c>
      <c r="X94" s="18">
        <v>202.425533363364</v>
      </c>
      <c r="Y94" s="18">
        <v>188.51847264346301</v>
      </c>
      <c r="Z94" s="75">
        <v>246.38457553804099</v>
      </c>
    </row>
    <row r="95" spans="15:26" x14ac:dyDescent="0.3">
      <c r="O95" s="81"/>
      <c r="P95" s="29">
        <v>43190</v>
      </c>
      <c r="Q95" s="72">
        <v>172.20018858869301</v>
      </c>
      <c r="R95" s="18">
        <v>210.900112508864</v>
      </c>
      <c r="S95" s="18">
        <v>208.66301653409101</v>
      </c>
      <c r="T95" s="18">
        <v>284.64474602811498</v>
      </c>
      <c r="U95" s="76">
        <v>242.69477153271799</v>
      </c>
      <c r="V95" s="77">
        <v>179.68454673706799</v>
      </c>
      <c r="W95" s="72">
        <v>186.055869669039</v>
      </c>
      <c r="X95" s="18">
        <v>211.52232746469099</v>
      </c>
      <c r="Y95" s="18">
        <v>190.39524451232199</v>
      </c>
      <c r="Z95" s="75">
        <v>250.50563149856001</v>
      </c>
    </row>
    <row r="96" spans="15:26" x14ac:dyDescent="0.3">
      <c r="O96" s="81"/>
      <c r="P96" s="29">
        <v>43281</v>
      </c>
      <c r="Q96" s="72">
        <v>178.30484407057901</v>
      </c>
      <c r="R96" s="18">
        <v>217.29415740766399</v>
      </c>
      <c r="S96" s="18">
        <v>209.736615110218</v>
      </c>
      <c r="T96" s="18">
        <v>299.55751842568702</v>
      </c>
      <c r="U96" s="76">
        <v>243.08562777911999</v>
      </c>
      <c r="V96" s="77">
        <v>182.591009500729</v>
      </c>
      <c r="W96" s="72">
        <v>186.028005326559</v>
      </c>
      <c r="X96" s="18">
        <v>217.56529331137801</v>
      </c>
      <c r="Y96" s="18">
        <v>191.50445676558201</v>
      </c>
      <c r="Z96" s="75">
        <v>254.35418831915399</v>
      </c>
    </row>
    <row r="97" spans="15:26" x14ac:dyDescent="0.3">
      <c r="O97" s="81"/>
      <c r="P97" s="29">
        <v>43373</v>
      </c>
      <c r="Q97" s="72">
        <v>179.799652372049</v>
      </c>
      <c r="R97" s="18">
        <v>223.19422855188401</v>
      </c>
      <c r="S97" s="18">
        <v>211.29696880301901</v>
      </c>
      <c r="T97" s="18">
        <v>304.15471163457698</v>
      </c>
      <c r="U97" s="76">
        <v>244.414757437102</v>
      </c>
      <c r="V97" s="77">
        <v>184.01205394626999</v>
      </c>
      <c r="W97" s="72">
        <v>188.175189741899</v>
      </c>
      <c r="X97" s="18">
        <v>217.734229870853</v>
      </c>
      <c r="Y97" s="18">
        <v>189.136573457704</v>
      </c>
      <c r="Z97" s="75">
        <v>257.98771252886598</v>
      </c>
    </row>
    <row r="98" spans="15:26" x14ac:dyDescent="0.3">
      <c r="O98" s="79"/>
      <c r="P98" s="29">
        <v>43465</v>
      </c>
      <c r="Q98" s="72">
        <v>179.475426277662</v>
      </c>
      <c r="R98" s="18">
        <v>227.33137429312501</v>
      </c>
      <c r="S98" s="18">
        <v>212.53518859295301</v>
      </c>
      <c r="T98" s="18">
        <v>302.45468107030501</v>
      </c>
      <c r="U98" s="76">
        <v>241.027841955925</v>
      </c>
      <c r="V98" s="77">
        <v>185.476826500275</v>
      </c>
      <c r="W98" s="72">
        <v>189.63205157393901</v>
      </c>
      <c r="X98" s="18">
        <v>217.71959040000999</v>
      </c>
      <c r="Y98" s="18">
        <v>186.01776542649199</v>
      </c>
      <c r="Z98" s="75">
        <v>260.51616539818502</v>
      </c>
    </row>
    <row r="99" spans="15:26" x14ac:dyDescent="0.3">
      <c r="O99" s="79"/>
      <c r="P99" s="29">
        <v>43555</v>
      </c>
      <c r="Q99" s="72">
        <v>182.06347614952401</v>
      </c>
      <c r="R99" s="18">
        <v>230.904753577913</v>
      </c>
      <c r="S99" s="18">
        <v>212.55854086896201</v>
      </c>
      <c r="T99" s="18">
        <v>307.358180079965</v>
      </c>
      <c r="U99" s="76">
        <v>239.49907627642199</v>
      </c>
      <c r="V99" s="77">
        <v>183.27367209366699</v>
      </c>
      <c r="W99" s="72">
        <v>194.55882061345599</v>
      </c>
      <c r="X99" s="18">
        <v>222.67023326325699</v>
      </c>
      <c r="Y99" s="18">
        <v>186.90276887593001</v>
      </c>
      <c r="Z99" s="75">
        <v>265.40956861234702</v>
      </c>
    </row>
    <row r="100" spans="15:26" x14ac:dyDescent="0.3">
      <c r="O100" s="79"/>
      <c r="P100" s="29">
        <v>43646</v>
      </c>
      <c r="Q100" s="72">
        <v>185.361600151472</v>
      </c>
      <c r="R100" s="18">
        <v>233.95766316360201</v>
      </c>
      <c r="S100" s="18">
        <v>212.44288849232899</v>
      </c>
      <c r="T100" s="18">
        <v>317.402715692409</v>
      </c>
      <c r="U100" s="76">
        <v>250.37521988074599</v>
      </c>
      <c r="V100" s="77">
        <v>186.373653215654</v>
      </c>
      <c r="W100" s="72">
        <v>201.17137568439301</v>
      </c>
      <c r="X100" s="18">
        <v>230.902736869183</v>
      </c>
      <c r="Y100" s="18">
        <v>188.94611590834</v>
      </c>
      <c r="Z100" s="75">
        <v>271.13523035613099</v>
      </c>
    </row>
    <row r="101" spans="15:26" x14ac:dyDescent="0.3">
      <c r="O101" s="79"/>
      <c r="P101" s="29">
        <v>43738</v>
      </c>
      <c r="Q101" s="72">
        <v>186.84864970702199</v>
      </c>
      <c r="R101" s="18">
        <v>237.196198342587</v>
      </c>
      <c r="S101" s="18">
        <v>214.00534602648699</v>
      </c>
      <c r="T101" s="18">
        <v>327.83680452571201</v>
      </c>
      <c r="U101" s="76">
        <v>257.75479519446401</v>
      </c>
      <c r="V101" s="77">
        <v>187.35936849466501</v>
      </c>
      <c r="W101" s="72">
        <v>202.61524172992901</v>
      </c>
      <c r="X101" s="18">
        <v>235.82449993173299</v>
      </c>
      <c r="Y101" s="18">
        <v>189.357261661363</v>
      </c>
      <c r="Z101" s="75">
        <v>275.53532069377798</v>
      </c>
    </row>
    <row r="102" spans="15:26" x14ac:dyDescent="0.3">
      <c r="O102" s="79"/>
      <c r="P102" s="29">
        <v>43830</v>
      </c>
      <c r="Q102" s="72">
        <v>186.94035813973699</v>
      </c>
      <c r="R102" s="18">
        <v>241.567162451337</v>
      </c>
      <c r="S102" s="18">
        <v>216.201235265408</v>
      </c>
      <c r="T102" s="18">
        <v>332.93643615085199</v>
      </c>
      <c r="U102" s="76">
        <v>270.75646453812698</v>
      </c>
      <c r="V102" s="77">
        <v>190.096903678882</v>
      </c>
      <c r="W102" s="72">
        <v>202.42447171340399</v>
      </c>
      <c r="X102" s="18">
        <v>241.48111117849399</v>
      </c>
      <c r="Y102" s="18">
        <v>190.19015152176399</v>
      </c>
      <c r="Z102" s="75">
        <v>280.90722550387102</v>
      </c>
    </row>
    <row r="103" spans="15:26" x14ac:dyDescent="0.3">
      <c r="O103" s="79"/>
      <c r="P103" s="29">
        <v>43921</v>
      </c>
      <c r="Q103" s="72">
        <v>186.01832144547399</v>
      </c>
      <c r="R103" s="18">
        <v>246.945326280355</v>
      </c>
      <c r="S103" s="18">
        <v>215.64755237785201</v>
      </c>
      <c r="T103" s="18">
        <v>332.60693553167198</v>
      </c>
      <c r="U103" s="76">
        <v>280.82858027474703</v>
      </c>
      <c r="V103" s="77">
        <v>193.705416769995</v>
      </c>
      <c r="W103" s="72">
        <v>201.09152468581701</v>
      </c>
      <c r="X103" s="18">
        <v>249.22365909131699</v>
      </c>
      <c r="Y103" s="18">
        <v>190.56855184566501</v>
      </c>
      <c r="Z103" s="75">
        <v>284.58939456946899</v>
      </c>
    </row>
    <row r="104" spans="15:26" x14ac:dyDescent="0.3">
      <c r="O104" s="79"/>
      <c r="P104" s="29">
        <v>44012</v>
      </c>
      <c r="Q104" s="72">
        <v>183.856228008394</v>
      </c>
      <c r="R104" s="18">
        <v>251.64784748805801</v>
      </c>
      <c r="S104" s="18">
        <v>212.21870258573401</v>
      </c>
      <c r="T104" s="18">
        <v>330.90486417465002</v>
      </c>
      <c r="U104" s="76">
        <v>284.65359918774499</v>
      </c>
      <c r="V104" s="77">
        <v>186.85626566304001</v>
      </c>
      <c r="W104" s="72">
        <v>194.04281356964199</v>
      </c>
      <c r="X104" s="18">
        <v>255.09140768436001</v>
      </c>
      <c r="Y104" s="18">
        <v>189.03089891624001</v>
      </c>
      <c r="Z104" s="75">
        <v>289.618007823217</v>
      </c>
    </row>
    <row r="105" spans="15:26" x14ac:dyDescent="0.3">
      <c r="O105" s="79"/>
      <c r="P105" s="29">
        <v>44104</v>
      </c>
      <c r="Q105" s="72">
        <v>188.56961057836401</v>
      </c>
      <c r="R105" s="18">
        <v>258.06936440100202</v>
      </c>
      <c r="S105" s="18">
        <v>215.04661561751701</v>
      </c>
      <c r="T105" s="18">
        <v>343.86674594413199</v>
      </c>
      <c r="U105" s="76">
        <v>295.921754361154</v>
      </c>
      <c r="V105" s="77">
        <v>187.33367152086601</v>
      </c>
      <c r="W105" s="72">
        <v>192.011110903065</v>
      </c>
      <c r="X105" s="18">
        <v>264.42754035508898</v>
      </c>
      <c r="Y105" s="18">
        <v>189.90736712612701</v>
      </c>
      <c r="Z105" s="75">
        <v>297.34106014950902</v>
      </c>
    </row>
    <row r="106" spans="15:26" x14ac:dyDescent="0.3">
      <c r="O106" s="79"/>
      <c r="P106" s="29">
        <v>44196</v>
      </c>
      <c r="Q106" s="72">
        <v>195.54721258625599</v>
      </c>
      <c r="R106" s="18">
        <v>266.93633623413098</v>
      </c>
      <c r="S106" s="18">
        <v>223.35115560427801</v>
      </c>
      <c r="T106" s="18">
        <v>363.45799513736699</v>
      </c>
      <c r="U106" s="76">
        <v>315.83867009240799</v>
      </c>
      <c r="V106" s="77">
        <v>186.189123050483</v>
      </c>
      <c r="W106" s="72">
        <v>194.38533455244601</v>
      </c>
      <c r="X106" s="18">
        <v>275.67376535369903</v>
      </c>
      <c r="Y106" s="18">
        <v>192.58398676835901</v>
      </c>
      <c r="Z106" s="75">
        <v>302.70217183586198</v>
      </c>
    </row>
    <row r="107" spans="15:26" x14ac:dyDescent="0.3">
      <c r="O107" s="79"/>
      <c r="P107" s="29">
        <v>44286</v>
      </c>
      <c r="Q107" s="72">
        <v>197.22737622650899</v>
      </c>
      <c r="R107" s="18">
        <v>278.07787499688601</v>
      </c>
      <c r="S107" s="18">
        <v>231.10051132847099</v>
      </c>
      <c r="T107" s="18">
        <v>378.23638337902798</v>
      </c>
      <c r="U107" s="76">
        <v>316.71654807843299</v>
      </c>
      <c r="V107" s="77">
        <v>186.15331308805401</v>
      </c>
      <c r="W107" s="72">
        <v>192.030478639037</v>
      </c>
      <c r="X107" s="18">
        <v>281.83005164881001</v>
      </c>
      <c r="Y107" s="18">
        <v>196.60997467616701</v>
      </c>
      <c r="Z107" s="75">
        <v>312.737536858493</v>
      </c>
    </row>
    <row r="108" spans="15:26" x14ac:dyDescent="0.3">
      <c r="O108" s="79"/>
      <c r="P108" s="29">
        <v>44377</v>
      </c>
      <c r="Q108" s="72">
        <v>202.161024012209</v>
      </c>
      <c r="R108" s="18">
        <v>293.78649590266201</v>
      </c>
      <c r="S108" s="18">
        <v>241.275107786181</v>
      </c>
      <c r="T108" s="18">
        <v>401.61167257977502</v>
      </c>
      <c r="U108" s="76">
        <v>334.487299536188</v>
      </c>
      <c r="V108" s="77">
        <v>196.47425090823</v>
      </c>
      <c r="W108" s="72">
        <v>197.93232997873</v>
      </c>
      <c r="X108" s="18">
        <v>293.62713418858698</v>
      </c>
      <c r="Y108" s="18">
        <v>204.29244761149201</v>
      </c>
      <c r="Z108" s="75">
        <v>332.28602727983701</v>
      </c>
    </row>
    <row r="109" spans="15:26" x14ac:dyDescent="0.3">
      <c r="O109" s="79"/>
      <c r="P109" s="29">
        <v>44469</v>
      </c>
      <c r="Q109" s="72">
        <v>211.28064832714301</v>
      </c>
      <c r="R109" s="18">
        <v>307.52407783594799</v>
      </c>
      <c r="S109" s="18">
        <v>250.815225005531</v>
      </c>
      <c r="T109" s="18">
        <v>424.58644279749097</v>
      </c>
      <c r="U109" s="76">
        <v>341.27544348283499</v>
      </c>
      <c r="V109" s="77">
        <v>204.35147978540201</v>
      </c>
      <c r="W109" s="72">
        <v>212.206055753317</v>
      </c>
      <c r="X109" s="18">
        <v>318.99896891118902</v>
      </c>
      <c r="Y109" s="18">
        <v>210.96536021081101</v>
      </c>
      <c r="Z109" s="75">
        <v>356.99902963634599</v>
      </c>
    </row>
    <row r="110" spans="15:26" x14ac:dyDescent="0.3">
      <c r="O110" s="79"/>
      <c r="P110" s="29">
        <v>44561</v>
      </c>
      <c r="Q110" s="72">
        <v>216.13273144598799</v>
      </c>
      <c r="R110" s="18">
        <v>317.09961262130298</v>
      </c>
      <c r="S110" s="18">
        <v>255.93662863886101</v>
      </c>
      <c r="T110" s="18">
        <v>435.65236096825703</v>
      </c>
      <c r="U110" s="76">
        <v>345.61109578447099</v>
      </c>
      <c r="V110" s="77">
        <v>216.50463650679299</v>
      </c>
      <c r="W110" s="72">
        <v>217.414295814859</v>
      </c>
      <c r="X110" s="18">
        <v>338.572224194184</v>
      </c>
      <c r="Y110" s="18">
        <v>215.70454490721301</v>
      </c>
      <c r="Z110" s="75">
        <v>377.46685231185199</v>
      </c>
    </row>
    <row r="111" spans="15:26" x14ac:dyDescent="0.3">
      <c r="O111" s="79"/>
      <c r="P111" s="29">
        <v>44651</v>
      </c>
      <c r="Q111" s="72">
        <v>220.24278373376501</v>
      </c>
      <c r="R111" s="18">
        <v>335.95169787241701</v>
      </c>
      <c r="S111" s="18">
        <v>261.76797118394597</v>
      </c>
      <c r="T111" s="18">
        <v>453.86541880511999</v>
      </c>
      <c r="U111" s="76">
        <v>358.30502448143801</v>
      </c>
      <c r="V111" s="77">
        <v>226.18558559648201</v>
      </c>
      <c r="W111" s="72">
        <v>211.62061607759199</v>
      </c>
      <c r="X111" s="18">
        <v>360.40983063562902</v>
      </c>
      <c r="Y111" s="18">
        <v>220.61256051076899</v>
      </c>
      <c r="Z111" s="75">
        <v>393.57153971795702</v>
      </c>
    </row>
    <row r="112" spans="15:26" x14ac:dyDescent="0.3">
      <c r="O112" s="79"/>
      <c r="P112" s="29">
        <v>44742</v>
      </c>
      <c r="Q112" s="72">
        <v>230.99135126512999</v>
      </c>
      <c r="R112" s="18">
        <v>362.36684392727801</v>
      </c>
      <c r="S112" s="18">
        <v>269.44610487072202</v>
      </c>
      <c r="T112" s="18">
        <v>481.81331952237701</v>
      </c>
      <c r="U112" s="76">
        <v>372.148600129633</v>
      </c>
      <c r="V112" s="77">
        <v>231.76449446646001</v>
      </c>
      <c r="W112" s="72">
        <v>204.443937745564</v>
      </c>
      <c r="X112" s="18">
        <v>391.22683745538399</v>
      </c>
      <c r="Y112" s="18">
        <v>222.89919529815799</v>
      </c>
      <c r="Z112" s="75">
        <v>408.71199225311102</v>
      </c>
    </row>
    <row r="113" spans="15:26" x14ac:dyDescent="0.3">
      <c r="P113" s="29">
        <v>44834</v>
      </c>
      <c r="Q113" s="72">
        <v>230.62587459189001</v>
      </c>
      <c r="R113" s="18">
        <v>364.62741318623699</v>
      </c>
      <c r="S113" s="18">
        <v>269.88486828317099</v>
      </c>
      <c r="T113" s="18">
        <v>468.476398026232</v>
      </c>
      <c r="U113" s="76">
        <v>385.36330932454098</v>
      </c>
      <c r="V113" s="77">
        <v>237.948646829692</v>
      </c>
      <c r="W113" s="72">
        <v>194.21732905577699</v>
      </c>
      <c r="X113" s="18">
        <v>398.53044209178398</v>
      </c>
      <c r="Y113" s="18">
        <v>221.668731305221</v>
      </c>
      <c r="Z113" s="75">
        <v>402.46416807785999</v>
      </c>
    </row>
    <row r="114" spans="15:26" x14ac:dyDescent="0.3">
      <c r="P114" s="29">
        <v>44926</v>
      </c>
      <c r="Q114" s="72">
        <v>220.368408700625</v>
      </c>
      <c r="R114" s="18">
        <v>355.96440705897601</v>
      </c>
      <c r="S114" s="18">
        <v>267.12812792676402</v>
      </c>
      <c r="T114" s="18">
        <v>440.14827551588701</v>
      </c>
      <c r="U114" s="76">
        <v>398.08853956121101</v>
      </c>
      <c r="V114" s="77">
        <v>238.03972559935301</v>
      </c>
      <c r="W114" s="72">
        <v>181.532737404459</v>
      </c>
      <c r="X114" s="18">
        <v>387.746487178716</v>
      </c>
      <c r="Y114" s="18">
        <v>218.69398354837</v>
      </c>
      <c r="Z114" s="75">
        <v>376.82995173896302</v>
      </c>
    </row>
    <row r="115" spans="15:26" x14ac:dyDescent="0.3">
      <c r="P115" s="29">
        <v>45016</v>
      </c>
      <c r="Q115" s="72">
        <v>217.67611397093299</v>
      </c>
      <c r="R115" s="18">
        <v>365.30864079014401</v>
      </c>
      <c r="S115" s="18">
        <v>268.04114339012199</v>
      </c>
      <c r="T115" s="18">
        <v>434.26933569955202</v>
      </c>
      <c r="U115" s="76">
        <v>403.23055254084801</v>
      </c>
      <c r="V115" s="77">
        <v>232.67757794518801</v>
      </c>
      <c r="W115" s="72">
        <v>172.46550357618301</v>
      </c>
      <c r="X115" s="18">
        <v>378.98726184918002</v>
      </c>
      <c r="Y115" s="18">
        <v>215.76051798065399</v>
      </c>
      <c r="Z115" s="75">
        <v>352.54416551764302</v>
      </c>
    </row>
    <row r="116" spans="15:26" x14ac:dyDescent="0.3">
      <c r="P116" s="29">
        <v>45107</v>
      </c>
      <c r="Q116" s="72">
        <v>222.95257233100401</v>
      </c>
      <c r="R116" s="18">
        <v>382.08859916296802</v>
      </c>
      <c r="S116" s="18">
        <v>273.341942244226</v>
      </c>
      <c r="T116" s="18">
        <v>435.95738715760098</v>
      </c>
      <c r="U116" s="76">
        <v>402.909079013986</v>
      </c>
      <c r="V116" s="77">
        <v>236.574578800952</v>
      </c>
      <c r="W116" s="72">
        <v>171.196273410365</v>
      </c>
      <c r="X116" s="18">
        <v>378.81021819680802</v>
      </c>
      <c r="Y116" s="18">
        <v>216.765481622268</v>
      </c>
      <c r="Z116" s="75">
        <v>338.76027578816002</v>
      </c>
    </row>
    <row r="117" spans="15:26" x14ac:dyDescent="0.3">
      <c r="P117" s="29">
        <v>45199</v>
      </c>
      <c r="Q117" s="72">
        <v>222.66648458709901</v>
      </c>
      <c r="R117" s="18">
        <v>388.54258729386902</v>
      </c>
      <c r="S117" s="18">
        <v>278.66632160916299</v>
      </c>
      <c r="T117" s="18">
        <v>436.95532539104698</v>
      </c>
      <c r="U117" s="76">
        <v>398.61427119380397</v>
      </c>
      <c r="V117" s="77">
        <v>242.95591234239501</v>
      </c>
      <c r="W117" s="72">
        <v>158.67355525587899</v>
      </c>
      <c r="X117" s="18">
        <v>379.66504475689601</v>
      </c>
      <c r="Y117" s="18">
        <v>218.31585694617601</v>
      </c>
      <c r="Z117" s="75">
        <v>335.33359771309603</v>
      </c>
    </row>
    <row r="118" spans="15:26" x14ac:dyDescent="0.3">
      <c r="P118" s="29">
        <v>45291</v>
      </c>
      <c r="Q118" s="72">
        <v>215.71456517045601</v>
      </c>
      <c r="R118" s="18">
        <v>387.73373347262498</v>
      </c>
      <c r="S118" s="18">
        <v>279.15635611072202</v>
      </c>
      <c r="T118" s="18">
        <v>432.33546130243701</v>
      </c>
      <c r="U118" s="76">
        <v>414.79154552584498</v>
      </c>
      <c r="V118" s="77">
        <v>241.42056813324601</v>
      </c>
      <c r="W118" s="72">
        <v>138.23442085884199</v>
      </c>
      <c r="X118" s="18">
        <v>379.04613869422099</v>
      </c>
      <c r="Y118" s="18">
        <v>219.716428914727</v>
      </c>
      <c r="Z118" s="75">
        <v>327.60399609023699</v>
      </c>
    </row>
    <row r="119" spans="15:26" x14ac:dyDescent="0.3">
      <c r="P119" s="29">
        <v>45382</v>
      </c>
      <c r="Q119" s="72">
        <v>215.35335064832401</v>
      </c>
      <c r="R119" s="18">
        <v>391.89827969398698</v>
      </c>
      <c r="S119" s="18">
        <v>279.89780025962102</v>
      </c>
      <c r="T119" s="18">
        <v>427.959951351092</v>
      </c>
      <c r="U119" s="76">
        <v>421.66667892899602</v>
      </c>
      <c r="V119" s="77">
        <v>242.08243136113299</v>
      </c>
      <c r="W119" s="72">
        <v>128.82100484674999</v>
      </c>
      <c r="X119" s="18">
        <v>380.99805605508101</v>
      </c>
      <c r="Y119" s="18">
        <v>220.94826855599399</v>
      </c>
      <c r="Z119" s="75">
        <v>312.80536538543799</v>
      </c>
    </row>
    <row r="120" spans="15:26" x14ac:dyDescent="0.3">
      <c r="P120" s="29">
        <v>45473</v>
      </c>
      <c r="Q120" s="72">
        <v>216.694228550611</v>
      </c>
      <c r="R120" s="18">
        <v>399.894630497962</v>
      </c>
      <c r="S120" s="18">
        <v>282.595938657391</v>
      </c>
      <c r="T120" s="18">
        <v>423.48303209269199</v>
      </c>
      <c r="U120" s="76">
        <v>439.72272387240099</v>
      </c>
      <c r="V120" s="77">
        <v>241.55733895151999</v>
      </c>
      <c r="W120" s="72">
        <v>122.605685181203</v>
      </c>
      <c r="X120" s="18">
        <v>385.71432417473898</v>
      </c>
      <c r="Y120" s="18">
        <v>220.29335947543501</v>
      </c>
      <c r="Z120" s="75">
        <v>305.86624137052399</v>
      </c>
    </row>
    <row r="121" spans="15:26" x14ac:dyDescent="0.3">
      <c r="P121" s="29">
        <v>45565</v>
      </c>
      <c r="Q121" s="72">
        <v>213.44313063674599</v>
      </c>
      <c r="R121" s="18">
        <v>406.62248037797502</v>
      </c>
      <c r="S121" s="18">
        <v>284.63637088607197</v>
      </c>
      <c r="T121" s="18">
        <v>419.22085673829798</v>
      </c>
      <c r="U121" s="76">
        <v>446.149823120039</v>
      </c>
      <c r="V121" s="77">
        <v>234.74036177825101</v>
      </c>
      <c r="W121" s="72">
        <v>120.848198905521</v>
      </c>
      <c r="X121" s="18">
        <v>392.456859130201</v>
      </c>
      <c r="Y121" s="18">
        <v>221.89380841214299</v>
      </c>
      <c r="Z121" s="75">
        <v>310.10099374240201</v>
      </c>
    </row>
    <row r="122" spans="15:26" x14ac:dyDescent="0.3">
      <c r="P122" s="29">
        <v>45657</v>
      </c>
      <c r="Q122" s="72">
        <v>214.44350478597599</v>
      </c>
      <c r="R122" s="18">
        <v>408.65754264807998</v>
      </c>
      <c r="S122" s="18">
        <v>285.320209042665</v>
      </c>
      <c r="T122" s="18">
        <v>418.58348402198902</v>
      </c>
      <c r="U122" s="76">
        <v>438.705339780342</v>
      </c>
      <c r="V122" s="77">
        <v>240.289168365199</v>
      </c>
      <c r="W122" s="72">
        <v>121.07377372918501</v>
      </c>
      <c r="X122" s="18">
        <v>395.15802469117898</v>
      </c>
      <c r="Y122" s="18">
        <v>224.69053822542</v>
      </c>
      <c r="Z122" s="75">
        <v>318.58267240991103</v>
      </c>
    </row>
    <row r="123" spans="15:26" x14ac:dyDescent="0.3">
      <c r="P123" s="29">
        <v>45747</v>
      </c>
      <c r="Q123" s="72">
        <v>217.020938015327</v>
      </c>
      <c r="R123" s="18">
        <v>408.10561758875201</v>
      </c>
      <c r="S123" s="18">
        <v>283.681008067618</v>
      </c>
      <c r="T123" s="18">
        <v>420.100274362226</v>
      </c>
      <c r="U123" s="76">
        <v>455.029604012155</v>
      </c>
      <c r="V123" s="77">
        <v>238.231651582604</v>
      </c>
      <c r="W123" s="72">
        <v>118.197393791894</v>
      </c>
      <c r="X123" s="18">
        <v>394.33215064165398</v>
      </c>
      <c r="Y123" s="18">
        <v>226.322960957253</v>
      </c>
      <c r="Z123" s="75">
        <v>323.801395400307</v>
      </c>
    </row>
    <row r="124" spans="15:26" x14ac:dyDescent="0.3">
      <c r="P124" s="29">
        <v>45838</v>
      </c>
      <c r="Q124" s="72">
        <v>212.07159260839001</v>
      </c>
      <c r="R124" s="18">
        <v>410.19439324799202</v>
      </c>
      <c r="S124" s="18">
        <v>278.08231611973099</v>
      </c>
      <c r="T124" s="18">
        <v>420.44458782811301</v>
      </c>
      <c r="U124" s="76">
        <v>456.251069427468</v>
      </c>
      <c r="V124" s="77">
        <v>231.241148744502</v>
      </c>
      <c r="W124" s="72">
        <v>117.309629343566</v>
      </c>
      <c r="X124" s="18">
        <v>399.97446255613102</v>
      </c>
      <c r="Y124" s="18">
        <v>225.744610616084</v>
      </c>
      <c r="Z124" s="75">
        <v>322.54380492604503</v>
      </c>
    </row>
    <row r="125" spans="15:26" ht="28.8" x14ac:dyDescent="0.3">
      <c r="O125" s="79"/>
      <c r="P125" s="79"/>
      <c r="Q125" s="158" t="s">
        <v>9</v>
      </c>
      <c r="R125" s="159" t="s">
        <v>10</v>
      </c>
      <c r="S125" s="159" t="s">
        <v>11</v>
      </c>
      <c r="T125" s="159" t="s">
        <v>12</v>
      </c>
      <c r="U125" s="159" t="s">
        <v>13</v>
      </c>
      <c r="V125" s="160" t="s">
        <v>14</v>
      </c>
      <c r="W125" s="158" t="s">
        <v>9</v>
      </c>
      <c r="X125" s="159" t="s">
        <v>10</v>
      </c>
      <c r="Y125" s="159" t="s">
        <v>11</v>
      </c>
      <c r="Z125" s="159" t="s">
        <v>12</v>
      </c>
    </row>
    <row r="126" spans="15:26" x14ac:dyDescent="0.3">
      <c r="O126" s="80"/>
      <c r="P126" s="80"/>
      <c r="Q126" s="161" t="s">
        <v>125</v>
      </c>
      <c r="R126" s="161" t="s">
        <v>126</v>
      </c>
      <c r="S126" s="161" t="s">
        <v>127</v>
      </c>
      <c r="T126" s="161" t="s">
        <v>128</v>
      </c>
      <c r="U126" s="161" t="s">
        <v>129</v>
      </c>
      <c r="V126" s="161" t="s">
        <v>130</v>
      </c>
      <c r="W126" s="161" t="s">
        <v>125</v>
      </c>
      <c r="X126" s="161" t="s">
        <v>126</v>
      </c>
      <c r="Y126" s="161" t="s">
        <v>127</v>
      </c>
      <c r="Z126" s="161" t="s">
        <v>128</v>
      </c>
    </row>
    <row r="127" spans="15:26" x14ac:dyDescent="0.3">
      <c r="O127" s="81" t="s">
        <v>131</v>
      </c>
      <c r="P127" s="139" t="s">
        <v>131</v>
      </c>
      <c r="Q127" s="162">
        <f>Q119/Q118-1</f>
        <v>-1.6745022379298646E-3</v>
      </c>
      <c r="R127" s="162">
        <f t="shared" ref="Q127:AA132" si="0">R119/R118-1</f>
        <v>1.0740737423239999E-2</v>
      </c>
      <c r="S127" s="162">
        <f t="shared" si="0"/>
        <v>2.65601743492061E-3</v>
      </c>
      <c r="T127" s="162">
        <f t="shared" si="0"/>
        <v>-1.0120636272036299E-2</v>
      </c>
      <c r="U127" s="162">
        <f t="shared" si="0"/>
        <v>1.6574912090927985E-2</v>
      </c>
      <c r="V127" s="162">
        <f t="shared" si="0"/>
        <v>2.7415362038318847E-3</v>
      </c>
      <c r="W127" s="162">
        <f t="shared" si="0"/>
        <v>-6.809748218719347E-2</v>
      </c>
      <c r="X127" s="162">
        <f t="shared" si="0"/>
        <v>5.1495508372256804E-3</v>
      </c>
      <c r="Y127" s="162">
        <f t="shared" si="0"/>
        <v>5.6064976449488046E-3</v>
      </c>
      <c r="Z127" s="162">
        <f t="shared" si="0"/>
        <v>-4.5172314383866041E-2</v>
      </c>
    </row>
    <row r="128" spans="15:26" x14ac:dyDescent="0.3">
      <c r="O128" s="81" t="s">
        <v>131</v>
      </c>
      <c r="P128" s="139" t="s">
        <v>131</v>
      </c>
      <c r="Q128" s="162">
        <f>Q120/Q119-1</f>
        <v>6.2264083574750106E-3</v>
      </c>
      <c r="R128" s="162">
        <f t="shared" si="0"/>
        <v>2.0404148776103304E-2</v>
      </c>
      <c r="S128" s="162">
        <f t="shared" si="0"/>
        <v>9.639727054901126E-3</v>
      </c>
      <c r="T128" s="162">
        <f t="shared" si="0"/>
        <v>-1.0461070584446341E-2</v>
      </c>
      <c r="U128" s="162">
        <f t="shared" si="0"/>
        <v>4.2820658699582514E-2</v>
      </c>
      <c r="V128" s="162">
        <f t="shared" si="0"/>
        <v>-2.1690645069144532E-3</v>
      </c>
      <c r="W128" s="162">
        <f t="shared" si="0"/>
        <v>-4.8247719173910686E-2</v>
      </c>
      <c r="X128" s="162">
        <f t="shared" si="0"/>
        <v>1.2378719640963487E-2</v>
      </c>
      <c r="Y128" s="162">
        <f t="shared" si="0"/>
        <v>-2.9640833342534645E-3</v>
      </c>
      <c r="Z128" s="162">
        <f t="shared" si="0"/>
        <v>-2.2183519794692907E-2</v>
      </c>
    </row>
    <row r="129" spans="15:26" x14ac:dyDescent="0.3">
      <c r="O129" s="81" t="s">
        <v>131</v>
      </c>
      <c r="P129" s="139" t="s">
        <v>131</v>
      </c>
      <c r="Q129" s="162">
        <f t="shared" si="0"/>
        <v>-1.500315876251257E-2</v>
      </c>
      <c r="R129" s="162">
        <f t="shared" si="0"/>
        <v>1.6824056556186573E-2</v>
      </c>
      <c r="S129" s="162">
        <f t="shared" si="0"/>
        <v>7.2203168891069591E-3</v>
      </c>
      <c r="T129" s="162">
        <f t="shared" si="0"/>
        <v>-1.0064571733445771E-2</v>
      </c>
      <c r="U129" s="162">
        <f t="shared" si="0"/>
        <v>1.4616254513839966E-2</v>
      </c>
      <c r="V129" s="162">
        <f t="shared" si="0"/>
        <v>-2.8220948296822979E-2</v>
      </c>
      <c r="W129" s="162">
        <f t="shared" si="0"/>
        <v>-1.4334459883198369E-2</v>
      </c>
      <c r="X129" s="162">
        <f t="shared" si="0"/>
        <v>1.7480644437792403E-2</v>
      </c>
      <c r="Y129" s="162">
        <f t="shared" si="0"/>
        <v>7.2650802571578854E-3</v>
      </c>
      <c r="Z129" s="162">
        <f t="shared" si="0"/>
        <v>1.3845112010083094E-2</v>
      </c>
    </row>
    <row r="130" spans="15:26" x14ac:dyDescent="0.3">
      <c r="O130" s="81" t="s">
        <v>131</v>
      </c>
      <c r="P130" s="139" t="s">
        <v>131</v>
      </c>
      <c r="Q130" s="162">
        <f t="shared" si="0"/>
        <v>4.6868416249596923E-3</v>
      </c>
      <c r="R130" s="162">
        <f t="shared" si="0"/>
        <v>5.0047952789360473E-3</v>
      </c>
      <c r="S130" s="162">
        <f t="shared" si="0"/>
        <v>2.4024974547849354E-3</v>
      </c>
      <c r="T130" s="162">
        <f t="shared" si="0"/>
        <v>-1.5203745378222777E-3</v>
      </c>
      <c r="U130" s="162">
        <f t="shared" si="0"/>
        <v>-1.6686061394434404E-2</v>
      </c>
      <c r="V130" s="162">
        <f t="shared" si="0"/>
        <v>2.3638059279254664E-2</v>
      </c>
      <c r="W130" s="162">
        <f t="shared" si="0"/>
        <v>1.8665964880482111E-3</v>
      </c>
      <c r="X130" s="162">
        <f t="shared" si="0"/>
        <v>6.8827069731041135E-3</v>
      </c>
      <c r="Y130" s="162">
        <f t="shared" si="0"/>
        <v>1.2603911002700974E-2</v>
      </c>
      <c r="Z130" s="162">
        <f t="shared" si="0"/>
        <v>2.7351343074232926E-2</v>
      </c>
    </row>
    <row r="131" spans="15:26" x14ac:dyDescent="0.3">
      <c r="O131" s="81" t="s">
        <v>131</v>
      </c>
      <c r="P131" s="139" t="s">
        <v>131</v>
      </c>
      <c r="Q131" s="162">
        <f>Q123/Q122-1</f>
        <v>1.2019171352023017E-2</v>
      </c>
      <c r="R131" s="162">
        <f t="shared" si="0"/>
        <v>-1.3505808696238075E-3</v>
      </c>
      <c r="S131" s="162">
        <f t="shared" si="0"/>
        <v>-5.7451274851754164E-3</v>
      </c>
      <c r="T131" s="162">
        <f t="shared" si="0"/>
        <v>3.6236268226896851E-3</v>
      </c>
      <c r="U131" s="162">
        <f t="shared" si="0"/>
        <v>3.7210087846176076E-2</v>
      </c>
      <c r="V131" s="162">
        <f t="shared" si="0"/>
        <v>-8.5626697058100998E-3</v>
      </c>
      <c r="W131" s="162">
        <f t="shared" si="0"/>
        <v>-2.3757250217745995E-2</v>
      </c>
      <c r="X131" s="162">
        <f t="shared" si="0"/>
        <v>-2.0899842541991509E-3</v>
      </c>
      <c r="Y131" s="162">
        <f t="shared" si="0"/>
        <v>7.2652045997383397E-3</v>
      </c>
      <c r="Z131" s="162">
        <f t="shared" si="0"/>
        <v>1.6381063511455407E-2</v>
      </c>
    </row>
    <row r="132" spans="15:26" x14ac:dyDescent="0.3">
      <c r="O132" s="81" t="s">
        <v>132</v>
      </c>
      <c r="P132" s="139" t="str">
        <f>"QTR "&amp;YEAR(P124)&amp;"Q"&amp;(MONTH(P124)/3)</f>
        <v>QTR 2025Q2</v>
      </c>
      <c r="Q132" s="162">
        <f>Q124/Q123-1</f>
        <v>-2.2805842847234636E-2</v>
      </c>
      <c r="R132" s="162">
        <f>R124/R123-1</f>
        <v>5.1182232471616018E-3</v>
      </c>
      <c r="S132" s="162">
        <f t="shared" si="0"/>
        <v>-1.9735871590503162E-2</v>
      </c>
      <c r="T132" s="162">
        <f t="shared" si="0"/>
        <v>8.1959828855082684E-4</v>
      </c>
      <c r="U132" s="162">
        <f>U124/U123-1</f>
        <v>2.6843647194443321E-3</v>
      </c>
      <c r="V132" s="162">
        <f t="shared" si="0"/>
        <v>-2.9343300068077394E-2</v>
      </c>
      <c r="W132" s="162">
        <f>W124/W123-1</f>
        <v>-7.5108631404433579E-3</v>
      </c>
      <c r="X132" s="162">
        <f t="shared" si="0"/>
        <v>1.430852621399481E-2</v>
      </c>
      <c r="Y132" s="162">
        <f t="shared" si="0"/>
        <v>-2.5554205314511913E-3</v>
      </c>
      <c r="Z132" s="162">
        <f t="shared" si="0"/>
        <v>-3.8838327818422336E-3</v>
      </c>
    </row>
    <row r="133" spans="15:26" x14ac:dyDescent="0.3">
      <c r="O133" s="79"/>
      <c r="P133" s="79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5:26" x14ac:dyDescent="0.3">
      <c r="O134" s="79"/>
      <c r="P134" s="79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 spans="15:26" x14ac:dyDescent="0.3">
      <c r="O135" s="79" t="s">
        <v>133</v>
      </c>
      <c r="P135" s="139" t="s">
        <v>133</v>
      </c>
      <c r="Q135" s="162">
        <f>Q119/Q115-1</f>
        <v>-1.067073129998608E-2</v>
      </c>
      <c r="R135" s="162">
        <f t="shared" ref="Q135:AA140" si="1">R119/R115-1</f>
        <v>7.2786777904653155E-2</v>
      </c>
      <c r="S135" s="162">
        <f t="shared" si="1"/>
        <v>4.4234466095535829E-2</v>
      </c>
      <c r="T135" s="162">
        <f t="shared" si="1"/>
        <v>-1.452873557903045E-2</v>
      </c>
      <c r="U135" s="162">
        <f>U119/U115-1</f>
        <v>4.5721055292010426E-2</v>
      </c>
      <c r="V135" s="162">
        <f t="shared" si="1"/>
        <v>4.0420110519461039E-2</v>
      </c>
      <c r="W135" s="162">
        <f t="shared" si="1"/>
        <v>-0.25306219402974106</v>
      </c>
      <c r="X135" s="162">
        <f t="shared" si="1"/>
        <v>5.3057039333981315E-3</v>
      </c>
      <c r="Y135" s="162">
        <f t="shared" si="1"/>
        <v>2.40440216954112E-2</v>
      </c>
      <c r="Z135" s="162">
        <f t="shared" si="1"/>
        <v>-0.11272006182220118</v>
      </c>
    </row>
    <row r="136" spans="15:26" x14ac:dyDescent="0.3">
      <c r="O136" s="79" t="s">
        <v>133</v>
      </c>
      <c r="P136" s="139" t="s">
        <v>133</v>
      </c>
      <c r="Q136" s="162">
        <f t="shared" si="1"/>
        <v>-2.8070291878497078E-2</v>
      </c>
      <c r="R136" s="162">
        <f t="shared" si="1"/>
        <v>4.660183887716407E-2</v>
      </c>
      <c r="S136" s="162">
        <f t="shared" si="1"/>
        <v>3.3855018140233728E-2</v>
      </c>
      <c r="T136" s="162">
        <f t="shared" si="1"/>
        <v>-2.8613702697505738E-2</v>
      </c>
      <c r="U136" s="162">
        <f t="shared" si="1"/>
        <v>9.1369608618665721E-2</v>
      </c>
      <c r="V136" s="162">
        <f>V120/V116-1</f>
        <v>2.1062111473779233E-2</v>
      </c>
      <c r="W136" s="162">
        <f t="shared" si="1"/>
        <v>-0.28382970762855464</v>
      </c>
      <c r="X136" s="162">
        <f t="shared" si="1"/>
        <v>1.8225764898305741E-2</v>
      </c>
      <c r="Y136" s="162">
        <f t="shared" si="1"/>
        <v>1.6275090603745879E-2</v>
      </c>
      <c r="Z136" s="162">
        <f t="shared" si="1"/>
        <v>-9.7101215132455287E-2</v>
      </c>
    </row>
    <row r="137" spans="15:26" x14ac:dyDescent="0.3">
      <c r="O137" s="79" t="s">
        <v>133</v>
      </c>
      <c r="P137" s="139" t="s">
        <v>133</v>
      </c>
      <c r="Q137" s="162">
        <f t="shared" si="1"/>
        <v>-4.1422282151965195E-2</v>
      </c>
      <c r="R137" s="162">
        <f t="shared" si="1"/>
        <v>4.6532590442734501E-2</v>
      </c>
      <c r="S137" s="162">
        <f t="shared" si="1"/>
        <v>2.1423648334807144E-2</v>
      </c>
      <c r="T137" s="162">
        <f t="shared" si="1"/>
        <v>-4.0586457292579703E-2</v>
      </c>
      <c r="U137" s="162">
        <f t="shared" si="1"/>
        <v>0.11925200716941586</v>
      </c>
      <c r="V137" s="162">
        <f t="shared" si="1"/>
        <v>-3.3814985134281939E-2</v>
      </c>
      <c r="W137" s="162">
        <f t="shared" si="1"/>
        <v>-0.23838475346040078</v>
      </c>
      <c r="X137" s="162">
        <f t="shared" si="1"/>
        <v>3.3692367917345978E-2</v>
      </c>
      <c r="Y137" s="162">
        <f t="shared" si="1"/>
        <v>1.638887580598003E-2</v>
      </c>
      <c r="Z137" s="162">
        <f t="shared" si="1"/>
        <v>-7.5246274583802619E-2</v>
      </c>
    </row>
    <row r="138" spans="15:26" x14ac:dyDescent="0.3">
      <c r="O138" s="79" t="s">
        <v>133</v>
      </c>
      <c r="P138" s="139" t="s">
        <v>133</v>
      </c>
      <c r="Q138" s="162">
        <f t="shared" si="1"/>
        <v>-5.8923252747242749E-3</v>
      </c>
      <c r="R138" s="162">
        <f t="shared" si="1"/>
        <v>5.3964376501515421E-2</v>
      </c>
      <c r="S138" s="162">
        <f t="shared" si="1"/>
        <v>2.2080288687742478E-2</v>
      </c>
      <c r="T138" s="162">
        <f t="shared" si="1"/>
        <v>-3.1808580399626085E-2</v>
      </c>
      <c r="U138" s="162">
        <f t="shared" si="1"/>
        <v>5.7652559490287469E-2</v>
      </c>
      <c r="V138" s="162">
        <f t="shared" si="1"/>
        <v>-4.6864265824383411E-3</v>
      </c>
      <c r="W138" s="162">
        <f t="shared" si="1"/>
        <v>-0.12414163580271054</v>
      </c>
      <c r="X138" s="162">
        <f t="shared" si="1"/>
        <v>4.2506397908344207E-2</v>
      </c>
      <c r="Y138" s="162">
        <f t="shared" si="1"/>
        <v>2.2638768230770268E-2</v>
      </c>
      <c r="Z138" s="162">
        <f t="shared" si="1"/>
        <v>-2.7537282169907029E-2</v>
      </c>
    </row>
    <row r="139" spans="15:26" x14ac:dyDescent="0.3">
      <c r="O139" s="79" t="s">
        <v>133</v>
      </c>
      <c r="P139" s="139" t="s">
        <v>133</v>
      </c>
      <c r="Q139" s="162">
        <f t="shared" si="1"/>
        <v>7.7434939460319097E-3</v>
      </c>
      <c r="R139" s="162">
        <f t="shared" si="1"/>
        <v>4.1355981218954341E-2</v>
      </c>
      <c r="S139" s="162">
        <f t="shared" si="1"/>
        <v>1.3516389926922834E-2</v>
      </c>
      <c r="T139" s="162">
        <f t="shared" si="1"/>
        <v>-1.8365449767092867E-2</v>
      </c>
      <c r="U139" s="162">
        <f>U123/U119-1</f>
        <v>7.9121559161132948E-2</v>
      </c>
      <c r="V139" s="162">
        <f t="shared" si="1"/>
        <v>-1.5906894841057229E-2</v>
      </c>
      <c r="W139" s="162">
        <f t="shared" si="1"/>
        <v>-8.2468003315873895E-2</v>
      </c>
      <c r="X139" s="162">
        <f t="shared" si="1"/>
        <v>3.4997802153209134E-2</v>
      </c>
      <c r="Y139" s="162">
        <f t="shared" si="1"/>
        <v>2.4325569222086507E-2</v>
      </c>
      <c r="Z139" s="162">
        <f t="shared" si="1"/>
        <v>3.5152945670608116E-2</v>
      </c>
    </row>
    <row r="140" spans="15:26" x14ac:dyDescent="0.3">
      <c r="O140" s="79" t="s">
        <v>133</v>
      </c>
      <c r="P140" s="139" t="str">
        <f>"Y/Y "&amp;RIGHT(P132,4)</f>
        <v>Y/Y 25Q2</v>
      </c>
      <c r="Q140" s="162">
        <f>Q124/Q120-1</f>
        <v>-2.1332529127056743E-2</v>
      </c>
      <c r="R140" s="162">
        <f t="shared" si="1"/>
        <v>2.5756191667801076E-2</v>
      </c>
      <c r="S140" s="162">
        <f t="shared" si="1"/>
        <v>-1.597200072691829E-2</v>
      </c>
      <c r="T140" s="162">
        <f t="shared" si="1"/>
        <v>-7.174890218302532E-3</v>
      </c>
      <c r="U140" s="162">
        <f>U124/U120-1</f>
        <v>3.758810872795193E-2</v>
      </c>
      <c r="V140" s="162">
        <f t="shared" si="1"/>
        <v>-4.2707003860017023E-2</v>
      </c>
      <c r="W140" s="162">
        <f>W124/W120-1</f>
        <v>-4.3195842263022199E-2</v>
      </c>
      <c r="X140" s="162">
        <f t="shared" si="1"/>
        <v>3.6970725450506725E-2</v>
      </c>
      <c r="Y140" s="162">
        <f t="shared" si="1"/>
        <v>2.4745417445308338E-2</v>
      </c>
      <c r="Z140" s="162">
        <f t="shared" si="1"/>
        <v>5.4525675932042272E-2</v>
      </c>
    </row>
    <row r="141" spans="15:26" x14ac:dyDescent="0.3">
      <c r="O141" s="79"/>
      <c r="P141" s="79"/>
      <c r="Q141" s="163"/>
      <c r="R141" s="164"/>
      <c r="S141" s="164"/>
      <c r="T141" s="164"/>
      <c r="U141" s="165"/>
      <c r="V141" s="165"/>
      <c r="W141" s="163"/>
      <c r="X141" s="164"/>
      <c r="Y141" s="164"/>
      <c r="Z141" s="164"/>
    </row>
    <row r="142" spans="15:26" x14ac:dyDescent="0.3">
      <c r="O142" s="79" t="s">
        <v>102</v>
      </c>
      <c r="P142" s="79" t="s">
        <v>102</v>
      </c>
      <c r="Q142" s="163">
        <f>MIN($Q$59:$Q$70)</f>
        <v>107.01273344903601</v>
      </c>
      <c r="R142" s="163">
        <f>MIN($R$59:$R$70)</f>
        <v>118.13894893142</v>
      </c>
      <c r="S142" s="163">
        <f>MIN($S$59:$S$70)</f>
        <v>129.743777504511</v>
      </c>
      <c r="T142" s="163">
        <f>MIN($T$59:$T$70)</f>
        <v>125.621726596784</v>
      </c>
      <c r="U142" s="163">
        <f>MIN($U$59:$U$70)</f>
        <v>125.89080199473</v>
      </c>
      <c r="V142" s="163">
        <f>MIN($V$59:$V$70)</f>
        <v>96.947696201220595</v>
      </c>
      <c r="W142" s="163">
        <f>MIN($Q$59:$Q$70)</f>
        <v>107.01273344903601</v>
      </c>
      <c r="X142" s="163">
        <f>MIN($R$59:$R$70)</f>
        <v>118.13894893142</v>
      </c>
      <c r="Y142" s="163">
        <f>MIN($S$59:$S$70)</f>
        <v>129.743777504511</v>
      </c>
      <c r="Z142" s="163">
        <f>MIN($T$59:$T$70)</f>
        <v>125.621726596784</v>
      </c>
    </row>
    <row r="143" spans="15:26" x14ac:dyDescent="0.3">
      <c r="O143" s="79" t="s">
        <v>103</v>
      </c>
      <c r="P143" s="79" t="s">
        <v>103</v>
      </c>
      <c r="Q143" s="162">
        <f t="shared" ref="Q143:Z143" si="2">Q124/Q142-1</f>
        <v>0.98174166543823005</v>
      </c>
      <c r="R143" s="162">
        <f t="shared" si="2"/>
        <v>2.4721351168115695</v>
      </c>
      <c r="S143" s="162">
        <f t="shared" si="2"/>
        <v>1.1433190975965108</v>
      </c>
      <c r="T143" s="162">
        <f t="shared" si="2"/>
        <v>2.3469097999077868</v>
      </c>
      <c r="U143" s="162">
        <f t="shared" si="2"/>
        <v>2.6241811331583023</v>
      </c>
      <c r="V143" s="162">
        <f t="shared" si="2"/>
        <v>1.385215511099382</v>
      </c>
      <c r="W143" s="162">
        <f t="shared" si="2"/>
        <v>9.6221221182372751E-2</v>
      </c>
      <c r="X143" s="162">
        <f t="shared" si="2"/>
        <v>2.3856274003954221</v>
      </c>
      <c r="Y143" s="162">
        <f t="shared" si="2"/>
        <v>0.7399262990337645</v>
      </c>
      <c r="Z143" s="162">
        <f t="shared" si="2"/>
        <v>1.567579778308049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24">
    <cfRule type="expression" dxfId="25" priority="8">
      <formula>$Q7=""</formula>
    </cfRule>
  </conditionalFormatting>
  <conditionalFormatting sqref="O90 O92:O110">
    <cfRule type="expression" dxfId="24" priority="6">
      <formula>$O90=""</formula>
    </cfRule>
  </conditionalFormatting>
  <conditionalFormatting sqref="O111:O112">
    <cfRule type="expression" dxfId="23" priority="7">
      <formula>$O111=""</formula>
    </cfRule>
  </conditionalFormatting>
  <conditionalFormatting sqref="O127:O143">
    <cfRule type="expression" dxfId="9" priority="5">
      <formula>$O127=""</formula>
    </cfRule>
  </conditionalFormatting>
  <conditionalFormatting sqref="O125:P125">
    <cfRule type="expression" dxfId="8" priority="3">
      <formula>$O125=""</formula>
    </cfRule>
  </conditionalFormatting>
  <conditionalFormatting sqref="P127:P133">
    <cfRule type="expression" dxfId="7" priority="1">
      <formula>$O127=""</formula>
    </cfRule>
  </conditionalFormatting>
  <conditionalFormatting sqref="P134">
    <cfRule type="expression" dxfId="6" priority="4">
      <formula>$O135=""</formula>
    </cfRule>
  </conditionalFormatting>
  <conditionalFormatting sqref="P135:P143">
    <cfRule type="expression" dxfId="5" priority="2">
      <formula>$O135=""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8D6B-E23D-4DE6-BC2B-EC5C5198A077}">
  <sheetPr codeName="Sheet5"/>
  <dimension ref="A1:V410"/>
  <sheetViews>
    <sheetView topLeftCell="E113" workbookViewId="0">
      <selection activeCell="E125" sqref="A125:XFD142"/>
    </sheetView>
  </sheetViews>
  <sheetFormatPr defaultColWidth="9.109375" defaultRowHeight="14.4" x14ac:dyDescent="0.3"/>
  <cols>
    <col min="1" max="6" width="13.6640625" style="28" customWidth="1"/>
    <col min="7" max="7" width="9.5546875" style="28" customWidth="1"/>
    <col min="8" max="13" width="13.6640625" style="28" customWidth="1"/>
    <col min="14" max="14" width="23.88671875" style="34" bestFit="1" customWidth="1"/>
    <col min="15" max="18" width="13.6640625" style="14" customWidth="1"/>
    <col min="19" max="19" width="15.44140625" style="14" customWidth="1"/>
    <col min="20" max="20" width="15.6640625" style="14" customWidth="1"/>
    <col min="21" max="21" width="14.88671875" style="14" customWidth="1"/>
    <col min="22" max="22" width="13.6640625" style="14" customWidth="1"/>
    <col min="23" max="16384" width="9.109375" style="28"/>
  </cols>
  <sheetData>
    <row r="1" spans="1:22" s="2" customFormat="1" ht="15.9" customHeight="1" x14ac:dyDescent="0.3">
      <c r="N1" s="22"/>
      <c r="O1" s="47"/>
      <c r="P1" s="48"/>
      <c r="Q1" s="48"/>
      <c r="R1" s="49"/>
      <c r="S1" s="47"/>
      <c r="T1" s="50"/>
      <c r="U1" s="48"/>
      <c r="V1" s="49"/>
    </row>
    <row r="2" spans="1:22" s="5" customFormat="1" ht="15.9" customHeight="1" x14ac:dyDescent="0.3">
      <c r="O2" s="51"/>
      <c r="P2" s="52"/>
      <c r="Q2" s="52"/>
      <c r="R2" s="53"/>
      <c r="S2" s="51"/>
      <c r="T2" s="52"/>
      <c r="U2" s="52"/>
      <c r="V2" s="53"/>
    </row>
    <row r="3" spans="1:22" s="5" customFormat="1" ht="15.9" customHeight="1" x14ac:dyDescent="0.3">
      <c r="O3" s="51"/>
      <c r="P3" s="52"/>
      <c r="Q3" s="52"/>
      <c r="R3" s="53"/>
      <c r="S3" s="51"/>
      <c r="T3" s="52"/>
      <c r="U3" s="52"/>
      <c r="V3" s="53"/>
    </row>
    <row r="4" spans="1:22" s="57" customFormat="1" ht="15.9" customHeight="1" x14ac:dyDescent="0.3">
      <c r="O4" s="51"/>
      <c r="P4" s="52"/>
      <c r="Q4" s="52"/>
      <c r="R4" s="53"/>
      <c r="S4" s="51"/>
      <c r="T4" s="52"/>
      <c r="U4" s="52"/>
      <c r="V4" s="53"/>
    </row>
    <row r="5" spans="1:22" s="58" customFormat="1" ht="15" customHeight="1" x14ac:dyDescent="0.3">
      <c r="O5" s="82" t="s">
        <v>7</v>
      </c>
      <c r="P5" s="83"/>
      <c r="Q5" s="83"/>
      <c r="R5" s="84"/>
      <c r="S5" s="82" t="s">
        <v>16</v>
      </c>
      <c r="T5" s="83"/>
      <c r="U5" s="83"/>
      <c r="V5" s="84"/>
    </row>
    <row r="6" spans="1:22" s="65" customFormat="1" ht="35.1" customHeight="1" x14ac:dyDescent="0.3">
      <c r="N6" s="66" t="s">
        <v>0</v>
      </c>
      <c r="O6" s="67" t="s">
        <v>17</v>
      </c>
      <c r="P6" s="27" t="s">
        <v>18</v>
      </c>
      <c r="Q6" s="27" t="s">
        <v>19</v>
      </c>
      <c r="R6" s="68" t="s">
        <v>20</v>
      </c>
      <c r="S6" s="67" t="s">
        <v>17</v>
      </c>
      <c r="T6" s="27" t="s">
        <v>18</v>
      </c>
      <c r="U6" s="27" t="s">
        <v>19</v>
      </c>
      <c r="V6" s="68" t="s">
        <v>20</v>
      </c>
    </row>
    <row r="7" spans="1:22" x14ac:dyDescent="0.3">
      <c r="A7" s="69" t="s">
        <v>81</v>
      </c>
      <c r="B7" s="69"/>
      <c r="C7" s="69"/>
      <c r="D7" s="69"/>
      <c r="E7" s="69"/>
      <c r="F7" s="69"/>
      <c r="G7" s="71"/>
      <c r="H7" s="69" t="s">
        <v>82</v>
      </c>
      <c r="I7" s="69"/>
      <c r="J7" s="69"/>
      <c r="K7" s="69"/>
      <c r="L7" s="69"/>
      <c r="M7" s="69"/>
      <c r="N7" s="29">
        <v>35155</v>
      </c>
      <c r="O7" s="72">
        <v>66.541144557083399</v>
      </c>
      <c r="P7" s="18">
        <v>54.978062352817602</v>
      </c>
      <c r="Q7" s="18">
        <v>74.716970568253203</v>
      </c>
      <c r="R7" s="75">
        <v>62.888314634682203</v>
      </c>
      <c r="S7" s="72" t="s">
        <v>15</v>
      </c>
      <c r="T7" s="18" t="s">
        <v>15</v>
      </c>
      <c r="U7" s="18" t="s">
        <v>15</v>
      </c>
      <c r="V7" s="75" t="s">
        <v>15</v>
      </c>
    </row>
    <row r="8" spans="1:22" x14ac:dyDescent="0.3">
      <c r="A8" s="69" t="s">
        <v>74</v>
      </c>
      <c r="B8" s="69"/>
      <c r="C8" s="69"/>
      <c r="D8" s="69"/>
      <c r="E8" s="69"/>
      <c r="F8" s="69"/>
      <c r="H8" s="69" t="s">
        <v>74</v>
      </c>
      <c r="I8" s="69"/>
      <c r="J8" s="69"/>
      <c r="K8" s="69"/>
      <c r="L8" s="69"/>
      <c r="M8" s="69"/>
      <c r="N8" s="29">
        <v>35246</v>
      </c>
      <c r="O8" s="72">
        <v>66.860085972457895</v>
      </c>
      <c r="P8" s="18">
        <v>53.874745062351501</v>
      </c>
      <c r="Q8" s="18">
        <v>74.490969597180793</v>
      </c>
      <c r="R8" s="75">
        <v>64.962442240317998</v>
      </c>
      <c r="S8" s="72" t="s">
        <v>15</v>
      </c>
      <c r="T8" s="18" t="s">
        <v>15</v>
      </c>
      <c r="U8" s="18" t="s">
        <v>15</v>
      </c>
      <c r="V8" s="75" t="s">
        <v>15</v>
      </c>
    </row>
    <row r="9" spans="1:22" x14ac:dyDescent="0.3">
      <c r="N9" s="29">
        <v>35338</v>
      </c>
      <c r="O9" s="72">
        <v>69.812918093159894</v>
      </c>
      <c r="P9" s="18">
        <v>56.124475232618401</v>
      </c>
      <c r="Q9" s="18">
        <v>77.407644953686201</v>
      </c>
      <c r="R9" s="75">
        <v>67.083798919050395</v>
      </c>
      <c r="S9" s="72" t="s">
        <v>15</v>
      </c>
      <c r="T9" s="18" t="s">
        <v>15</v>
      </c>
      <c r="U9" s="18" t="s">
        <v>15</v>
      </c>
      <c r="V9" s="75" t="s">
        <v>15</v>
      </c>
    </row>
    <row r="10" spans="1:22" x14ac:dyDescent="0.3">
      <c r="N10" s="29">
        <v>35430</v>
      </c>
      <c r="O10" s="72">
        <v>71.927211358897907</v>
      </c>
      <c r="P10" s="18">
        <v>62.684302066871602</v>
      </c>
      <c r="Q10" s="18">
        <v>82.456384353909399</v>
      </c>
      <c r="R10" s="75">
        <v>67.218673278285607</v>
      </c>
      <c r="S10" s="72" t="s">
        <v>15</v>
      </c>
      <c r="T10" s="18" t="s">
        <v>15</v>
      </c>
      <c r="U10" s="18" t="s">
        <v>15</v>
      </c>
      <c r="V10" s="75" t="s">
        <v>15</v>
      </c>
    </row>
    <row r="11" spans="1:22" x14ac:dyDescent="0.3">
      <c r="N11" s="29">
        <v>35520</v>
      </c>
      <c r="O11" s="72">
        <v>71.512403673631695</v>
      </c>
      <c r="P11" s="18">
        <v>66.536354116065198</v>
      </c>
      <c r="Q11" s="18">
        <v>84.9538816898025</v>
      </c>
      <c r="R11" s="75">
        <v>67.816175103282902</v>
      </c>
      <c r="S11" s="72" t="s">
        <v>15</v>
      </c>
      <c r="T11" s="18" t="s">
        <v>15</v>
      </c>
      <c r="U11" s="18" t="s">
        <v>15</v>
      </c>
      <c r="V11" s="75" t="s">
        <v>15</v>
      </c>
    </row>
    <row r="12" spans="1:22" x14ac:dyDescent="0.3">
      <c r="N12" s="29">
        <v>35611</v>
      </c>
      <c r="O12" s="72">
        <v>71.968289375872203</v>
      </c>
      <c r="P12" s="18">
        <v>66.552210855969605</v>
      </c>
      <c r="Q12" s="18">
        <v>86.269629423913898</v>
      </c>
      <c r="R12" s="75">
        <v>69.899096670233007</v>
      </c>
      <c r="S12" s="72" t="s">
        <v>15</v>
      </c>
      <c r="T12" s="18" t="s">
        <v>15</v>
      </c>
      <c r="U12" s="18" t="s">
        <v>15</v>
      </c>
      <c r="V12" s="75" t="s">
        <v>15</v>
      </c>
    </row>
    <row r="13" spans="1:22" x14ac:dyDescent="0.3">
      <c r="N13" s="29">
        <v>35703</v>
      </c>
      <c r="O13" s="72">
        <v>72.465824069575902</v>
      </c>
      <c r="P13" s="18">
        <v>70.633884443622307</v>
      </c>
      <c r="Q13" s="18">
        <v>87.591140621328705</v>
      </c>
      <c r="R13" s="75">
        <v>73.847613178682494</v>
      </c>
      <c r="S13" s="72" t="s">
        <v>15</v>
      </c>
      <c r="T13" s="18" t="s">
        <v>15</v>
      </c>
      <c r="U13" s="18" t="s">
        <v>15</v>
      </c>
      <c r="V13" s="75" t="s">
        <v>15</v>
      </c>
    </row>
    <row r="14" spans="1:22" x14ac:dyDescent="0.3">
      <c r="N14" s="29">
        <v>35795</v>
      </c>
      <c r="O14" s="72">
        <v>73.234125445907196</v>
      </c>
      <c r="P14" s="18">
        <v>77.049668391394803</v>
      </c>
      <c r="Q14" s="18">
        <v>88.627574439556795</v>
      </c>
      <c r="R14" s="75">
        <v>77.1568020709161</v>
      </c>
      <c r="S14" s="72" t="s">
        <v>15</v>
      </c>
      <c r="T14" s="18" t="s">
        <v>15</v>
      </c>
      <c r="U14" s="18" t="s">
        <v>15</v>
      </c>
      <c r="V14" s="75" t="s">
        <v>15</v>
      </c>
    </row>
    <row r="15" spans="1:22" x14ac:dyDescent="0.3">
      <c r="N15" s="29">
        <v>35885</v>
      </c>
      <c r="O15" s="72">
        <v>75.115352736740903</v>
      </c>
      <c r="P15" s="18">
        <v>77.900178646787793</v>
      </c>
      <c r="Q15" s="18">
        <v>88.488184185643405</v>
      </c>
      <c r="R15" s="75">
        <v>78.258130683312501</v>
      </c>
      <c r="S15" s="72" t="s">
        <v>15</v>
      </c>
      <c r="T15" s="18" t="s">
        <v>15</v>
      </c>
      <c r="U15" s="18" t="s">
        <v>15</v>
      </c>
      <c r="V15" s="75" t="s">
        <v>15</v>
      </c>
    </row>
    <row r="16" spans="1:22" x14ac:dyDescent="0.3">
      <c r="N16" s="29">
        <v>35976</v>
      </c>
      <c r="O16" s="72">
        <v>77.344961728958197</v>
      </c>
      <c r="P16" s="18">
        <v>78.411125383546903</v>
      </c>
      <c r="Q16" s="18">
        <v>85.883379402494697</v>
      </c>
      <c r="R16" s="75">
        <v>79.523500588227407</v>
      </c>
      <c r="S16" s="72" t="s">
        <v>15</v>
      </c>
      <c r="T16" s="18" t="s">
        <v>15</v>
      </c>
      <c r="U16" s="18" t="s">
        <v>15</v>
      </c>
      <c r="V16" s="75" t="s">
        <v>15</v>
      </c>
    </row>
    <row r="17" spans="14:22" x14ac:dyDescent="0.3">
      <c r="N17" s="29">
        <v>36068</v>
      </c>
      <c r="O17" s="72">
        <v>77.574778788315797</v>
      </c>
      <c r="P17" s="18">
        <v>83.624890901106994</v>
      </c>
      <c r="Q17" s="18">
        <v>85.380125085624897</v>
      </c>
      <c r="R17" s="75">
        <v>81.437704903899501</v>
      </c>
      <c r="S17" s="72" t="s">
        <v>15</v>
      </c>
      <c r="T17" s="18" t="s">
        <v>15</v>
      </c>
      <c r="U17" s="18" t="s">
        <v>15</v>
      </c>
      <c r="V17" s="75" t="s">
        <v>15</v>
      </c>
    </row>
    <row r="18" spans="14:22" x14ac:dyDescent="0.3">
      <c r="N18" s="29">
        <v>36160</v>
      </c>
      <c r="O18" s="72">
        <v>77.708784661232002</v>
      </c>
      <c r="P18" s="18">
        <v>88.581817060116194</v>
      </c>
      <c r="Q18" s="18">
        <v>88.465169457193099</v>
      </c>
      <c r="R18" s="75">
        <v>83.286166541567496</v>
      </c>
      <c r="S18" s="72" t="s">
        <v>15</v>
      </c>
      <c r="T18" s="18" t="s">
        <v>15</v>
      </c>
      <c r="U18" s="18" t="s">
        <v>15</v>
      </c>
      <c r="V18" s="75" t="s">
        <v>15</v>
      </c>
    </row>
    <row r="19" spans="14:22" x14ac:dyDescent="0.3">
      <c r="N19" s="29">
        <v>36250</v>
      </c>
      <c r="O19" s="72">
        <v>82.348263131874901</v>
      </c>
      <c r="P19" s="18">
        <v>89.069590475601302</v>
      </c>
      <c r="Q19" s="18">
        <v>90.3472491627072</v>
      </c>
      <c r="R19" s="75">
        <v>84.912341545626305</v>
      </c>
      <c r="S19" s="72" t="s">
        <v>15</v>
      </c>
      <c r="T19" s="18" t="s">
        <v>15</v>
      </c>
      <c r="U19" s="18" t="s">
        <v>15</v>
      </c>
      <c r="V19" s="75" t="s">
        <v>15</v>
      </c>
    </row>
    <row r="20" spans="14:22" x14ac:dyDescent="0.3">
      <c r="N20" s="29">
        <v>36341</v>
      </c>
      <c r="O20" s="72">
        <v>90.235908665091998</v>
      </c>
      <c r="P20" s="18">
        <v>88.177898552831294</v>
      </c>
      <c r="Q20" s="18">
        <v>91.658692900558194</v>
      </c>
      <c r="R20" s="75">
        <v>86.077527432603802</v>
      </c>
      <c r="S20" s="72" t="s">
        <v>15</v>
      </c>
      <c r="T20" s="18" t="s">
        <v>15</v>
      </c>
      <c r="U20" s="18" t="s">
        <v>15</v>
      </c>
      <c r="V20" s="75" t="s">
        <v>15</v>
      </c>
    </row>
    <row r="21" spans="14:22" x14ac:dyDescent="0.3">
      <c r="N21" s="29">
        <v>36433</v>
      </c>
      <c r="O21" s="72">
        <v>93.645576500232806</v>
      </c>
      <c r="P21" s="18">
        <v>88.261404961370502</v>
      </c>
      <c r="Q21" s="18">
        <v>93.520385028055301</v>
      </c>
      <c r="R21" s="75">
        <v>87.945978937063202</v>
      </c>
      <c r="S21" s="72" t="s">
        <v>15</v>
      </c>
      <c r="T21" s="18" t="s">
        <v>15</v>
      </c>
      <c r="U21" s="18" t="s">
        <v>15</v>
      </c>
      <c r="V21" s="75" t="s">
        <v>15</v>
      </c>
    </row>
    <row r="22" spans="14:22" x14ac:dyDescent="0.3">
      <c r="N22" s="29">
        <v>36525</v>
      </c>
      <c r="O22" s="72">
        <v>92.465631407984404</v>
      </c>
      <c r="P22" s="18">
        <v>90.567398843577493</v>
      </c>
      <c r="Q22" s="18">
        <v>94.490292921551799</v>
      </c>
      <c r="R22" s="75">
        <v>91.014680776021706</v>
      </c>
      <c r="S22" s="72" t="s">
        <v>15</v>
      </c>
      <c r="T22" s="18" t="s">
        <v>15</v>
      </c>
      <c r="U22" s="18" t="s">
        <v>15</v>
      </c>
      <c r="V22" s="75" t="s">
        <v>15</v>
      </c>
    </row>
    <row r="23" spans="14:22" x14ac:dyDescent="0.3">
      <c r="N23" s="29">
        <v>36616</v>
      </c>
      <c r="O23" s="72">
        <v>93.956714734873302</v>
      </c>
      <c r="P23" s="18">
        <v>94.665013588126399</v>
      </c>
      <c r="Q23" s="18">
        <v>95.849574506200995</v>
      </c>
      <c r="R23" s="75">
        <v>94.6261299045144</v>
      </c>
      <c r="S23" s="72">
        <v>101.13081000421199</v>
      </c>
      <c r="T23" s="18">
        <v>76.088012690532096</v>
      </c>
      <c r="U23" s="18">
        <v>98.255651911009707</v>
      </c>
      <c r="V23" s="75">
        <v>90.935237406246898</v>
      </c>
    </row>
    <row r="24" spans="14:22" x14ac:dyDescent="0.3">
      <c r="N24" s="29">
        <v>36707</v>
      </c>
      <c r="O24" s="72">
        <v>98.486865475736295</v>
      </c>
      <c r="P24" s="18">
        <v>99.876211352405605</v>
      </c>
      <c r="Q24" s="18">
        <v>98.877731577061994</v>
      </c>
      <c r="R24" s="75">
        <v>98.139433741577093</v>
      </c>
      <c r="S24" s="72">
        <v>100.96940769726601</v>
      </c>
      <c r="T24" s="18">
        <v>84.571451638823106</v>
      </c>
      <c r="U24" s="18">
        <v>97.886653768140306</v>
      </c>
      <c r="V24" s="75">
        <v>94.658715167661697</v>
      </c>
    </row>
    <row r="25" spans="14:22" x14ac:dyDescent="0.3">
      <c r="N25" s="29">
        <v>36799</v>
      </c>
      <c r="O25" s="72">
        <v>100.902058858025</v>
      </c>
      <c r="P25" s="18">
        <v>100.592884962973</v>
      </c>
      <c r="Q25" s="18">
        <v>100.57239719024901</v>
      </c>
      <c r="R25" s="75">
        <v>99.378027081176</v>
      </c>
      <c r="S25" s="72">
        <v>100.733227643511</v>
      </c>
      <c r="T25" s="18">
        <v>96.936233477956307</v>
      </c>
      <c r="U25" s="18">
        <v>98.751819194272898</v>
      </c>
      <c r="V25" s="75">
        <v>97.798540123867795</v>
      </c>
    </row>
    <row r="26" spans="14:22" x14ac:dyDescent="0.3">
      <c r="N26" s="29">
        <v>36891</v>
      </c>
      <c r="O26" s="72">
        <v>100</v>
      </c>
      <c r="P26" s="18">
        <v>100</v>
      </c>
      <c r="Q26" s="18">
        <v>100</v>
      </c>
      <c r="R26" s="75">
        <v>100</v>
      </c>
      <c r="S26" s="72">
        <v>100</v>
      </c>
      <c r="T26" s="18">
        <v>100</v>
      </c>
      <c r="U26" s="18">
        <v>100</v>
      </c>
      <c r="V26" s="75">
        <v>100</v>
      </c>
    </row>
    <row r="27" spans="14:22" x14ac:dyDescent="0.3">
      <c r="N27" s="29">
        <v>36981</v>
      </c>
      <c r="O27" s="72">
        <v>101.391862174442</v>
      </c>
      <c r="P27" s="18">
        <v>103.640744044404</v>
      </c>
      <c r="Q27" s="18">
        <v>99.713895684943907</v>
      </c>
      <c r="R27" s="75">
        <v>102.52450728593701</v>
      </c>
      <c r="S27" s="72">
        <v>100.05359493758201</v>
      </c>
      <c r="T27" s="18">
        <v>103.64013353430001</v>
      </c>
      <c r="U27" s="18">
        <v>100.439606640587</v>
      </c>
      <c r="V27" s="75">
        <v>99.764730271778305</v>
      </c>
    </row>
    <row r="28" spans="14:22" x14ac:dyDescent="0.3">
      <c r="N28" s="29">
        <v>37072</v>
      </c>
      <c r="O28" s="72">
        <v>106.49714696612401</v>
      </c>
      <c r="P28" s="18">
        <v>103.316355084995</v>
      </c>
      <c r="Q28" s="18">
        <v>101.702026291303</v>
      </c>
      <c r="R28" s="75">
        <v>105.466415666581</v>
      </c>
      <c r="S28" s="72">
        <v>104.968781111005</v>
      </c>
      <c r="T28" s="18">
        <v>109.690768611812</v>
      </c>
      <c r="U28" s="18">
        <v>99.570531084558198</v>
      </c>
      <c r="V28" s="75">
        <v>98.717987213827797</v>
      </c>
    </row>
    <row r="29" spans="14:22" x14ac:dyDescent="0.3">
      <c r="N29" s="29">
        <v>37164</v>
      </c>
      <c r="O29" s="72">
        <v>109.06384515821</v>
      </c>
      <c r="P29" s="18">
        <v>100.326002996319</v>
      </c>
      <c r="Q29" s="18">
        <v>105.758078276687</v>
      </c>
      <c r="R29" s="75">
        <v>105.973633628787</v>
      </c>
      <c r="S29" s="72">
        <v>110.843542956672</v>
      </c>
      <c r="T29" s="18">
        <v>108.057541756365</v>
      </c>
      <c r="U29" s="18">
        <v>98.029352026039604</v>
      </c>
      <c r="V29" s="75">
        <v>98.567068196842698</v>
      </c>
    </row>
    <row r="30" spans="14:22" x14ac:dyDescent="0.3">
      <c r="N30" s="29">
        <v>37256</v>
      </c>
      <c r="O30" s="72">
        <v>108.135648312106</v>
      </c>
      <c r="P30" s="18">
        <v>102.970578973381</v>
      </c>
      <c r="Q30" s="18">
        <v>108.09769174151199</v>
      </c>
      <c r="R30" s="75">
        <v>105.992061893298</v>
      </c>
      <c r="S30" s="72">
        <v>111.74888297486901</v>
      </c>
      <c r="T30" s="18">
        <v>103.097488435515</v>
      </c>
      <c r="U30" s="18">
        <v>98.989643857268902</v>
      </c>
      <c r="V30" s="75">
        <v>98.749079784345298</v>
      </c>
    </row>
    <row r="31" spans="14:22" x14ac:dyDescent="0.3">
      <c r="N31" s="29">
        <v>37346</v>
      </c>
      <c r="O31" s="72">
        <v>109.525527406484</v>
      </c>
      <c r="P31" s="18">
        <v>109.05362616590099</v>
      </c>
      <c r="Q31" s="18">
        <v>107.84737818996599</v>
      </c>
      <c r="R31" s="75">
        <v>108.39040605622</v>
      </c>
      <c r="S31" s="72">
        <v>111.293533651934</v>
      </c>
      <c r="T31" s="18">
        <v>102.432470768223</v>
      </c>
      <c r="U31" s="18">
        <v>102.37755569280699</v>
      </c>
      <c r="V31" s="75">
        <v>99.436736631598507</v>
      </c>
    </row>
    <row r="32" spans="14:22" x14ac:dyDescent="0.3">
      <c r="N32" s="29">
        <v>37437</v>
      </c>
      <c r="O32" s="72">
        <v>114.253223674605</v>
      </c>
      <c r="P32" s="18">
        <v>114.039469415125</v>
      </c>
      <c r="Q32" s="18">
        <v>108.476543278017</v>
      </c>
      <c r="R32" s="75">
        <v>112.416583231963</v>
      </c>
      <c r="S32" s="72">
        <v>110.724891833076</v>
      </c>
      <c r="T32" s="18">
        <v>105.783091543412</v>
      </c>
      <c r="U32" s="18">
        <v>103.793369690975</v>
      </c>
      <c r="V32" s="75">
        <v>99.843956415152903</v>
      </c>
    </row>
    <row r="33" spans="1:22" x14ac:dyDescent="0.3">
      <c r="N33" s="29">
        <v>37529</v>
      </c>
      <c r="O33" s="72">
        <v>117.85554653615</v>
      </c>
      <c r="P33" s="18">
        <v>116.42721049281801</v>
      </c>
      <c r="Q33" s="18">
        <v>112.520521288523</v>
      </c>
      <c r="R33" s="75">
        <v>116.281799487632</v>
      </c>
      <c r="S33" s="72">
        <v>113.979964290688</v>
      </c>
      <c r="T33" s="18">
        <v>106.126096051348</v>
      </c>
      <c r="U33" s="18">
        <v>104.54638854463801</v>
      </c>
      <c r="V33" s="75">
        <v>100.997508825704</v>
      </c>
    </row>
    <row r="34" spans="1:22" x14ac:dyDescent="0.3">
      <c r="N34" s="29">
        <v>37621</v>
      </c>
      <c r="O34" s="72">
        <v>118.071355069283</v>
      </c>
      <c r="P34" s="18">
        <v>118.03107688829</v>
      </c>
      <c r="Q34" s="18">
        <v>117.47617949358801</v>
      </c>
      <c r="R34" s="75">
        <v>118.68325764968201</v>
      </c>
      <c r="S34" s="72">
        <v>120.15785928235999</v>
      </c>
      <c r="T34" s="18">
        <v>103.58209469920099</v>
      </c>
      <c r="U34" s="18">
        <v>107.807940626529</v>
      </c>
      <c r="V34" s="75">
        <v>103.720003894646</v>
      </c>
    </row>
    <row r="35" spans="1:22" x14ac:dyDescent="0.3">
      <c r="N35" s="29">
        <v>37711</v>
      </c>
      <c r="O35" s="72">
        <v>119.382910317682</v>
      </c>
      <c r="P35" s="18">
        <v>121.643707013286</v>
      </c>
      <c r="Q35" s="18">
        <v>119.861439144795</v>
      </c>
      <c r="R35" s="75">
        <v>121.694687933297</v>
      </c>
      <c r="S35" s="72">
        <v>116.573748084664</v>
      </c>
      <c r="T35" s="18">
        <v>106.331698004017</v>
      </c>
      <c r="U35" s="18">
        <v>111.810104919634</v>
      </c>
      <c r="V35" s="75">
        <v>106.701528789051</v>
      </c>
    </row>
    <row r="36" spans="1:22" x14ac:dyDescent="0.3">
      <c r="N36" s="29">
        <v>37802</v>
      </c>
      <c r="O36" s="72">
        <v>122.541495686113</v>
      </c>
      <c r="P36" s="18">
        <v>127.001433956292</v>
      </c>
      <c r="Q36" s="18">
        <v>119.283041397836</v>
      </c>
      <c r="R36" s="75">
        <v>125.941975182335</v>
      </c>
      <c r="S36" s="72">
        <v>110.545746550028</v>
      </c>
      <c r="T36" s="18">
        <v>106.531032058946</v>
      </c>
      <c r="U36" s="18">
        <v>113.287895306148</v>
      </c>
      <c r="V36" s="75">
        <v>109.719643715874</v>
      </c>
    </row>
    <row r="37" spans="1:22" x14ac:dyDescent="0.3">
      <c r="N37" s="29">
        <v>37894</v>
      </c>
      <c r="O37" s="72">
        <v>124.732016103859</v>
      </c>
      <c r="P37" s="18">
        <v>132.24171175513601</v>
      </c>
      <c r="Q37" s="18">
        <v>121.245999971461</v>
      </c>
      <c r="R37" s="75">
        <v>129.09837885813499</v>
      </c>
      <c r="S37" s="72">
        <v>115.906323767508</v>
      </c>
      <c r="T37" s="18">
        <v>102.64992808924301</v>
      </c>
      <c r="U37" s="18">
        <v>111.94189907174101</v>
      </c>
      <c r="V37" s="75">
        <v>110.740097569374</v>
      </c>
    </row>
    <row r="38" spans="1:22" x14ac:dyDescent="0.3">
      <c r="A38" s="85"/>
      <c r="N38" s="29">
        <v>37986</v>
      </c>
      <c r="O38" s="72">
        <v>127.114144298168</v>
      </c>
      <c r="P38" s="18">
        <v>136.53551326686801</v>
      </c>
      <c r="Q38" s="18">
        <v>127.784195847869</v>
      </c>
      <c r="R38" s="75">
        <v>132.13467004054399</v>
      </c>
      <c r="S38" s="72">
        <v>126.357274553981</v>
      </c>
      <c r="T38" s="18">
        <v>108.194869779453</v>
      </c>
      <c r="U38" s="18">
        <v>112.55189084806599</v>
      </c>
      <c r="V38" s="75">
        <v>111.096371497129</v>
      </c>
    </row>
    <row r="39" spans="1:22" x14ac:dyDescent="0.3">
      <c r="N39" s="29">
        <v>38077</v>
      </c>
      <c r="O39" s="72">
        <v>131.322589959373</v>
      </c>
      <c r="P39" s="18">
        <v>141.363426395766</v>
      </c>
      <c r="Q39" s="18">
        <v>135.121025033828</v>
      </c>
      <c r="R39" s="75">
        <v>138.88424641034999</v>
      </c>
      <c r="S39" s="72">
        <v>120.152750416413</v>
      </c>
      <c r="T39" s="18">
        <v>122.081983139013</v>
      </c>
      <c r="U39" s="18">
        <v>116.63986162246</v>
      </c>
      <c r="V39" s="75">
        <v>115.45824359058101</v>
      </c>
    </row>
    <row r="40" spans="1:22" x14ac:dyDescent="0.3">
      <c r="N40" s="29">
        <v>38168</v>
      </c>
      <c r="O40" s="72">
        <v>134.37934441180701</v>
      </c>
      <c r="P40" s="18">
        <v>146.17438940847001</v>
      </c>
      <c r="Q40" s="18">
        <v>141.347266351581</v>
      </c>
      <c r="R40" s="75">
        <v>148.084543332089</v>
      </c>
      <c r="S40" s="72">
        <v>112.7874350407</v>
      </c>
      <c r="T40" s="18">
        <v>127.384676710124</v>
      </c>
      <c r="U40" s="18">
        <v>122.902275291457</v>
      </c>
      <c r="V40" s="75">
        <v>122.17554882970801</v>
      </c>
    </row>
    <row r="41" spans="1:22" x14ac:dyDescent="0.3">
      <c r="N41" s="29">
        <v>38260</v>
      </c>
      <c r="O41" s="72">
        <v>134.88069016302501</v>
      </c>
      <c r="P41" s="18">
        <v>150.266443292009</v>
      </c>
      <c r="Q41" s="18">
        <v>145.132415708736</v>
      </c>
      <c r="R41" s="75">
        <v>151.851102012674</v>
      </c>
      <c r="S41" s="72">
        <v>121.275024251326</v>
      </c>
      <c r="T41" s="18">
        <v>124.650006970006</v>
      </c>
      <c r="U41" s="18">
        <v>129.15108639278901</v>
      </c>
      <c r="V41" s="75">
        <v>126.48192059729099</v>
      </c>
    </row>
    <row r="42" spans="1:22" x14ac:dyDescent="0.3">
      <c r="N42" s="29">
        <v>38352</v>
      </c>
      <c r="O42" s="72">
        <v>135.772166380247</v>
      </c>
      <c r="P42" s="18">
        <v>155.221266809902</v>
      </c>
      <c r="Q42" s="18">
        <v>150.187998544039</v>
      </c>
      <c r="R42" s="75">
        <v>153.17867703445</v>
      </c>
      <c r="S42" s="72">
        <v>129.37266862298199</v>
      </c>
      <c r="T42" s="18">
        <v>128.99609780838</v>
      </c>
      <c r="U42" s="18">
        <v>133.57344294653501</v>
      </c>
      <c r="V42" s="75">
        <v>128.234216063845</v>
      </c>
    </row>
    <row r="43" spans="1:22" x14ac:dyDescent="0.3">
      <c r="N43" s="29">
        <v>38442</v>
      </c>
      <c r="O43" s="72">
        <v>139.41116756657601</v>
      </c>
      <c r="P43" s="18">
        <v>163.96587589771801</v>
      </c>
      <c r="Q43" s="18">
        <v>160.471935034268</v>
      </c>
      <c r="R43" s="75">
        <v>160.80000904251699</v>
      </c>
      <c r="S43" s="72">
        <v>131.515793406575</v>
      </c>
      <c r="T43" s="18">
        <v>137.862837037042</v>
      </c>
      <c r="U43" s="18">
        <v>137.91377129680299</v>
      </c>
      <c r="V43" s="75">
        <v>131.28235298990401</v>
      </c>
    </row>
    <row r="44" spans="1:22" x14ac:dyDescent="0.3">
      <c r="N44" s="29">
        <v>38533</v>
      </c>
      <c r="O44" s="72">
        <v>144.653168555729</v>
      </c>
      <c r="P44" s="18">
        <v>174.729731117646</v>
      </c>
      <c r="Q44" s="18">
        <v>172.563216115855</v>
      </c>
      <c r="R44" s="75">
        <v>171.28144068159401</v>
      </c>
      <c r="S44" s="72">
        <v>132.571375721946</v>
      </c>
      <c r="T44" s="18">
        <v>138.591891866982</v>
      </c>
      <c r="U44" s="18">
        <v>144.948720865507</v>
      </c>
      <c r="V44" s="75">
        <v>136.43026866644001</v>
      </c>
    </row>
    <row r="45" spans="1:22" x14ac:dyDescent="0.3">
      <c r="N45" s="29">
        <v>38625</v>
      </c>
      <c r="O45" s="72">
        <v>147.35992187492101</v>
      </c>
      <c r="P45" s="18">
        <v>178.09910443021801</v>
      </c>
      <c r="Q45" s="18">
        <v>175.62962719459199</v>
      </c>
      <c r="R45" s="75">
        <v>175.985255265777</v>
      </c>
      <c r="S45" s="72">
        <v>132.17828005702299</v>
      </c>
      <c r="T45" s="18">
        <v>142.61105490037099</v>
      </c>
      <c r="U45" s="18">
        <v>153.86172170574699</v>
      </c>
      <c r="V45" s="75">
        <v>141.625002466019</v>
      </c>
    </row>
    <row r="46" spans="1:22" x14ac:dyDescent="0.3">
      <c r="N46" s="29">
        <v>38717</v>
      </c>
      <c r="O46" s="72">
        <v>147.26927392870101</v>
      </c>
      <c r="P46" s="18">
        <v>179.12838377114801</v>
      </c>
      <c r="Q46" s="18">
        <v>174.91897961150499</v>
      </c>
      <c r="R46" s="75">
        <v>177.07046985983999</v>
      </c>
      <c r="S46" s="72">
        <v>130.5951174475</v>
      </c>
      <c r="T46" s="18">
        <v>155.354345574642</v>
      </c>
      <c r="U46" s="18">
        <v>157.737929658989</v>
      </c>
      <c r="V46" s="75">
        <v>146.87379660447101</v>
      </c>
    </row>
    <row r="47" spans="1:22" x14ac:dyDescent="0.3">
      <c r="N47" s="29">
        <v>38807</v>
      </c>
      <c r="O47" s="72">
        <v>145.424855525369</v>
      </c>
      <c r="P47" s="18">
        <v>184.38481405487099</v>
      </c>
      <c r="Q47" s="18">
        <v>179.18711365882399</v>
      </c>
      <c r="R47" s="75">
        <v>181.458276751471</v>
      </c>
      <c r="S47" s="72">
        <v>132.59636874830201</v>
      </c>
      <c r="T47" s="18">
        <v>161.73914452158601</v>
      </c>
      <c r="U47" s="18">
        <v>157.70559376196101</v>
      </c>
      <c r="V47" s="75">
        <v>152.002732443105</v>
      </c>
    </row>
    <row r="48" spans="1:22" x14ac:dyDescent="0.3">
      <c r="N48" s="29">
        <v>38898</v>
      </c>
      <c r="O48" s="72">
        <v>141.80212953287099</v>
      </c>
      <c r="P48" s="18">
        <v>186.90504742677899</v>
      </c>
      <c r="Q48" s="18">
        <v>180.064846420154</v>
      </c>
      <c r="R48" s="75">
        <v>186.80212079254699</v>
      </c>
      <c r="S48" s="72">
        <v>136.94486238262101</v>
      </c>
      <c r="T48" s="18">
        <v>167.788706034933</v>
      </c>
      <c r="U48" s="18">
        <v>159.53124958200601</v>
      </c>
      <c r="V48" s="75">
        <v>155.16790953488999</v>
      </c>
    </row>
    <row r="49" spans="14:22" x14ac:dyDescent="0.3">
      <c r="N49" s="29">
        <v>38990</v>
      </c>
      <c r="O49" s="72">
        <v>142.19644813146701</v>
      </c>
      <c r="P49" s="18">
        <v>185.15544970539801</v>
      </c>
      <c r="Q49" s="18">
        <v>174.69187351085901</v>
      </c>
      <c r="R49" s="75">
        <v>188.21456865623901</v>
      </c>
      <c r="S49" s="72">
        <v>138.057958703287</v>
      </c>
      <c r="T49" s="18">
        <v>180.86919636254001</v>
      </c>
      <c r="U49" s="18">
        <v>159.46732461742999</v>
      </c>
      <c r="V49" s="75">
        <v>157.74535240140699</v>
      </c>
    </row>
    <row r="50" spans="14:22" x14ac:dyDescent="0.3">
      <c r="N50" s="29">
        <v>39082</v>
      </c>
      <c r="O50" s="72">
        <v>145.103137754648</v>
      </c>
      <c r="P50" s="18">
        <v>186.99394081463601</v>
      </c>
      <c r="Q50" s="18">
        <v>173.75102681913</v>
      </c>
      <c r="R50" s="75">
        <v>188.78524976811499</v>
      </c>
      <c r="S50" s="72">
        <v>140.52630951720701</v>
      </c>
      <c r="T50" s="18">
        <v>193.39053186996799</v>
      </c>
      <c r="U50" s="18">
        <v>158.63165310473499</v>
      </c>
      <c r="V50" s="75">
        <v>161.966588240048</v>
      </c>
    </row>
    <row r="51" spans="14:22" x14ac:dyDescent="0.3">
      <c r="N51" s="29">
        <v>39172</v>
      </c>
      <c r="O51" s="72">
        <v>144.21226661487199</v>
      </c>
      <c r="P51" s="18">
        <v>195.320181679542</v>
      </c>
      <c r="Q51" s="18">
        <v>180.79480135920599</v>
      </c>
      <c r="R51" s="75">
        <v>193.92331747785099</v>
      </c>
      <c r="S51" s="72">
        <v>144.6412820024</v>
      </c>
      <c r="T51" s="18">
        <v>196.61262204358101</v>
      </c>
      <c r="U51" s="18">
        <v>161.43573990143699</v>
      </c>
      <c r="V51" s="75">
        <v>167.93787948296199</v>
      </c>
    </row>
    <row r="52" spans="14:22" x14ac:dyDescent="0.3">
      <c r="N52" s="29">
        <v>39263</v>
      </c>
      <c r="O52" s="72">
        <v>140.88015551803699</v>
      </c>
      <c r="P52" s="18">
        <v>201.567089107839</v>
      </c>
      <c r="Q52" s="18">
        <v>186.25034678397401</v>
      </c>
      <c r="R52" s="75">
        <v>201.25686610053199</v>
      </c>
      <c r="S52" s="72">
        <v>144.712663239694</v>
      </c>
      <c r="T52" s="18">
        <v>192.99547434906401</v>
      </c>
      <c r="U52" s="18">
        <v>164.321247169206</v>
      </c>
      <c r="V52" s="75">
        <v>174.99324285657499</v>
      </c>
    </row>
    <row r="53" spans="14:22" x14ac:dyDescent="0.3">
      <c r="N53" s="29">
        <v>39355</v>
      </c>
      <c r="O53" s="72">
        <v>137.96476853582899</v>
      </c>
      <c r="P53" s="18">
        <v>196.58965088692</v>
      </c>
      <c r="Q53" s="18">
        <v>180.344626030765</v>
      </c>
      <c r="R53" s="75">
        <v>199.447333079049</v>
      </c>
      <c r="S53" s="72">
        <v>145.15555102613499</v>
      </c>
      <c r="T53" s="18">
        <v>195.51274441681599</v>
      </c>
      <c r="U53" s="18">
        <v>164.06180181118</v>
      </c>
      <c r="V53" s="75">
        <v>177.183667515736</v>
      </c>
    </row>
    <row r="54" spans="14:22" x14ac:dyDescent="0.3">
      <c r="N54" s="29">
        <v>39447</v>
      </c>
      <c r="O54" s="72">
        <v>136.15364764228801</v>
      </c>
      <c r="P54" s="18">
        <v>190.70421628299999</v>
      </c>
      <c r="Q54" s="18">
        <v>172.42518032481101</v>
      </c>
      <c r="R54" s="75">
        <v>191.41816408433701</v>
      </c>
      <c r="S54" s="72">
        <v>146.97258177788299</v>
      </c>
      <c r="T54" s="18">
        <v>197.931536781966</v>
      </c>
      <c r="U54" s="18">
        <v>162.003666912</v>
      </c>
      <c r="V54" s="75">
        <v>171.859399312394</v>
      </c>
    </row>
    <row r="55" spans="14:22" x14ac:dyDescent="0.3">
      <c r="N55" s="29">
        <v>39538</v>
      </c>
      <c r="O55" s="72">
        <v>134.26896192303599</v>
      </c>
      <c r="P55" s="18">
        <v>192.76188442661899</v>
      </c>
      <c r="Q55" s="18">
        <v>169.178076255825</v>
      </c>
      <c r="R55" s="75">
        <v>187.68564886683299</v>
      </c>
      <c r="S55" s="72">
        <v>144.363666249544</v>
      </c>
      <c r="T55" s="18">
        <v>182.53209587030801</v>
      </c>
      <c r="U55" s="18">
        <v>157.698662310998</v>
      </c>
      <c r="V55" s="75">
        <v>166.91040522882801</v>
      </c>
    </row>
    <row r="56" spans="14:22" x14ac:dyDescent="0.3">
      <c r="N56" s="29">
        <v>39629</v>
      </c>
      <c r="O56" s="72">
        <v>133.120014730158</v>
      </c>
      <c r="P56" s="18">
        <v>195.17969854236799</v>
      </c>
      <c r="Q56" s="18">
        <v>164.56744568778399</v>
      </c>
      <c r="R56" s="75">
        <v>185.81107860465801</v>
      </c>
      <c r="S56" s="72">
        <v>140.09194982735099</v>
      </c>
      <c r="T56" s="18">
        <v>173.423281291265</v>
      </c>
      <c r="U56" s="18">
        <v>152.71149833882299</v>
      </c>
      <c r="V56" s="75">
        <v>164.97217897348199</v>
      </c>
    </row>
    <row r="57" spans="14:22" x14ac:dyDescent="0.3">
      <c r="N57" s="29">
        <v>39721</v>
      </c>
      <c r="O57" s="72">
        <v>125.67946331890001</v>
      </c>
      <c r="P57" s="18">
        <v>186.05304588633601</v>
      </c>
      <c r="Q57" s="18">
        <v>154.306004001509</v>
      </c>
      <c r="R57" s="75">
        <v>175.28975625586301</v>
      </c>
      <c r="S57" s="72">
        <v>137.745276229909</v>
      </c>
      <c r="T57" s="18">
        <v>176.37585663235899</v>
      </c>
      <c r="U57" s="18">
        <v>147.420725875362</v>
      </c>
      <c r="V57" s="75">
        <v>160.352382367263</v>
      </c>
    </row>
    <row r="58" spans="14:22" x14ac:dyDescent="0.3">
      <c r="N58" s="29">
        <v>39813</v>
      </c>
      <c r="O58" s="72">
        <v>114.904311844468</v>
      </c>
      <c r="P58" s="18">
        <v>174.19029360879699</v>
      </c>
      <c r="Q58" s="18">
        <v>144.45176266203899</v>
      </c>
      <c r="R58" s="75">
        <v>161.5823901963</v>
      </c>
      <c r="S58" s="72">
        <v>133.22192448937099</v>
      </c>
      <c r="T58" s="18">
        <v>172.520183587991</v>
      </c>
      <c r="U58" s="18">
        <v>141.498481056738</v>
      </c>
      <c r="V58" s="75">
        <v>152.38724443804699</v>
      </c>
    </row>
    <row r="59" spans="14:22" x14ac:dyDescent="0.3">
      <c r="N59" s="29">
        <v>39903</v>
      </c>
      <c r="O59" s="72">
        <v>108.796956092736</v>
      </c>
      <c r="P59" s="18">
        <v>165.480151080745</v>
      </c>
      <c r="Q59" s="18">
        <v>138.65185351276699</v>
      </c>
      <c r="R59" s="75">
        <v>148.325762976726</v>
      </c>
      <c r="S59" s="72">
        <v>121.489119887437</v>
      </c>
      <c r="T59" s="18">
        <v>156.73559667372601</v>
      </c>
      <c r="U59" s="18">
        <v>132.414245088016</v>
      </c>
      <c r="V59" s="75">
        <v>139.27006160592401</v>
      </c>
    </row>
    <row r="60" spans="14:22" x14ac:dyDescent="0.3">
      <c r="N60" s="29">
        <v>39994</v>
      </c>
      <c r="O60" s="72">
        <v>107.439971974473</v>
      </c>
      <c r="P60" s="18">
        <v>157.63620160192701</v>
      </c>
      <c r="Q60" s="18">
        <v>134.10749930084299</v>
      </c>
      <c r="R60" s="75">
        <v>134.59228149408</v>
      </c>
      <c r="S60" s="72">
        <v>111.68389399140899</v>
      </c>
      <c r="T60" s="18">
        <v>131.40626913773201</v>
      </c>
      <c r="U60" s="18">
        <v>120.75431083289899</v>
      </c>
      <c r="V60" s="75">
        <v>127.041187738565</v>
      </c>
    </row>
    <row r="61" spans="14:22" x14ac:dyDescent="0.3">
      <c r="N61" s="29">
        <v>40086</v>
      </c>
      <c r="O61" s="72">
        <v>106.228508549323</v>
      </c>
      <c r="P61" s="18">
        <v>159.524306751902</v>
      </c>
      <c r="Q61" s="18">
        <v>129.80694111271299</v>
      </c>
      <c r="R61" s="75">
        <v>128.59706168442199</v>
      </c>
      <c r="S61" s="72">
        <v>105.38574458538901</v>
      </c>
      <c r="T61" s="18">
        <v>119.189586217382</v>
      </c>
      <c r="U61" s="18">
        <v>113.44134954279799</v>
      </c>
      <c r="V61" s="75">
        <v>118.284185208495</v>
      </c>
    </row>
    <row r="62" spans="14:22" x14ac:dyDescent="0.3">
      <c r="N62" s="29">
        <v>40178</v>
      </c>
      <c r="O62" s="72">
        <v>101.696238455754</v>
      </c>
      <c r="P62" s="18">
        <v>163.363988461952</v>
      </c>
      <c r="Q62" s="18">
        <v>126.184888308013</v>
      </c>
      <c r="R62" s="75">
        <v>127.605449758772</v>
      </c>
      <c r="S62" s="72">
        <v>103.468288869739</v>
      </c>
      <c r="T62" s="18">
        <v>123.856141102479</v>
      </c>
      <c r="U62" s="18">
        <v>110.73787311735801</v>
      </c>
      <c r="V62" s="75">
        <v>109.76340386930001</v>
      </c>
    </row>
    <row r="63" spans="14:22" x14ac:dyDescent="0.3">
      <c r="N63" s="29">
        <v>40268</v>
      </c>
      <c r="O63" s="72">
        <v>97.620306698472007</v>
      </c>
      <c r="P63" s="18">
        <v>158.10523406679201</v>
      </c>
      <c r="Q63" s="18">
        <v>124.336672744331</v>
      </c>
      <c r="R63" s="75">
        <v>126.090583497602</v>
      </c>
      <c r="S63" s="72">
        <v>105.681803701357</v>
      </c>
      <c r="T63" s="18">
        <v>135.128977530329</v>
      </c>
      <c r="U63" s="18">
        <v>111.218425934561</v>
      </c>
      <c r="V63" s="75">
        <v>110.34224860651899</v>
      </c>
    </row>
    <row r="64" spans="14:22" x14ac:dyDescent="0.3">
      <c r="N64" s="29">
        <v>40359</v>
      </c>
      <c r="O64" s="72">
        <v>95.182317688273102</v>
      </c>
      <c r="P64" s="18">
        <v>148.92037711170201</v>
      </c>
      <c r="Q64" s="18">
        <v>123.29404759596601</v>
      </c>
      <c r="R64" s="75">
        <v>123.66999285367299</v>
      </c>
      <c r="S64" s="72">
        <v>104.06560701140999</v>
      </c>
      <c r="T64" s="18">
        <v>141.626048494</v>
      </c>
      <c r="U64" s="18">
        <v>117.09721351120901</v>
      </c>
      <c r="V64" s="75">
        <v>118.16193111083</v>
      </c>
    </row>
    <row r="65" spans="14:22" x14ac:dyDescent="0.3">
      <c r="N65" s="29">
        <v>40451</v>
      </c>
      <c r="O65" s="72">
        <v>92.9613273694805</v>
      </c>
      <c r="P65" s="18">
        <v>150.123909381955</v>
      </c>
      <c r="Q65" s="18">
        <v>122.82321468001</v>
      </c>
      <c r="R65" s="75">
        <v>120.835980779658</v>
      </c>
      <c r="S65" s="72">
        <v>102.883322027839</v>
      </c>
      <c r="T65" s="18">
        <v>140.64128164539599</v>
      </c>
      <c r="U65" s="18">
        <v>125.355564043027</v>
      </c>
      <c r="V65" s="75">
        <v>120.40258476128</v>
      </c>
    </row>
    <row r="66" spans="14:22" x14ac:dyDescent="0.3">
      <c r="N66" s="29">
        <v>40543</v>
      </c>
      <c r="O66" s="72">
        <v>90.544021977185807</v>
      </c>
      <c r="P66" s="18">
        <v>156.06288637809101</v>
      </c>
      <c r="Q66" s="18">
        <v>121.606372148022</v>
      </c>
      <c r="R66" s="75">
        <v>119.087183417636</v>
      </c>
      <c r="S66" s="72">
        <v>102.700129486463</v>
      </c>
      <c r="T66" s="18">
        <v>143.67309242547299</v>
      </c>
      <c r="U66" s="18">
        <v>129.224716006579</v>
      </c>
      <c r="V66" s="75">
        <v>120.122571839694</v>
      </c>
    </row>
    <row r="67" spans="14:22" x14ac:dyDescent="0.3">
      <c r="N67" s="29">
        <v>40633</v>
      </c>
      <c r="O67" s="72">
        <v>90.124847698110301</v>
      </c>
      <c r="P67" s="18">
        <v>154.267848077964</v>
      </c>
      <c r="Q67" s="18">
        <v>119.976734095202</v>
      </c>
      <c r="R67" s="75">
        <v>119.47419626692199</v>
      </c>
      <c r="S67" s="72">
        <v>102.42452968441999</v>
      </c>
      <c r="T67" s="18">
        <v>151.07962441262899</v>
      </c>
      <c r="U67" s="18">
        <v>128.624095683842</v>
      </c>
      <c r="V67" s="75">
        <v>123.110155260346</v>
      </c>
    </row>
    <row r="68" spans="14:22" x14ac:dyDescent="0.3">
      <c r="N68" s="29">
        <v>40724</v>
      </c>
      <c r="O68" s="72">
        <v>91.929013520981897</v>
      </c>
      <c r="P68" s="18">
        <v>152.95594965979899</v>
      </c>
      <c r="Q68" s="18">
        <v>120.086224138074</v>
      </c>
      <c r="R68" s="75">
        <v>120.529370510926</v>
      </c>
      <c r="S68" s="72">
        <v>105.743615554241</v>
      </c>
      <c r="T68" s="18">
        <v>152.25628745031301</v>
      </c>
      <c r="U68" s="18">
        <v>126.821033658383</v>
      </c>
      <c r="V68" s="75">
        <v>125.88640509544599</v>
      </c>
    </row>
    <row r="69" spans="14:22" x14ac:dyDescent="0.3">
      <c r="N69" s="29">
        <v>40816</v>
      </c>
      <c r="O69" s="72">
        <v>92.904270123208207</v>
      </c>
      <c r="P69" s="18">
        <v>157.38649501317701</v>
      </c>
      <c r="Q69" s="18">
        <v>120.60074014190801</v>
      </c>
      <c r="R69" s="75">
        <v>121.059737202794</v>
      </c>
      <c r="S69" s="72">
        <v>113.825546591129</v>
      </c>
      <c r="T69" s="18">
        <v>149.46339361473201</v>
      </c>
      <c r="U69" s="18">
        <v>128.13675241380801</v>
      </c>
      <c r="V69" s="75">
        <v>128.047147702112</v>
      </c>
    </row>
    <row r="70" spans="14:22" x14ac:dyDescent="0.3">
      <c r="N70" s="29">
        <v>40908</v>
      </c>
      <c r="O70" s="72">
        <v>91.9535746512841</v>
      </c>
      <c r="P70" s="18">
        <v>160.96865077725499</v>
      </c>
      <c r="Q70" s="18">
        <v>119.494332027008</v>
      </c>
      <c r="R70" s="75">
        <v>121.73227618151699</v>
      </c>
      <c r="S70" s="72">
        <v>118.891337950905</v>
      </c>
      <c r="T70" s="18">
        <v>154.07844843035301</v>
      </c>
      <c r="U70" s="18">
        <v>130.71381232370501</v>
      </c>
      <c r="V70" s="75">
        <v>130.32292322380499</v>
      </c>
    </row>
    <row r="71" spans="14:22" x14ac:dyDescent="0.3">
      <c r="N71" s="29">
        <v>40999</v>
      </c>
      <c r="O71" s="72">
        <v>89.539471267321005</v>
      </c>
      <c r="P71" s="18">
        <v>159.05903130611799</v>
      </c>
      <c r="Q71" s="18">
        <v>119.06449155619001</v>
      </c>
      <c r="R71" s="75">
        <v>124.51875142227701</v>
      </c>
      <c r="S71" s="72">
        <v>115.201839004701</v>
      </c>
      <c r="T71" s="18">
        <v>158.59825924782601</v>
      </c>
      <c r="U71" s="18">
        <v>131.15995047320601</v>
      </c>
      <c r="V71" s="75">
        <v>131.32273819494301</v>
      </c>
    </row>
    <row r="72" spans="14:22" x14ac:dyDescent="0.3">
      <c r="N72" s="29">
        <v>41090</v>
      </c>
      <c r="O72" s="72">
        <v>87.385637996439002</v>
      </c>
      <c r="P72" s="18">
        <v>157.65902624705299</v>
      </c>
      <c r="Q72" s="18">
        <v>121.35245432102001</v>
      </c>
      <c r="R72" s="75">
        <v>129.02878720298801</v>
      </c>
      <c r="S72" s="72">
        <v>110.70901464441501</v>
      </c>
      <c r="T72" s="18">
        <v>158.774909838475</v>
      </c>
      <c r="U72" s="18">
        <v>132.686190908631</v>
      </c>
      <c r="V72" s="75">
        <v>133.835259508619</v>
      </c>
    </row>
    <row r="73" spans="14:22" x14ac:dyDescent="0.3">
      <c r="N73" s="29">
        <v>41182</v>
      </c>
      <c r="O73" s="72">
        <v>91.069910515200903</v>
      </c>
      <c r="P73" s="18">
        <v>162.13182691709301</v>
      </c>
      <c r="Q73" s="18">
        <v>124.70736108698399</v>
      </c>
      <c r="R73" s="75">
        <v>131.22996537837099</v>
      </c>
      <c r="S73" s="72">
        <v>110.551313328785</v>
      </c>
      <c r="T73" s="18">
        <v>164.07407920163499</v>
      </c>
      <c r="U73" s="18">
        <v>135.350252689195</v>
      </c>
      <c r="V73" s="75">
        <v>137.79955577657199</v>
      </c>
    </row>
    <row r="74" spans="14:22" x14ac:dyDescent="0.3">
      <c r="N74" s="29">
        <v>41274</v>
      </c>
      <c r="O74" s="72">
        <v>95.389634507672</v>
      </c>
      <c r="P74" s="18">
        <v>166.984823227188</v>
      </c>
      <c r="Q74" s="18">
        <v>126.051078250413</v>
      </c>
      <c r="R74" s="75">
        <v>131.428169714441</v>
      </c>
      <c r="S74" s="72">
        <v>112.71597073441799</v>
      </c>
      <c r="T74" s="18">
        <v>171.64065600063</v>
      </c>
      <c r="U74" s="18">
        <v>137.55925760761701</v>
      </c>
      <c r="V74" s="75">
        <v>139.30352767707799</v>
      </c>
    </row>
    <row r="75" spans="14:22" x14ac:dyDescent="0.3">
      <c r="N75" s="29">
        <v>41364</v>
      </c>
      <c r="O75" s="72">
        <v>95.153678704065499</v>
      </c>
      <c r="P75" s="18">
        <v>167.59778319775199</v>
      </c>
      <c r="Q75" s="18">
        <v>127.773357730559</v>
      </c>
      <c r="R75" s="75">
        <v>135.25093535030399</v>
      </c>
      <c r="S75" s="72">
        <v>116.05477145278201</v>
      </c>
      <c r="T75" s="18">
        <v>176.51811194367599</v>
      </c>
      <c r="U75" s="18">
        <v>140.42902054889601</v>
      </c>
      <c r="V75" s="75">
        <v>142.473281468192</v>
      </c>
    </row>
    <row r="76" spans="14:22" x14ac:dyDescent="0.3">
      <c r="N76" s="29">
        <v>41455</v>
      </c>
      <c r="O76" s="72">
        <v>96.454085815564397</v>
      </c>
      <c r="P76" s="18">
        <v>168.622560777443</v>
      </c>
      <c r="Q76" s="18">
        <v>132.10957456759601</v>
      </c>
      <c r="R76" s="75">
        <v>144.01479091602701</v>
      </c>
      <c r="S76" s="72">
        <v>119.663699551386</v>
      </c>
      <c r="T76" s="18">
        <v>185.505862969909</v>
      </c>
      <c r="U76" s="18">
        <v>143.114361031947</v>
      </c>
      <c r="V76" s="75">
        <v>147.60239671116099</v>
      </c>
    </row>
    <row r="77" spans="14:22" x14ac:dyDescent="0.3">
      <c r="N77" s="29">
        <v>41547</v>
      </c>
      <c r="O77" s="72">
        <v>99.111715943129894</v>
      </c>
      <c r="P77" s="18">
        <v>171.90351931190099</v>
      </c>
      <c r="Q77" s="18">
        <v>133.84910631174901</v>
      </c>
      <c r="R77" s="75">
        <v>150.436424321251</v>
      </c>
      <c r="S77" s="72">
        <v>124.220349700535</v>
      </c>
      <c r="T77" s="18">
        <v>193.03019449525399</v>
      </c>
      <c r="U77" s="18">
        <v>145.747149789708</v>
      </c>
      <c r="V77" s="75">
        <v>151.49376217186</v>
      </c>
    </row>
    <row r="78" spans="14:22" x14ac:dyDescent="0.3">
      <c r="N78" s="29">
        <v>41639</v>
      </c>
      <c r="O78" s="72">
        <v>100.30539462521</v>
      </c>
      <c r="P78" s="18">
        <v>176.15303590699901</v>
      </c>
      <c r="Q78" s="18">
        <v>133.594653897418</v>
      </c>
      <c r="R78" s="75">
        <v>151.92869525993399</v>
      </c>
      <c r="S78" s="72">
        <v>128.64370536062401</v>
      </c>
      <c r="T78" s="18">
        <v>190.511293481824</v>
      </c>
      <c r="U78" s="18">
        <v>148.796946920013</v>
      </c>
      <c r="V78" s="75">
        <v>155.382011609275</v>
      </c>
    </row>
    <row r="79" spans="14:22" x14ac:dyDescent="0.3">
      <c r="N79" s="29">
        <v>41729</v>
      </c>
      <c r="O79" s="72">
        <v>102.56619326822</v>
      </c>
      <c r="P79" s="18">
        <v>181.29565244429699</v>
      </c>
      <c r="Q79" s="18">
        <v>138.09778273744899</v>
      </c>
      <c r="R79" s="75">
        <v>156.41684427082799</v>
      </c>
      <c r="S79" s="72">
        <v>126.760290407545</v>
      </c>
      <c r="T79" s="18">
        <v>184.05885413267401</v>
      </c>
      <c r="U79" s="18">
        <v>151.291487473768</v>
      </c>
      <c r="V79" s="75">
        <v>159.909143957178</v>
      </c>
    </row>
    <row r="80" spans="14:22" x14ac:dyDescent="0.3">
      <c r="N80" s="29">
        <v>41820</v>
      </c>
      <c r="O80" s="72">
        <v>107.526159192507</v>
      </c>
      <c r="P80" s="18">
        <v>188.25967169213601</v>
      </c>
      <c r="Q80" s="18">
        <v>146.23349821414999</v>
      </c>
      <c r="R80" s="75">
        <v>164.45153105335501</v>
      </c>
      <c r="S80" s="72">
        <v>128.25872773517699</v>
      </c>
      <c r="T80" s="18">
        <v>182.35840573988199</v>
      </c>
      <c r="U80" s="18">
        <v>154.21930450350399</v>
      </c>
      <c r="V80" s="75">
        <v>166.14809775501001</v>
      </c>
    </row>
    <row r="81" spans="14:22" x14ac:dyDescent="0.3">
      <c r="N81" s="29">
        <v>41912</v>
      </c>
      <c r="O81" s="72">
        <v>110.417959402104</v>
      </c>
      <c r="P81" s="18">
        <v>194.70515407052699</v>
      </c>
      <c r="Q81" s="18">
        <v>149.61041531458699</v>
      </c>
      <c r="R81" s="75">
        <v>167.905312202923</v>
      </c>
      <c r="S81" s="72">
        <v>138.908074153896</v>
      </c>
      <c r="T81" s="18">
        <v>190.14925797804599</v>
      </c>
      <c r="U81" s="18">
        <v>157.54517239073101</v>
      </c>
      <c r="V81" s="75">
        <v>170.98041835375</v>
      </c>
    </row>
    <row r="82" spans="14:22" x14ac:dyDescent="0.3">
      <c r="N82" s="29">
        <v>42004</v>
      </c>
      <c r="O82" s="72">
        <v>110.257066819028</v>
      </c>
      <c r="P82" s="18">
        <v>198.81427064457199</v>
      </c>
      <c r="Q82" s="18">
        <v>149.444397171839</v>
      </c>
      <c r="R82" s="75">
        <v>168.147342425126</v>
      </c>
      <c r="S82" s="72">
        <v>143.72371329705999</v>
      </c>
      <c r="T82" s="18">
        <v>204.631855321069</v>
      </c>
      <c r="U82" s="18">
        <v>161.638502663834</v>
      </c>
      <c r="V82" s="75">
        <v>174.06502169018199</v>
      </c>
    </row>
    <row r="83" spans="14:22" x14ac:dyDescent="0.3">
      <c r="N83" s="29">
        <v>42094</v>
      </c>
      <c r="O83" s="72">
        <v>111.74304646433001</v>
      </c>
      <c r="P83" s="18">
        <v>203.27634153518801</v>
      </c>
      <c r="Q83" s="18">
        <v>153.80918710384401</v>
      </c>
      <c r="R83" s="75">
        <v>172.66164320950799</v>
      </c>
      <c r="S83" s="72">
        <v>144.349552817269</v>
      </c>
      <c r="T83" s="18">
        <v>216.857437072127</v>
      </c>
      <c r="U83" s="18">
        <v>167.21866801397701</v>
      </c>
      <c r="V83" s="75">
        <v>179.06514983768599</v>
      </c>
    </row>
    <row r="84" spans="14:22" x14ac:dyDescent="0.3">
      <c r="N84" s="29">
        <v>42185</v>
      </c>
      <c r="O84" s="72">
        <v>115.83612591764</v>
      </c>
      <c r="P84" s="18">
        <v>207.86558793123999</v>
      </c>
      <c r="Q84" s="18">
        <v>159.847807763996</v>
      </c>
      <c r="R84" s="75">
        <v>180.53475421707699</v>
      </c>
      <c r="S84" s="72">
        <v>147.42125280527</v>
      </c>
      <c r="T84" s="18">
        <v>226.487996688267</v>
      </c>
      <c r="U84" s="18">
        <v>171.14094945865801</v>
      </c>
      <c r="V84" s="75">
        <v>182.869736778592</v>
      </c>
    </row>
    <row r="85" spans="14:22" x14ac:dyDescent="0.3">
      <c r="N85" s="29">
        <v>42277</v>
      </c>
      <c r="O85" s="72">
        <v>117.256751776298</v>
      </c>
      <c r="P85" s="18">
        <v>205.043577035488</v>
      </c>
      <c r="Q85" s="18">
        <v>161.26140056858901</v>
      </c>
      <c r="R85" s="75">
        <v>184.70683395772099</v>
      </c>
      <c r="S85" s="72">
        <v>146.09648804539</v>
      </c>
      <c r="T85" s="18">
        <v>227.86741070574399</v>
      </c>
      <c r="U85" s="18">
        <v>173.227935467821</v>
      </c>
      <c r="V85" s="75">
        <v>184.65347985619101</v>
      </c>
    </row>
    <row r="86" spans="14:22" x14ac:dyDescent="0.3">
      <c r="N86" s="29">
        <v>42369</v>
      </c>
      <c r="O86" s="72">
        <v>116.084534655838</v>
      </c>
      <c r="P86" s="18">
        <v>201.61446536523201</v>
      </c>
      <c r="Q86" s="18">
        <v>161.28348263568401</v>
      </c>
      <c r="R86" s="75">
        <v>185.24126615880101</v>
      </c>
      <c r="S86" s="72">
        <v>146.08812217549101</v>
      </c>
      <c r="T86" s="18">
        <v>220.36144221722401</v>
      </c>
      <c r="U86" s="18">
        <v>173.801622015866</v>
      </c>
      <c r="V86" s="75">
        <v>187.08401573016999</v>
      </c>
    </row>
    <row r="87" spans="14:22" x14ac:dyDescent="0.3">
      <c r="N87" s="29">
        <v>42460</v>
      </c>
      <c r="O87" s="72">
        <v>118.19414075279801</v>
      </c>
      <c r="P87" s="18">
        <v>206.442118107157</v>
      </c>
      <c r="Q87" s="18">
        <v>165.12925711269301</v>
      </c>
      <c r="R87" s="75">
        <v>189.92791935773499</v>
      </c>
      <c r="S87" s="72">
        <v>148.034810847725</v>
      </c>
      <c r="T87" s="18">
        <v>216.50368877878401</v>
      </c>
      <c r="U87" s="18">
        <v>174.75501107969001</v>
      </c>
      <c r="V87" s="75">
        <v>190.44160088404001</v>
      </c>
    </row>
    <row r="88" spans="14:22" x14ac:dyDescent="0.3">
      <c r="N88" s="29">
        <v>42551</v>
      </c>
      <c r="O88" s="72">
        <v>123.261687471656</v>
      </c>
      <c r="P88" s="18">
        <v>214.076180635257</v>
      </c>
      <c r="Q88" s="18">
        <v>170.87319692025901</v>
      </c>
      <c r="R88" s="75">
        <v>199.10229542272299</v>
      </c>
      <c r="S88" s="72">
        <v>148.81033475407099</v>
      </c>
      <c r="T88" s="18">
        <v>213.014470866979</v>
      </c>
      <c r="U88" s="18">
        <v>180.07641432914801</v>
      </c>
      <c r="V88" s="75">
        <v>196.34093403479099</v>
      </c>
    </row>
    <row r="89" spans="14:22" x14ac:dyDescent="0.3">
      <c r="N89" s="29">
        <v>42643</v>
      </c>
      <c r="O89" s="72">
        <v>125.392626844627</v>
      </c>
      <c r="P89" s="18">
        <v>220.27254144960099</v>
      </c>
      <c r="Q89" s="18">
        <v>174.04505796938801</v>
      </c>
      <c r="R89" s="75">
        <v>204.19343593305001</v>
      </c>
      <c r="S89" s="72">
        <v>150.56727095460201</v>
      </c>
      <c r="T89" s="18">
        <v>211.26270043263801</v>
      </c>
      <c r="U89" s="18">
        <v>183.08524493617199</v>
      </c>
      <c r="V89" s="75">
        <v>203.31199871374099</v>
      </c>
    </row>
    <row r="90" spans="14:22" x14ac:dyDescent="0.3">
      <c r="N90" s="29">
        <v>42735</v>
      </c>
      <c r="O90" s="72">
        <v>125.929748277816</v>
      </c>
      <c r="P90" s="18">
        <v>226.806067608337</v>
      </c>
      <c r="Q90" s="18">
        <v>176.72260004803701</v>
      </c>
      <c r="R90" s="75">
        <v>205.573387722202</v>
      </c>
      <c r="S90" s="72">
        <v>149.254284421687</v>
      </c>
      <c r="T90" s="18">
        <v>210.49240322232799</v>
      </c>
      <c r="U90" s="18">
        <v>181.03719057649599</v>
      </c>
      <c r="V90" s="75">
        <v>206.17357334093199</v>
      </c>
    </row>
    <row r="91" spans="14:22" x14ac:dyDescent="0.3">
      <c r="N91" s="29">
        <v>42825</v>
      </c>
      <c r="O91" s="72">
        <v>133.83059639849299</v>
      </c>
      <c r="P91" s="18">
        <v>238.21491991374401</v>
      </c>
      <c r="Q91" s="18">
        <v>187.43628762986799</v>
      </c>
      <c r="R91" s="75">
        <v>213.282758695946</v>
      </c>
      <c r="S91" s="72">
        <v>146.601819327009</v>
      </c>
      <c r="T91" s="18">
        <v>215.51054459550201</v>
      </c>
      <c r="U91" s="18">
        <v>181.73420565786799</v>
      </c>
      <c r="V91" s="75">
        <v>206.95678515639801</v>
      </c>
    </row>
    <row r="92" spans="14:22" x14ac:dyDescent="0.3">
      <c r="N92" s="29">
        <v>42916</v>
      </c>
      <c r="O92" s="72">
        <v>147.49093594940101</v>
      </c>
      <c r="P92" s="18">
        <v>250.29290214394101</v>
      </c>
      <c r="Q92" s="18">
        <v>201.55531883294401</v>
      </c>
      <c r="R92" s="75">
        <v>225.33816947389101</v>
      </c>
      <c r="S92" s="72">
        <v>150.582159554295</v>
      </c>
      <c r="T92" s="18">
        <v>229.53056647703801</v>
      </c>
      <c r="U92" s="18">
        <v>186.694642583079</v>
      </c>
      <c r="V92" s="75">
        <v>210.76092686206701</v>
      </c>
    </row>
    <row r="93" spans="14:22" x14ac:dyDescent="0.3">
      <c r="N93" s="29">
        <v>43008</v>
      </c>
      <c r="O93" s="72">
        <v>148.670762747845</v>
      </c>
      <c r="P93" s="18">
        <v>251.573148017779</v>
      </c>
      <c r="Q93" s="18">
        <v>200.80089356368401</v>
      </c>
      <c r="R93" s="75">
        <v>230.201107998586</v>
      </c>
      <c r="S93" s="72">
        <v>156.15244067973799</v>
      </c>
      <c r="T93" s="18">
        <v>233.64993781036401</v>
      </c>
      <c r="U93" s="18">
        <v>191.168781595718</v>
      </c>
      <c r="V93" s="75">
        <v>216.082654210263</v>
      </c>
    </row>
    <row r="94" spans="14:22" x14ac:dyDescent="0.3">
      <c r="N94" s="29">
        <v>43100</v>
      </c>
      <c r="O94" s="72">
        <v>141.185497541454</v>
      </c>
      <c r="P94" s="18">
        <v>247.65197505747801</v>
      </c>
      <c r="Q94" s="18">
        <v>194.58175117235399</v>
      </c>
      <c r="R94" s="75">
        <v>229.37965005148101</v>
      </c>
      <c r="S94" s="72">
        <v>155.88380736692</v>
      </c>
      <c r="T94" s="18">
        <v>240.50049056009499</v>
      </c>
      <c r="U94" s="18">
        <v>193.069851909791</v>
      </c>
      <c r="V94" s="75">
        <v>220.73420876567101</v>
      </c>
    </row>
    <row r="95" spans="14:22" x14ac:dyDescent="0.3">
      <c r="N95" s="29">
        <v>43190</v>
      </c>
      <c r="O95" s="72">
        <v>140.737679474072</v>
      </c>
      <c r="P95" s="18">
        <v>245.248805967892</v>
      </c>
      <c r="Q95" s="18">
        <v>197.989175092457</v>
      </c>
      <c r="R95" s="75">
        <v>233.34255523549501</v>
      </c>
      <c r="S95" s="72">
        <v>157.18539556721799</v>
      </c>
      <c r="T95" s="18">
        <v>251.03714977557399</v>
      </c>
      <c r="U95" s="18">
        <v>194.98396461898699</v>
      </c>
      <c r="V95" s="75">
        <v>222.62340437479699</v>
      </c>
    </row>
    <row r="96" spans="14:22" x14ac:dyDescent="0.3">
      <c r="N96" s="29">
        <v>43281</v>
      </c>
      <c r="O96" s="72">
        <v>144.788055632609</v>
      </c>
      <c r="P96" s="18">
        <v>243.17014760518899</v>
      </c>
      <c r="Q96" s="18">
        <v>204.67093511132501</v>
      </c>
      <c r="R96" s="75">
        <v>241.63438884664399</v>
      </c>
      <c r="S96" s="72">
        <v>159.43925438484001</v>
      </c>
      <c r="T96" s="18">
        <v>234.87674363618601</v>
      </c>
      <c r="U96" s="18">
        <v>199.35618865753301</v>
      </c>
      <c r="V96" s="75">
        <v>225.51614531558801</v>
      </c>
    </row>
    <row r="97" spans="14:22" x14ac:dyDescent="0.3">
      <c r="N97" s="29">
        <v>43373</v>
      </c>
      <c r="O97" s="72">
        <v>148.59698394464499</v>
      </c>
      <c r="P97" s="18">
        <v>247.35241428011</v>
      </c>
      <c r="Q97" s="18">
        <v>208.97775513338601</v>
      </c>
      <c r="R97" s="75">
        <v>243.713523259423</v>
      </c>
      <c r="S97" s="72">
        <v>159.34008776809799</v>
      </c>
      <c r="T97" s="18">
        <v>216.193984620392</v>
      </c>
      <c r="U97" s="18">
        <v>202.92108820177501</v>
      </c>
      <c r="V97" s="75">
        <v>231.73279461681801</v>
      </c>
    </row>
    <row r="98" spans="14:22" x14ac:dyDescent="0.3">
      <c r="N98" s="29">
        <v>43465</v>
      </c>
      <c r="O98" s="72">
        <v>149.242535251634</v>
      </c>
      <c r="P98" s="18">
        <v>254.57962646387901</v>
      </c>
      <c r="Q98" s="18">
        <v>210.64866950346001</v>
      </c>
      <c r="R98" s="75">
        <v>242.36297470432601</v>
      </c>
      <c r="S98" s="72">
        <v>158.22493333972301</v>
      </c>
      <c r="T98" s="18">
        <v>215.80045220207799</v>
      </c>
      <c r="U98" s="18">
        <v>203.59538650709999</v>
      </c>
      <c r="V98" s="75">
        <v>237.27866086767699</v>
      </c>
    </row>
    <row r="99" spans="14:22" x14ac:dyDescent="0.3">
      <c r="N99" s="29">
        <v>43555</v>
      </c>
      <c r="O99" s="72">
        <v>149.41991967364899</v>
      </c>
      <c r="P99" s="18">
        <v>258.94854933886501</v>
      </c>
      <c r="Q99" s="18">
        <v>211.63380267861399</v>
      </c>
      <c r="R99" s="75">
        <v>248.035597843635</v>
      </c>
      <c r="S99" s="72">
        <v>159.33849752715599</v>
      </c>
      <c r="T99" s="18">
        <v>226.05789875801901</v>
      </c>
      <c r="U99" s="18">
        <v>206.639648718676</v>
      </c>
      <c r="V99" s="75">
        <v>243.10400817298299</v>
      </c>
    </row>
    <row r="100" spans="14:22" x14ac:dyDescent="0.3">
      <c r="N100" s="29">
        <v>43646</v>
      </c>
      <c r="O100" s="72">
        <v>150.85420966167601</v>
      </c>
      <c r="P100" s="18">
        <v>261.37329758783102</v>
      </c>
      <c r="Q100" s="18">
        <v>213.52466597658699</v>
      </c>
      <c r="R100" s="75">
        <v>257.28096577649501</v>
      </c>
      <c r="S100" s="72">
        <v>162.00756560972599</v>
      </c>
      <c r="T100" s="18">
        <v>235.28256785671999</v>
      </c>
      <c r="U100" s="18">
        <v>210.54333776747899</v>
      </c>
      <c r="V100" s="75">
        <v>248.84209402927999</v>
      </c>
    </row>
    <row r="101" spans="14:22" x14ac:dyDescent="0.3">
      <c r="N101" s="29">
        <v>43738</v>
      </c>
      <c r="O101" s="72">
        <v>151.53392943026901</v>
      </c>
      <c r="P101" s="18">
        <v>260.76046334503701</v>
      </c>
      <c r="Q101" s="18">
        <v>217.79156732496699</v>
      </c>
      <c r="R101" s="75">
        <v>261.08927453986701</v>
      </c>
      <c r="S101" s="72">
        <v>162.83259059160801</v>
      </c>
      <c r="T101" s="18">
        <v>234.576496505286</v>
      </c>
      <c r="U101" s="18">
        <v>211.06156001665201</v>
      </c>
      <c r="V101" s="75">
        <v>251.216206648313</v>
      </c>
    </row>
    <row r="102" spans="14:22" x14ac:dyDescent="0.3">
      <c r="N102" s="29">
        <v>43830</v>
      </c>
      <c r="O102" s="72">
        <v>151.82822283242501</v>
      </c>
      <c r="P102" s="18">
        <v>261.754714548349</v>
      </c>
      <c r="Q102" s="18">
        <v>221.53841527021399</v>
      </c>
      <c r="R102" s="75">
        <v>259.595283936687</v>
      </c>
      <c r="S102" s="72">
        <v>164.03958073822201</v>
      </c>
      <c r="T102" s="18">
        <v>233.98968267798401</v>
      </c>
      <c r="U102" s="18">
        <v>213.23389869764</v>
      </c>
      <c r="V102" s="75">
        <v>250.942351868564</v>
      </c>
    </row>
    <row r="103" spans="14:22" x14ac:dyDescent="0.3">
      <c r="N103" s="29">
        <v>43921</v>
      </c>
      <c r="O103" s="72">
        <v>151.344098318421</v>
      </c>
      <c r="P103" s="18">
        <v>268.72636604270701</v>
      </c>
      <c r="Q103" s="18">
        <v>222.80918983400201</v>
      </c>
      <c r="R103" s="75">
        <v>257.47877714561503</v>
      </c>
      <c r="S103" s="72">
        <v>161.74127156876901</v>
      </c>
      <c r="T103" s="18">
        <v>237.32016067559599</v>
      </c>
      <c r="U103" s="18">
        <v>217.982597780904</v>
      </c>
      <c r="V103" s="75">
        <v>251.45994681937</v>
      </c>
    </row>
    <row r="104" spans="14:22" x14ac:dyDescent="0.3">
      <c r="N104" s="29">
        <v>44012</v>
      </c>
      <c r="O104" s="72">
        <v>149.03165154709501</v>
      </c>
      <c r="P104" s="18">
        <v>272.87526572503202</v>
      </c>
      <c r="Q104" s="18">
        <v>223.36162416878801</v>
      </c>
      <c r="R104" s="75">
        <v>256.95508462364</v>
      </c>
      <c r="S104" s="72">
        <v>157.282554314131</v>
      </c>
      <c r="T104" s="18">
        <v>249.06424045828001</v>
      </c>
      <c r="U104" s="18">
        <v>220.30837600388401</v>
      </c>
      <c r="V104" s="75">
        <v>251.309014242356</v>
      </c>
    </row>
    <row r="105" spans="14:22" x14ac:dyDescent="0.3">
      <c r="N105" s="29">
        <v>44104</v>
      </c>
      <c r="O105" s="72">
        <v>153.47042843946701</v>
      </c>
      <c r="P105" s="18">
        <v>271.67814643090099</v>
      </c>
      <c r="Q105" s="18">
        <v>230.72929059306099</v>
      </c>
      <c r="R105" s="75">
        <v>265.797875993709</v>
      </c>
      <c r="S105" s="72">
        <v>158.48794667673201</v>
      </c>
      <c r="T105" s="18">
        <v>259.00276849019701</v>
      </c>
      <c r="U105" s="18">
        <v>222.83018854777799</v>
      </c>
      <c r="V105" s="75">
        <v>258.945816030667</v>
      </c>
    </row>
    <row r="106" spans="14:22" x14ac:dyDescent="0.3">
      <c r="N106" s="29">
        <v>44196</v>
      </c>
      <c r="O106" s="72">
        <v>161.43634944780999</v>
      </c>
      <c r="P106" s="18">
        <v>273.75177210214599</v>
      </c>
      <c r="Q106" s="18">
        <v>241.18011241878</v>
      </c>
      <c r="R106" s="75">
        <v>276.65317564645198</v>
      </c>
      <c r="S106" s="72">
        <v>161.328743975507</v>
      </c>
      <c r="T106" s="18">
        <v>250.713952102273</v>
      </c>
      <c r="U106" s="18">
        <v>227.78259363742299</v>
      </c>
      <c r="V106" s="75">
        <v>270.690955904048</v>
      </c>
    </row>
    <row r="107" spans="14:22" x14ac:dyDescent="0.3">
      <c r="N107" s="29">
        <v>44286</v>
      </c>
      <c r="O107" s="72">
        <v>165.50407739974199</v>
      </c>
      <c r="P107" s="18">
        <v>280.13758196929399</v>
      </c>
      <c r="Q107" s="18">
        <v>249.33084878726399</v>
      </c>
      <c r="R107" s="75">
        <v>283.74868217977701</v>
      </c>
      <c r="S107" s="72">
        <v>164.440877832062</v>
      </c>
      <c r="T107" s="18">
        <v>238.07956444130201</v>
      </c>
      <c r="U107" s="18">
        <v>233.43176410634899</v>
      </c>
      <c r="V107" s="75">
        <v>277.11890723931901</v>
      </c>
    </row>
    <row r="108" spans="14:22" x14ac:dyDescent="0.3">
      <c r="N108" s="29">
        <v>44377</v>
      </c>
      <c r="O108" s="72">
        <v>171.47045233718299</v>
      </c>
      <c r="P108" s="18">
        <v>291.53385780850698</v>
      </c>
      <c r="Q108" s="18">
        <v>260.57566486848202</v>
      </c>
      <c r="R108" s="75">
        <v>296.11945248809798</v>
      </c>
      <c r="S108" s="72">
        <v>174.331974106697</v>
      </c>
      <c r="T108" s="18">
        <v>249.139677947742</v>
      </c>
      <c r="U108" s="18">
        <v>244.46107224319499</v>
      </c>
      <c r="V108" s="75">
        <v>287.60439572378198</v>
      </c>
    </row>
    <row r="109" spans="14:22" x14ac:dyDescent="0.3">
      <c r="N109" s="29">
        <v>44469</v>
      </c>
      <c r="O109" s="72">
        <v>178.61163587905199</v>
      </c>
      <c r="P109" s="18">
        <v>307.50860530216499</v>
      </c>
      <c r="Q109" s="18">
        <v>271.14000467924302</v>
      </c>
      <c r="R109" s="75">
        <v>313.019389411887</v>
      </c>
      <c r="S109" s="72">
        <v>184.49663610531101</v>
      </c>
      <c r="T109" s="18">
        <v>281.33748602034302</v>
      </c>
      <c r="U109" s="18">
        <v>264.07971131247501</v>
      </c>
      <c r="V109" s="75">
        <v>303.99817033635202</v>
      </c>
    </row>
    <row r="110" spans="14:22" x14ac:dyDescent="0.3">
      <c r="N110" s="29">
        <v>44561</v>
      </c>
      <c r="O110" s="72">
        <v>182.69752303343799</v>
      </c>
      <c r="P110" s="18">
        <v>314.49867512158198</v>
      </c>
      <c r="Q110" s="18">
        <v>278.47765203581201</v>
      </c>
      <c r="R110" s="75">
        <v>324.156377863285</v>
      </c>
      <c r="S110" s="72">
        <v>189.259317218072</v>
      </c>
      <c r="T110" s="18">
        <v>288.82415570357102</v>
      </c>
      <c r="U110" s="18">
        <v>280.43797061218203</v>
      </c>
      <c r="V110" s="75">
        <v>319.89113572582897</v>
      </c>
    </row>
    <row r="111" spans="14:22" x14ac:dyDescent="0.3">
      <c r="N111" s="29">
        <v>44651</v>
      </c>
      <c r="O111" s="72">
        <v>186.619273806655</v>
      </c>
      <c r="P111" s="18">
        <v>315.94579441487599</v>
      </c>
      <c r="Q111" s="18">
        <v>292.335184921414</v>
      </c>
      <c r="R111" s="75">
        <v>333.41084591581</v>
      </c>
      <c r="S111" s="72">
        <v>193.44743229304299</v>
      </c>
      <c r="T111" s="18">
        <v>267.48566349140401</v>
      </c>
      <c r="U111" s="18">
        <v>291.21918691425401</v>
      </c>
      <c r="V111" s="75">
        <v>330.93391354649299</v>
      </c>
    </row>
    <row r="112" spans="14:22" x14ac:dyDescent="0.3">
      <c r="N112" s="29">
        <v>44742</v>
      </c>
      <c r="O112" s="72">
        <v>192.84481751550001</v>
      </c>
      <c r="P112" s="18">
        <v>329.50463502051502</v>
      </c>
      <c r="Q112" s="18">
        <v>310.69629147003798</v>
      </c>
      <c r="R112" s="75">
        <v>346.03339006862598</v>
      </c>
      <c r="S112" s="72">
        <v>198.27227466690599</v>
      </c>
      <c r="T112" s="18">
        <v>252.22056399994599</v>
      </c>
      <c r="U112" s="18">
        <v>300.99200985928098</v>
      </c>
      <c r="V112" s="75">
        <v>342.318838970255</v>
      </c>
    </row>
    <row r="113" spans="14:22" x14ac:dyDescent="0.3">
      <c r="N113" s="29">
        <v>44834</v>
      </c>
      <c r="O113" s="72">
        <v>191.75018910294901</v>
      </c>
      <c r="P113" s="18">
        <v>339.63833724761599</v>
      </c>
      <c r="Q113" s="18">
        <v>307.27920437564802</v>
      </c>
      <c r="R113" s="75">
        <v>341.613722027878</v>
      </c>
      <c r="S113" s="72">
        <v>198.14686047313799</v>
      </c>
      <c r="T113" s="18">
        <v>243.23657956331201</v>
      </c>
      <c r="U113" s="18">
        <v>297.68042571943698</v>
      </c>
      <c r="V113" s="75">
        <v>341.19415975143301</v>
      </c>
    </row>
    <row r="114" spans="14:22" x14ac:dyDescent="0.3">
      <c r="N114" s="29">
        <v>44926</v>
      </c>
      <c r="O114" s="72">
        <v>185.89160595836</v>
      </c>
      <c r="P114" s="18">
        <v>333.159003259462</v>
      </c>
      <c r="Q114" s="18">
        <v>297.71540198793099</v>
      </c>
      <c r="R114" s="75">
        <v>330.68283025546998</v>
      </c>
      <c r="S114" s="72">
        <v>190.52823811795599</v>
      </c>
      <c r="T114" s="18">
        <v>248.381560998287</v>
      </c>
      <c r="U114" s="18">
        <v>284.56628369040698</v>
      </c>
      <c r="V114" s="75">
        <v>318.50261629870801</v>
      </c>
    </row>
    <row r="115" spans="14:22" x14ac:dyDescent="0.3">
      <c r="N115" s="29">
        <v>45016</v>
      </c>
      <c r="O115" s="72">
        <v>185.87849427795101</v>
      </c>
      <c r="P115" s="18">
        <v>324.97975772758201</v>
      </c>
      <c r="Q115" s="18">
        <v>303.83686034940399</v>
      </c>
      <c r="R115" s="75">
        <v>334.75617991063899</v>
      </c>
      <c r="S115" s="72">
        <v>182.77784862976901</v>
      </c>
      <c r="T115" s="18">
        <v>256.39837236652102</v>
      </c>
      <c r="U115" s="18">
        <v>274.08458827660002</v>
      </c>
      <c r="V115" s="75">
        <v>302.64885272523998</v>
      </c>
    </row>
    <row r="116" spans="14:22" x14ac:dyDescent="0.3">
      <c r="N116" s="29">
        <v>45107</v>
      </c>
      <c r="O116" s="72">
        <v>193.23002760010999</v>
      </c>
      <c r="P116" s="18">
        <v>330.79064490761999</v>
      </c>
      <c r="Q116" s="18">
        <v>312.65338511386102</v>
      </c>
      <c r="R116" s="75">
        <v>346.52481741929603</v>
      </c>
      <c r="S116" s="72">
        <v>178.13452447442199</v>
      </c>
      <c r="T116" s="18">
        <v>254.131611950646</v>
      </c>
      <c r="U116" s="18">
        <v>266.85411603053097</v>
      </c>
      <c r="V116" s="75">
        <v>307.440549525981</v>
      </c>
    </row>
    <row r="117" spans="14:22" x14ac:dyDescent="0.3">
      <c r="N117" s="29">
        <v>45199</v>
      </c>
      <c r="O117" s="72">
        <v>197.86500648946401</v>
      </c>
      <c r="P117" s="18">
        <v>337.17957645298901</v>
      </c>
      <c r="Q117" s="18">
        <v>312.48971795131098</v>
      </c>
      <c r="R117" s="75">
        <v>344.12467649291</v>
      </c>
      <c r="S117" s="72">
        <v>178.116900575801</v>
      </c>
      <c r="T117" s="18">
        <v>263.30145445949802</v>
      </c>
      <c r="U117" s="18">
        <v>261.48352839347001</v>
      </c>
      <c r="V117" s="75">
        <v>300.04901376156101</v>
      </c>
    </row>
    <row r="118" spans="14:22" x14ac:dyDescent="0.3">
      <c r="N118" s="29">
        <v>45291</v>
      </c>
      <c r="O118" s="72">
        <v>194.80271681936401</v>
      </c>
      <c r="P118" s="18">
        <v>330.967621554684</v>
      </c>
      <c r="Q118" s="18">
        <v>310.04631545189602</v>
      </c>
      <c r="R118" s="75">
        <v>334.587962325886</v>
      </c>
      <c r="S118" s="72">
        <v>177.00352597033501</v>
      </c>
      <c r="T118" s="18">
        <v>262.20947223040798</v>
      </c>
      <c r="U118" s="18">
        <v>253.02481772641099</v>
      </c>
      <c r="V118" s="75">
        <v>276.77348870538498</v>
      </c>
    </row>
    <row r="119" spans="14:22" x14ac:dyDescent="0.3">
      <c r="N119" s="29">
        <v>45382</v>
      </c>
      <c r="O119" s="72">
        <v>193.89243134391501</v>
      </c>
      <c r="P119" s="18">
        <v>330.62769293602997</v>
      </c>
      <c r="Q119" s="18">
        <v>316.87047418405399</v>
      </c>
      <c r="R119" s="75">
        <v>333.47927224159503</v>
      </c>
      <c r="S119" s="72">
        <v>168.91021948481301</v>
      </c>
      <c r="T119" s="18">
        <v>242.27769946389699</v>
      </c>
      <c r="U119" s="18">
        <v>244.34568875786101</v>
      </c>
      <c r="V119" s="75">
        <v>267.24484474354301</v>
      </c>
    </row>
    <row r="120" spans="14:22" x14ac:dyDescent="0.3">
      <c r="N120" s="29">
        <v>45473</v>
      </c>
      <c r="O120" s="72">
        <v>195.972364607793</v>
      </c>
      <c r="P120" s="18">
        <v>342.91121800078798</v>
      </c>
      <c r="Q120" s="18">
        <v>325.043523734595</v>
      </c>
      <c r="R120" s="75">
        <v>330.82062429578002</v>
      </c>
      <c r="S120" s="72">
        <v>168.32442598747099</v>
      </c>
      <c r="T120" s="18">
        <v>225.10740123072699</v>
      </c>
      <c r="U120" s="18">
        <v>245.69331423170701</v>
      </c>
      <c r="V120" s="75">
        <v>265.296038304935</v>
      </c>
    </row>
    <row r="121" spans="14:22" x14ac:dyDescent="0.3">
      <c r="N121" s="29">
        <v>45565</v>
      </c>
      <c r="O121" s="72">
        <v>196.057405652559</v>
      </c>
      <c r="P121" s="18">
        <v>349.62274526441797</v>
      </c>
      <c r="Q121" s="18">
        <v>322.53123801491699</v>
      </c>
      <c r="R121" s="75">
        <v>327.107491879463</v>
      </c>
      <c r="S121" s="72">
        <v>172.031930736383</v>
      </c>
      <c r="T121" s="18">
        <v>220.554397687212</v>
      </c>
      <c r="U121" s="18">
        <v>250.514952505102</v>
      </c>
      <c r="V121" s="75">
        <v>264.92497967096898</v>
      </c>
    </row>
    <row r="122" spans="14:22" x14ac:dyDescent="0.3">
      <c r="N122" s="29">
        <v>45657</v>
      </c>
      <c r="O122" s="72">
        <v>196.899887994843</v>
      </c>
      <c r="P122" s="18">
        <v>344.75003703889899</v>
      </c>
      <c r="Q122" s="18">
        <v>318.61890601318999</v>
      </c>
      <c r="R122" s="75">
        <v>329.08162575519498</v>
      </c>
      <c r="S122" s="72">
        <v>172.13818593757301</v>
      </c>
      <c r="T122" s="18">
        <v>224.32120950330599</v>
      </c>
      <c r="U122" s="18">
        <v>251.55249093741301</v>
      </c>
      <c r="V122" s="75">
        <v>270.79307192706801</v>
      </c>
    </row>
    <row r="123" spans="14:22" x14ac:dyDescent="0.3">
      <c r="N123" s="29">
        <v>45747</v>
      </c>
      <c r="O123" s="72">
        <v>199.95096706547801</v>
      </c>
      <c r="P123" s="18">
        <v>337.75517937952299</v>
      </c>
      <c r="Q123" s="18">
        <v>321.108461614443</v>
      </c>
      <c r="R123" s="75">
        <v>333.87541220046597</v>
      </c>
      <c r="S123" s="72">
        <v>175.65405245804499</v>
      </c>
      <c r="T123" s="18">
        <v>226.24420169133899</v>
      </c>
      <c r="U123" s="18">
        <v>250.37152181260001</v>
      </c>
      <c r="V123" s="75">
        <v>270.883479234047</v>
      </c>
    </row>
    <row r="124" spans="14:22" x14ac:dyDescent="0.3">
      <c r="N124" s="29">
        <v>45838</v>
      </c>
      <c r="O124" s="72">
        <v>197.635489632619</v>
      </c>
      <c r="P124" s="18">
        <v>331.41124454340098</v>
      </c>
      <c r="Q124" s="18">
        <v>323.87346967590099</v>
      </c>
      <c r="R124" s="75">
        <v>328.26970902352201</v>
      </c>
      <c r="S124" s="72">
        <v>175.718870173238</v>
      </c>
      <c r="T124" s="18">
        <v>225.12383945539301</v>
      </c>
      <c r="U124" s="18">
        <v>247.79739525733501</v>
      </c>
      <c r="V124" s="75">
        <v>265.98346547769899</v>
      </c>
    </row>
    <row r="125" spans="14:22" x14ac:dyDescent="0.3">
      <c r="N125" s="79"/>
      <c r="O125" s="163" t="s">
        <v>17</v>
      </c>
      <c r="P125" s="164" t="s">
        <v>18</v>
      </c>
      <c r="Q125" s="164" t="s">
        <v>19</v>
      </c>
      <c r="R125" s="166" t="s">
        <v>20</v>
      </c>
      <c r="S125" s="163" t="s">
        <v>17</v>
      </c>
      <c r="T125" s="164" t="s">
        <v>18</v>
      </c>
      <c r="U125" s="164" t="s">
        <v>19</v>
      </c>
      <c r="V125" s="166" t="s">
        <v>20</v>
      </c>
    </row>
    <row r="126" spans="14:22" x14ac:dyDescent="0.3">
      <c r="N126" s="139" t="s">
        <v>131</v>
      </c>
      <c r="O126" s="162">
        <f t="shared" ref="O126:V131" si="0">O119/O118-1</f>
        <v>-4.6728582142573361E-3</v>
      </c>
      <c r="P126" s="162">
        <f t="shared" si="0"/>
        <v>-1.0270751472825079E-3</v>
      </c>
      <c r="Q126" s="162">
        <f t="shared" si="0"/>
        <v>2.2010126848989175E-2</v>
      </c>
      <c r="R126" s="162">
        <f t="shared" si="0"/>
        <v>-3.3135982435946731E-3</v>
      </c>
      <c r="S126" s="162">
        <f t="shared" si="0"/>
        <v>-4.5723984542988094E-2</v>
      </c>
      <c r="T126" s="162">
        <f t="shared" si="0"/>
        <v>-7.6014693889458695E-2</v>
      </c>
      <c r="U126" s="162">
        <f t="shared" si="0"/>
        <v>-3.4301492820101531E-2</v>
      </c>
      <c r="V126" s="162">
        <f t="shared" si="0"/>
        <v>-3.4427589168357309E-2</v>
      </c>
    </row>
    <row r="127" spans="14:22" x14ac:dyDescent="0.3">
      <c r="N127" s="139" t="s">
        <v>131</v>
      </c>
      <c r="O127" s="162">
        <f t="shared" si="0"/>
        <v>1.0727253505778744E-2</v>
      </c>
      <c r="P127" s="162">
        <f t="shared" si="0"/>
        <v>3.715213615555979E-2</v>
      </c>
      <c r="Q127" s="162">
        <f t="shared" si="0"/>
        <v>2.5793029696397962E-2</v>
      </c>
      <c r="R127" s="162">
        <f t="shared" si="0"/>
        <v>-7.9724533640246342E-3</v>
      </c>
      <c r="S127" s="162">
        <f t="shared" si="0"/>
        <v>-3.4680761124384896E-3</v>
      </c>
      <c r="T127" s="162">
        <f t="shared" si="0"/>
        <v>-7.0870320591469138E-2</v>
      </c>
      <c r="U127" s="162">
        <f t="shared" si="0"/>
        <v>5.5152414626045143E-3</v>
      </c>
      <c r="V127" s="162">
        <f t="shared" si="0"/>
        <v>-7.2922134025752428E-3</v>
      </c>
    </row>
    <row r="128" spans="14:22" x14ac:dyDescent="0.3">
      <c r="N128" s="139" t="s">
        <v>131</v>
      </c>
      <c r="O128" s="162">
        <f t="shared" si="0"/>
        <v>4.3394406622687676E-4</v>
      </c>
      <c r="P128" s="162">
        <f t="shared" si="0"/>
        <v>1.9572200940986884E-2</v>
      </c>
      <c r="Q128" s="162">
        <f t="shared" si="0"/>
        <v>-7.7290748353113781E-3</v>
      </c>
      <c r="R128" s="162">
        <f t="shared" si="0"/>
        <v>-1.1224005227065903E-2</v>
      </c>
      <c r="S128" s="162">
        <f t="shared" si="0"/>
        <v>2.2025946187916867E-2</v>
      </c>
      <c r="T128" s="162">
        <f t="shared" si="0"/>
        <v>-2.022591668964413E-2</v>
      </c>
      <c r="U128" s="162">
        <f t="shared" si="0"/>
        <v>1.9624621404422227E-2</v>
      </c>
      <c r="V128" s="162">
        <f t="shared" si="0"/>
        <v>-1.3986587826069208E-3</v>
      </c>
    </row>
    <row r="129" spans="14:22" x14ac:dyDescent="0.3">
      <c r="N129" s="139" t="s">
        <v>131</v>
      </c>
      <c r="O129" s="162">
        <f t="shared" si="0"/>
        <v>4.2971207309403514E-3</v>
      </c>
      <c r="P129" s="162">
        <f t="shared" si="0"/>
        <v>-1.3937045834457318E-2</v>
      </c>
      <c r="Q129" s="162">
        <f t="shared" si="0"/>
        <v>-1.213008707561547E-2</v>
      </c>
      <c r="R129" s="162">
        <f t="shared" si="0"/>
        <v>6.0351227799435581E-3</v>
      </c>
      <c r="S129" s="162">
        <f t="shared" si="0"/>
        <v>6.1764813505948979E-4</v>
      </c>
      <c r="T129" s="162">
        <f t="shared" si="0"/>
        <v>1.7078833410685501E-2</v>
      </c>
      <c r="U129" s="162">
        <f t="shared" si="0"/>
        <v>4.141622773155218E-3</v>
      </c>
      <c r="V129" s="162">
        <f t="shared" si="0"/>
        <v>2.2150014933990381E-2</v>
      </c>
    </row>
    <row r="130" spans="14:22" x14ac:dyDescent="0.3">
      <c r="N130" s="139" t="s">
        <v>131</v>
      </c>
      <c r="O130" s="162">
        <f t="shared" si="0"/>
        <v>1.5495585608026996E-2</v>
      </c>
      <c r="P130" s="162">
        <f t="shared" si="0"/>
        <v>-2.0289650204118104E-2</v>
      </c>
      <c r="Q130" s="162">
        <f t="shared" si="0"/>
        <v>7.8135840474888862E-3</v>
      </c>
      <c r="R130" s="162">
        <f t="shared" si="0"/>
        <v>1.4567165317328046E-2</v>
      </c>
      <c r="S130" s="162">
        <f t="shared" si="0"/>
        <v>2.042467510228696E-2</v>
      </c>
      <c r="T130" s="162">
        <f t="shared" si="0"/>
        <v>8.5724938461722022E-3</v>
      </c>
      <c r="U130" s="162">
        <f t="shared" si="0"/>
        <v>-4.6947224430659018E-3</v>
      </c>
      <c r="V130" s="162">
        <f t="shared" si="0"/>
        <v>3.3386122597445222E-4</v>
      </c>
    </row>
    <row r="131" spans="14:22" x14ac:dyDescent="0.3">
      <c r="N131" s="139" t="str">
        <f>"QTR "&amp;YEAR(N124)&amp;"Q"&amp;(MONTH(N124)/3)</f>
        <v>QTR 2025Q2</v>
      </c>
      <c r="O131" s="162">
        <f t="shared" si="0"/>
        <v>-1.1580226226666657E-2</v>
      </c>
      <c r="P131" s="162">
        <f t="shared" si="0"/>
        <v>-1.8782642646002379E-2</v>
      </c>
      <c r="Q131" s="162">
        <f t="shared" si="0"/>
        <v>8.6108227966223971E-3</v>
      </c>
      <c r="R131" s="162">
        <f t="shared" si="0"/>
        <v>-1.6789805334865959E-2</v>
      </c>
      <c r="S131" s="162">
        <f t="shared" si="0"/>
        <v>3.690077984879192E-4</v>
      </c>
      <c r="T131" s="162">
        <f t="shared" si="0"/>
        <v>-4.952004195336146E-3</v>
      </c>
      <c r="U131" s="162">
        <f t="shared" si="0"/>
        <v>-1.0281227420072536E-2</v>
      </c>
      <c r="V131" s="162">
        <f t="shared" si="0"/>
        <v>-1.8089009230844777E-2</v>
      </c>
    </row>
    <row r="132" spans="14:22" x14ac:dyDescent="0.3">
      <c r="N132" s="79">
        <v>43008</v>
      </c>
      <c r="O132" s="163" t="s">
        <v>75</v>
      </c>
      <c r="P132" s="164" t="s">
        <v>75</v>
      </c>
      <c r="Q132" s="164" t="s">
        <v>75</v>
      </c>
      <c r="R132" s="164" t="s">
        <v>75</v>
      </c>
      <c r="S132" s="164" t="s">
        <v>75</v>
      </c>
      <c r="T132" s="164" t="s">
        <v>75</v>
      </c>
      <c r="U132" s="164" t="s">
        <v>75</v>
      </c>
      <c r="V132" s="164" t="s">
        <v>75</v>
      </c>
    </row>
    <row r="133" spans="14:22" x14ac:dyDescent="0.3">
      <c r="N133" s="79">
        <v>43100</v>
      </c>
      <c r="O133" s="163" t="s">
        <v>75</v>
      </c>
      <c r="P133" s="164" t="s">
        <v>75</v>
      </c>
      <c r="Q133" s="164" t="s">
        <v>75</v>
      </c>
      <c r="R133" s="164" t="s">
        <v>75</v>
      </c>
      <c r="S133" s="164" t="s">
        <v>75</v>
      </c>
      <c r="T133" s="164" t="s">
        <v>75</v>
      </c>
      <c r="U133" s="164" t="s">
        <v>75</v>
      </c>
      <c r="V133" s="164" t="s">
        <v>75</v>
      </c>
    </row>
    <row r="134" spans="14:22" x14ac:dyDescent="0.3">
      <c r="N134" s="139" t="s">
        <v>133</v>
      </c>
      <c r="O134" s="162">
        <f t="shared" ref="O134:V139" si="1">O119/O115-1</f>
        <v>4.3113847554523854E-2</v>
      </c>
      <c r="P134" s="162">
        <f t="shared" si="1"/>
        <v>1.7379344633466021E-2</v>
      </c>
      <c r="Q134" s="162">
        <f t="shared" si="1"/>
        <v>4.2896749985047E-2</v>
      </c>
      <c r="R134" s="162">
        <f t="shared" si="1"/>
        <v>-3.8144409145332014E-3</v>
      </c>
      <c r="S134" s="162">
        <f t="shared" si="1"/>
        <v>-7.5871497826008327E-2</v>
      </c>
      <c r="T134" s="162">
        <f t="shared" si="1"/>
        <v>-5.5073176839198323E-2</v>
      </c>
      <c r="U134" s="162">
        <f t="shared" si="1"/>
        <v>-0.10850263309488661</v>
      </c>
      <c r="V134" s="162">
        <f t="shared" si="1"/>
        <v>-0.11698047973054282</v>
      </c>
    </row>
    <row r="135" spans="14:22" x14ac:dyDescent="0.3">
      <c r="N135" s="139" t="s">
        <v>133</v>
      </c>
      <c r="O135" s="162">
        <f t="shared" si="1"/>
        <v>1.4192085162655355E-2</v>
      </c>
      <c r="P135" s="162">
        <f t="shared" si="1"/>
        <v>3.6641220904396921E-2</v>
      </c>
      <c r="Q135" s="162">
        <f t="shared" si="1"/>
        <v>3.9628992394314722E-2</v>
      </c>
      <c r="R135" s="162">
        <f t="shared" si="1"/>
        <v>-4.5319100780345845E-2</v>
      </c>
      <c r="S135" s="162">
        <f t="shared" si="1"/>
        <v>-5.5071292417319229E-2</v>
      </c>
      <c r="T135" s="162">
        <f t="shared" si="1"/>
        <v>-0.11420936772539614</v>
      </c>
      <c r="U135" s="162">
        <f t="shared" si="1"/>
        <v>-7.9297265912896542E-2</v>
      </c>
      <c r="V135" s="162">
        <f t="shared" si="1"/>
        <v>-0.13708182374129041</v>
      </c>
    </row>
    <row r="136" spans="14:22" x14ac:dyDescent="0.3">
      <c r="N136" s="139" t="s">
        <v>133</v>
      </c>
      <c r="O136" s="162">
        <f t="shared" si="1"/>
        <v>-9.13552562413944E-3</v>
      </c>
      <c r="P136" s="162">
        <f t="shared" si="1"/>
        <v>3.6903684802996439E-2</v>
      </c>
      <c r="Q136" s="162">
        <f t="shared" si="1"/>
        <v>3.2133921491684259E-2</v>
      </c>
      <c r="R136" s="162">
        <f t="shared" si="1"/>
        <v>-4.9450637445924595E-2</v>
      </c>
      <c r="S136" s="162">
        <f t="shared" si="1"/>
        <v>-3.4162787583587151E-2</v>
      </c>
      <c r="T136" s="162">
        <f t="shared" si="1"/>
        <v>-0.16235024929898945</v>
      </c>
      <c r="U136" s="162">
        <f t="shared" si="1"/>
        <v>-4.1947483100591043E-2</v>
      </c>
      <c r="V136" s="162">
        <f t="shared" si="1"/>
        <v>-0.1170609883040773</v>
      </c>
    </row>
    <row r="137" spans="14:22" x14ac:dyDescent="0.3">
      <c r="N137" s="139" t="s">
        <v>133</v>
      </c>
      <c r="O137" s="162">
        <f t="shared" si="1"/>
        <v>1.0765615642946313E-2</v>
      </c>
      <c r="P137" s="162">
        <f t="shared" si="1"/>
        <v>4.1642790975968014E-2</v>
      </c>
      <c r="Q137" s="162">
        <f t="shared" si="1"/>
        <v>2.7649386991744462E-2</v>
      </c>
      <c r="R137" s="162">
        <f t="shared" si="1"/>
        <v>-1.6457067171256723E-2</v>
      </c>
      <c r="S137" s="162">
        <f t="shared" si="1"/>
        <v>-2.7487249229020461E-2</v>
      </c>
      <c r="T137" s="162">
        <f t="shared" si="1"/>
        <v>-0.14449616333390469</v>
      </c>
      <c r="U137" s="162">
        <f t="shared" si="1"/>
        <v>-5.8189026761397145E-3</v>
      </c>
      <c r="V137" s="162">
        <f t="shared" si="1"/>
        <v>-2.1607621475201677E-2</v>
      </c>
    </row>
    <row r="138" spans="14:22" x14ac:dyDescent="0.3">
      <c r="N138" s="139" t="s">
        <v>133</v>
      </c>
      <c r="O138" s="162">
        <f t="shared" si="1"/>
        <v>3.1246891276621058E-2</v>
      </c>
      <c r="P138" s="162">
        <f t="shared" si="1"/>
        <v>2.1557439366919784E-2</v>
      </c>
      <c r="Q138" s="162">
        <f t="shared" si="1"/>
        <v>1.3374510330449452E-2</v>
      </c>
      <c r="R138" s="162">
        <f t="shared" si="1"/>
        <v>1.18789979421563E-3</v>
      </c>
      <c r="S138" s="162">
        <f t="shared" si="1"/>
        <v>3.992554739317189E-2</v>
      </c>
      <c r="T138" s="162">
        <f t="shared" si="1"/>
        <v>-6.6178182342148451E-2</v>
      </c>
      <c r="U138" s="162">
        <f t="shared" si="1"/>
        <v>2.4661098320872821E-2</v>
      </c>
      <c r="V138" s="162">
        <f t="shared" si="1"/>
        <v>1.3615358956674095E-2</v>
      </c>
    </row>
    <row r="139" spans="14:22" x14ac:dyDescent="0.3">
      <c r="N139" s="139" t="str">
        <f>"Y/Y "&amp;RIGHT(N131,4)</f>
        <v>Y/Y 25Q2</v>
      </c>
      <c r="O139" s="162">
        <f t="shared" si="1"/>
        <v>8.486528333494725E-3</v>
      </c>
      <c r="P139" s="162">
        <f t="shared" si="1"/>
        <v>-3.3536299933356384E-2</v>
      </c>
      <c r="Q139" s="162">
        <f t="shared" si="1"/>
        <v>-3.5996842676655483E-3</v>
      </c>
      <c r="R139" s="162">
        <f t="shared" si="1"/>
        <v>-7.7108713451229383E-3</v>
      </c>
      <c r="S139" s="162">
        <f t="shared" si="1"/>
        <v>4.392971574023008E-2</v>
      </c>
      <c r="T139" s="162">
        <f t="shared" si="1"/>
        <v>7.3023919143322402E-5</v>
      </c>
      <c r="U139" s="162">
        <f t="shared" si="1"/>
        <v>8.5638513697758878E-3</v>
      </c>
      <c r="V139" s="162">
        <f t="shared" si="1"/>
        <v>2.5911701401806209E-3</v>
      </c>
    </row>
    <row r="140" spans="14:22" x14ac:dyDescent="0.3">
      <c r="N140" s="79"/>
      <c r="O140" s="163"/>
      <c r="P140" s="164"/>
      <c r="Q140" s="164"/>
      <c r="R140" s="164"/>
      <c r="S140" s="164"/>
      <c r="T140" s="164"/>
      <c r="U140" s="164"/>
      <c r="V140" s="164"/>
    </row>
    <row r="141" spans="14:22" x14ac:dyDescent="0.3">
      <c r="N141" s="79" t="s">
        <v>102</v>
      </c>
      <c r="O141" s="163">
        <f>MIN($O$59:$O$74)</f>
        <v>87.385637996439002</v>
      </c>
      <c r="P141" s="163">
        <f>MIN($P$59:$P$74)</f>
        <v>148.92037711170201</v>
      </c>
      <c r="Q141" s="163">
        <f>MIN($Q$59:$Q$74)</f>
        <v>119.06449155619001</v>
      </c>
      <c r="R141" s="163">
        <f>MIN($R$59:$R$74)</f>
        <v>119.087183417636</v>
      </c>
      <c r="S141" s="163">
        <f t="shared" ref="S141:V141" si="2">MIN($R$59:$R$74)</f>
        <v>119.087183417636</v>
      </c>
      <c r="T141" s="163">
        <f t="shared" si="2"/>
        <v>119.087183417636</v>
      </c>
      <c r="U141" s="163">
        <f t="shared" si="2"/>
        <v>119.087183417636</v>
      </c>
      <c r="V141" s="163">
        <f t="shared" si="2"/>
        <v>119.087183417636</v>
      </c>
    </row>
    <row r="142" spans="14:22" x14ac:dyDescent="0.3">
      <c r="N142" s="79" t="s">
        <v>103</v>
      </c>
      <c r="O142" s="162">
        <f t="shared" ref="O142:V142" si="3">O124/O141-1</f>
        <v>1.2616472702376189</v>
      </c>
      <c r="P142" s="162">
        <f t="shared" si="3"/>
        <v>1.2254257675886522</v>
      </c>
      <c r="Q142" s="162">
        <f t="shared" si="3"/>
        <v>1.7201516207126764</v>
      </c>
      <c r="R142" s="162">
        <f t="shared" si="3"/>
        <v>1.7565494422039332</v>
      </c>
      <c r="S142" s="162">
        <f t="shared" si="3"/>
        <v>0.47554812474652275</v>
      </c>
      <c r="T142" s="162">
        <f t="shared" si="3"/>
        <v>0.89041199056567577</v>
      </c>
      <c r="U142" s="162">
        <f t="shared" si="3"/>
        <v>1.0808065834281702</v>
      </c>
      <c r="V142" s="162">
        <f t="shared" si="3"/>
        <v>1.2335188207861219</v>
      </c>
    </row>
    <row r="143" spans="14:22" x14ac:dyDescent="0.3">
      <c r="N143" s="29"/>
    </row>
    <row r="144" spans="14:22" x14ac:dyDescent="0.3">
      <c r="N144" s="29"/>
    </row>
    <row r="145" spans="14:14" x14ac:dyDescent="0.3">
      <c r="N145" s="29"/>
    </row>
    <row r="146" spans="14:14" x14ac:dyDescent="0.3">
      <c r="N146" s="29"/>
    </row>
    <row r="147" spans="14:14" x14ac:dyDescent="0.3">
      <c r="N147" s="29"/>
    </row>
    <row r="148" spans="14:14" x14ac:dyDescent="0.3">
      <c r="N148" s="29"/>
    </row>
    <row r="149" spans="14:14" x14ac:dyDescent="0.3">
      <c r="N149" s="29"/>
    </row>
    <row r="150" spans="14:14" x14ac:dyDescent="0.3">
      <c r="N150" s="29"/>
    </row>
    <row r="151" spans="14:14" x14ac:dyDescent="0.3">
      <c r="N151" s="29"/>
    </row>
    <row r="152" spans="14:14" x14ac:dyDescent="0.3">
      <c r="N152" s="29"/>
    </row>
    <row r="153" spans="14:14" x14ac:dyDescent="0.3">
      <c r="N153" s="29"/>
    </row>
    <row r="154" spans="14:14" x14ac:dyDescent="0.3">
      <c r="N154" s="29"/>
    </row>
    <row r="155" spans="14:14" x14ac:dyDescent="0.3">
      <c r="N155" s="29"/>
    </row>
    <row r="156" spans="14:14" x14ac:dyDescent="0.3">
      <c r="N156" s="29"/>
    </row>
    <row r="157" spans="14:14" x14ac:dyDescent="0.3">
      <c r="N157" s="29"/>
    </row>
    <row r="158" spans="14:14" x14ac:dyDescent="0.3">
      <c r="N158" s="29"/>
    </row>
    <row r="159" spans="14:14" x14ac:dyDescent="0.3">
      <c r="N159" s="29"/>
    </row>
    <row r="160" spans="14:14" x14ac:dyDescent="0.3">
      <c r="N160" s="29"/>
    </row>
    <row r="161" spans="14:14" x14ac:dyDescent="0.3">
      <c r="N161" s="29"/>
    </row>
    <row r="162" spans="14:14" x14ac:dyDescent="0.3">
      <c r="N162" s="29"/>
    </row>
    <row r="163" spans="14:14" x14ac:dyDescent="0.3">
      <c r="N163" s="29"/>
    </row>
    <row r="164" spans="14:14" x14ac:dyDescent="0.3">
      <c r="N164" s="29"/>
    </row>
    <row r="165" spans="14:14" x14ac:dyDescent="0.3">
      <c r="N165" s="29"/>
    </row>
    <row r="166" spans="14:14" x14ac:dyDescent="0.3">
      <c r="N166" s="29"/>
    </row>
    <row r="167" spans="14:14" x14ac:dyDescent="0.3">
      <c r="N167" s="29"/>
    </row>
    <row r="168" spans="14:14" x14ac:dyDescent="0.3">
      <c r="N168" s="29"/>
    </row>
    <row r="169" spans="14:14" x14ac:dyDescent="0.3">
      <c r="N169" s="29"/>
    </row>
    <row r="170" spans="14:14" x14ac:dyDescent="0.3">
      <c r="N170" s="29"/>
    </row>
    <row r="171" spans="14:14" x14ac:dyDescent="0.3">
      <c r="N171" s="29"/>
    </row>
    <row r="172" spans="14:14" x14ac:dyDescent="0.3">
      <c r="N172" s="29"/>
    </row>
    <row r="173" spans="14:14" x14ac:dyDescent="0.3">
      <c r="N173" s="29"/>
    </row>
    <row r="174" spans="14:14" x14ac:dyDescent="0.3">
      <c r="N174" s="29"/>
    </row>
    <row r="175" spans="14:14" x14ac:dyDescent="0.3">
      <c r="N175" s="29"/>
    </row>
    <row r="176" spans="14:14" x14ac:dyDescent="0.3">
      <c r="N176" s="29"/>
    </row>
    <row r="177" spans="14:14" x14ac:dyDescent="0.3">
      <c r="N177" s="29"/>
    </row>
    <row r="178" spans="14:14" x14ac:dyDescent="0.3">
      <c r="N178" s="29"/>
    </row>
    <row r="179" spans="14:14" x14ac:dyDescent="0.3">
      <c r="N179" s="29"/>
    </row>
    <row r="180" spans="14:14" x14ac:dyDescent="0.3">
      <c r="N180" s="29"/>
    </row>
    <row r="181" spans="14:14" x14ac:dyDescent="0.3">
      <c r="N181" s="29"/>
    </row>
    <row r="182" spans="14:14" x14ac:dyDescent="0.3">
      <c r="N182" s="29"/>
    </row>
    <row r="183" spans="14:14" x14ac:dyDescent="0.3">
      <c r="N183" s="29"/>
    </row>
    <row r="184" spans="14:14" x14ac:dyDescent="0.3">
      <c r="N184" s="29"/>
    </row>
    <row r="185" spans="14:14" x14ac:dyDescent="0.3">
      <c r="N185" s="29"/>
    </row>
    <row r="186" spans="14:14" x14ac:dyDescent="0.3">
      <c r="N186" s="29"/>
    </row>
    <row r="187" spans="14:14" x14ac:dyDescent="0.3">
      <c r="N187" s="29"/>
    </row>
    <row r="188" spans="14:14" x14ac:dyDescent="0.3">
      <c r="N188" s="29"/>
    </row>
    <row r="189" spans="14:14" x14ac:dyDescent="0.3">
      <c r="N189" s="29"/>
    </row>
    <row r="190" spans="14:14" x14ac:dyDescent="0.3">
      <c r="N190" s="29"/>
    </row>
    <row r="191" spans="14:14" x14ac:dyDescent="0.3">
      <c r="N191" s="29"/>
    </row>
    <row r="192" spans="14:14" x14ac:dyDescent="0.3">
      <c r="N192" s="29"/>
    </row>
    <row r="193" spans="14:14" x14ac:dyDescent="0.3">
      <c r="N193" s="29"/>
    </row>
    <row r="194" spans="14:14" x14ac:dyDescent="0.3">
      <c r="N194" s="29"/>
    </row>
    <row r="195" spans="14:14" x14ac:dyDescent="0.3">
      <c r="N195" s="29"/>
    </row>
    <row r="196" spans="14:14" x14ac:dyDescent="0.3">
      <c r="N196" s="29"/>
    </row>
    <row r="197" spans="14:14" x14ac:dyDescent="0.3">
      <c r="N197" s="29"/>
    </row>
    <row r="198" spans="14:14" x14ac:dyDescent="0.3">
      <c r="N198" s="29"/>
    </row>
    <row r="199" spans="14:14" x14ac:dyDescent="0.3">
      <c r="N199" s="29"/>
    </row>
    <row r="200" spans="14:14" x14ac:dyDescent="0.3">
      <c r="N200" s="29"/>
    </row>
    <row r="201" spans="14:14" x14ac:dyDescent="0.3">
      <c r="N201" s="29"/>
    </row>
    <row r="202" spans="14:14" x14ac:dyDescent="0.3">
      <c r="N202" s="29"/>
    </row>
    <row r="203" spans="14:14" x14ac:dyDescent="0.3">
      <c r="N203" s="29"/>
    </row>
    <row r="204" spans="14:14" x14ac:dyDescent="0.3">
      <c r="N204" s="29"/>
    </row>
    <row r="205" spans="14:14" x14ac:dyDescent="0.3">
      <c r="N205" s="29"/>
    </row>
    <row r="206" spans="14:14" x14ac:dyDescent="0.3">
      <c r="N206" s="29"/>
    </row>
    <row r="207" spans="14:14" x14ac:dyDescent="0.3">
      <c r="N207" s="29"/>
    </row>
    <row r="208" spans="14:14" x14ac:dyDescent="0.3">
      <c r="N208" s="29"/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  <row r="221" spans="14:14" x14ac:dyDescent="0.3">
      <c r="N221" s="29"/>
    </row>
    <row r="222" spans="14:14" x14ac:dyDescent="0.3">
      <c r="N222" s="29"/>
    </row>
    <row r="223" spans="14:14" x14ac:dyDescent="0.3">
      <c r="N223" s="29"/>
    </row>
    <row r="224" spans="14:14" x14ac:dyDescent="0.3">
      <c r="N224" s="29"/>
    </row>
    <row r="225" spans="14:14" x14ac:dyDescent="0.3">
      <c r="N225" s="29"/>
    </row>
    <row r="226" spans="14:14" x14ac:dyDescent="0.3">
      <c r="N226" s="29"/>
    </row>
    <row r="227" spans="14:14" x14ac:dyDescent="0.3">
      <c r="N227" s="29"/>
    </row>
    <row r="228" spans="14:14" x14ac:dyDescent="0.3">
      <c r="N228" s="29"/>
    </row>
    <row r="229" spans="14:14" x14ac:dyDescent="0.3">
      <c r="N229" s="29"/>
    </row>
    <row r="230" spans="14:14" x14ac:dyDescent="0.3">
      <c r="N230" s="29"/>
    </row>
    <row r="231" spans="14:14" x14ac:dyDescent="0.3">
      <c r="N231" s="29"/>
    </row>
    <row r="232" spans="14:14" x14ac:dyDescent="0.3">
      <c r="N232" s="29"/>
    </row>
    <row r="233" spans="14:14" x14ac:dyDescent="0.3">
      <c r="N233" s="29"/>
    </row>
    <row r="234" spans="14:14" x14ac:dyDescent="0.3">
      <c r="N234" s="29"/>
    </row>
    <row r="235" spans="14:14" x14ac:dyDescent="0.3">
      <c r="N235" s="29"/>
    </row>
    <row r="236" spans="14:14" x14ac:dyDescent="0.3">
      <c r="N236" s="29"/>
    </row>
    <row r="237" spans="14:14" x14ac:dyDescent="0.3">
      <c r="N237" s="29"/>
    </row>
    <row r="238" spans="14:14" x14ac:dyDescent="0.3">
      <c r="N238" s="29"/>
    </row>
    <row r="239" spans="14:14" x14ac:dyDescent="0.3">
      <c r="N239" s="29"/>
    </row>
    <row r="240" spans="14:14" x14ac:dyDescent="0.3">
      <c r="N240" s="29"/>
    </row>
    <row r="241" spans="14:14" x14ac:dyDescent="0.3">
      <c r="N241" s="29"/>
    </row>
    <row r="242" spans="14:14" x14ac:dyDescent="0.3">
      <c r="N242" s="29"/>
    </row>
    <row r="243" spans="14:14" x14ac:dyDescent="0.3">
      <c r="N243" s="29"/>
    </row>
    <row r="244" spans="14:14" x14ac:dyDescent="0.3">
      <c r="N244" s="29"/>
    </row>
    <row r="245" spans="14:14" x14ac:dyDescent="0.3">
      <c r="N245" s="29"/>
    </row>
    <row r="246" spans="14:14" x14ac:dyDescent="0.3">
      <c r="N246" s="29"/>
    </row>
    <row r="247" spans="14:14" x14ac:dyDescent="0.3">
      <c r="N247" s="29"/>
    </row>
    <row r="248" spans="14:14" x14ac:dyDescent="0.3">
      <c r="N248" s="29"/>
    </row>
    <row r="249" spans="14:14" x14ac:dyDescent="0.3">
      <c r="N249" s="29"/>
    </row>
    <row r="250" spans="14:14" x14ac:dyDescent="0.3">
      <c r="N250" s="29"/>
    </row>
    <row r="251" spans="14:14" x14ac:dyDescent="0.3">
      <c r="N251" s="29"/>
    </row>
    <row r="252" spans="14:14" x14ac:dyDescent="0.3">
      <c r="N252" s="29"/>
    </row>
    <row r="253" spans="14:14" x14ac:dyDescent="0.3">
      <c r="N253" s="29"/>
    </row>
    <row r="254" spans="14:14" x14ac:dyDescent="0.3">
      <c r="N254" s="29"/>
    </row>
    <row r="255" spans="14:14" x14ac:dyDescent="0.3">
      <c r="N255" s="29"/>
    </row>
    <row r="256" spans="14:14" x14ac:dyDescent="0.3">
      <c r="N256" s="29"/>
    </row>
    <row r="257" spans="14:14" x14ac:dyDescent="0.3">
      <c r="N257" s="29"/>
    </row>
    <row r="258" spans="14:14" x14ac:dyDescent="0.3">
      <c r="N258" s="29"/>
    </row>
    <row r="259" spans="14:14" x14ac:dyDescent="0.3">
      <c r="N259" s="29"/>
    </row>
    <row r="260" spans="14:14" x14ac:dyDescent="0.3">
      <c r="N260" s="29"/>
    </row>
    <row r="261" spans="14:14" x14ac:dyDescent="0.3">
      <c r="N261" s="29"/>
    </row>
    <row r="262" spans="14:14" x14ac:dyDescent="0.3">
      <c r="N262" s="29"/>
    </row>
    <row r="263" spans="14:14" x14ac:dyDescent="0.3">
      <c r="N263" s="29"/>
    </row>
    <row r="264" spans="14:14" x14ac:dyDescent="0.3">
      <c r="N264" s="29"/>
    </row>
    <row r="265" spans="14:14" x14ac:dyDescent="0.3">
      <c r="N265" s="29"/>
    </row>
    <row r="266" spans="14:14" x14ac:dyDescent="0.3">
      <c r="N266" s="29"/>
    </row>
    <row r="267" spans="14:14" x14ac:dyDescent="0.3">
      <c r="N267" s="29"/>
    </row>
    <row r="268" spans="14:14" x14ac:dyDescent="0.3">
      <c r="N268" s="29"/>
    </row>
    <row r="269" spans="14:14" x14ac:dyDescent="0.3">
      <c r="N269" s="29"/>
    </row>
    <row r="270" spans="14:14" x14ac:dyDescent="0.3">
      <c r="N270" s="29"/>
    </row>
    <row r="271" spans="14:14" x14ac:dyDescent="0.3">
      <c r="N271" s="29"/>
    </row>
    <row r="272" spans="14:14" x14ac:dyDescent="0.3">
      <c r="N272" s="29"/>
    </row>
    <row r="273" spans="14:14" x14ac:dyDescent="0.3">
      <c r="N273" s="29"/>
    </row>
    <row r="274" spans="14:14" x14ac:dyDescent="0.3">
      <c r="N274" s="29"/>
    </row>
    <row r="275" spans="14:14" x14ac:dyDescent="0.3">
      <c r="N275" s="29"/>
    </row>
    <row r="276" spans="14:14" x14ac:dyDescent="0.3">
      <c r="N276" s="29"/>
    </row>
    <row r="277" spans="14:14" x14ac:dyDescent="0.3">
      <c r="N277" s="29"/>
    </row>
    <row r="278" spans="14:14" x14ac:dyDescent="0.3">
      <c r="N278" s="29"/>
    </row>
    <row r="279" spans="14:14" x14ac:dyDescent="0.3">
      <c r="N279" s="29"/>
    </row>
    <row r="280" spans="14:14" x14ac:dyDescent="0.3">
      <c r="N280" s="29"/>
    </row>
    <row r="281" spans="14:14" x14ac:dyDescent="0.3">
      <c r="N281" s="29"/>
    </row>
    <row r="282" spans="14:14" x14ac:dyDescent="0.3">
      <c r="N282" s="29"/>
    </row>
    <row r="283" spans="14:14" x14ac:dyDescent="0.3">
      <c r="N283" s="29"/>
    </row>
    <row r="284" spans="14:14" x14ac:dyDescent="0.3">
      <c r="N284" s="29"/>
    </row>
    <row r="285" spans="14:14" x14ac:dyDescent="0.3">
      <c r="N285" s="29"/>
    </row>
    <row r="286" spans="14:14" x14ac:dyDescent="0.3">
      <c r="N286" s="29"/>
    </row>
    <row r="287" spans="14:14" x14ac:dyDescent="0.3">
      <c r="N287" s="29"/>
    </row>
    <row r="288" spans="14:14" x14ac:dyDescent="0.3">
      <c r="N288" s="29"/>
    </row>
    <row r="289" spans="14:14" x14ac:dyDescent="0.3">
      <c r="N289" s="29"/>
    </row>
    <row r="290" spans="14:14" x14ac:dyDescent="0.3">
      <c r="N290" s="29"/>
    </row>
    <row r="291" spans="14:14" x14ac:dyDescent="0.3">
      <c r="N291" s="29"/>
    </row>
    <row r="292" spans="14:14" x14ac:dyDescent="0.3">
      <c r="N292" s="29"/>
    </row>
    <row r="293" spans="14:14" x14ac:dyDescent="0.3">
      <c r="N293" s="29"/>
    </row>
    <row r="294" spans="14:14" x14ac:dyDescent="0.3">
      <c r="N294" s="29"/>
    </row>
    <row r="295" spans="14:14" x14ac:dyDescent="0.3">
      <c r="N295" s="29"/>
    </row>
    <row r="296" spans="14:14" x14ac:dyDescent="0.3">
      <c r="N296" s="29"/>
    </row>
    <row r="297" spans="14:14" x14ac:dyDescent="0.3">
      <c r="N297" s="29"/>
    </row>
    <row r="298" spans="14:14" x14ac:dyDescent="0.3">
      <c r="N298" s="29"/>
    </row>
    <row r="299" spans="14:14" x14ac:dyDescent="0.3">
      <c r="N299" s="29"/>
    </row>
    <row r="300" spans="14:14" x14ac:dyDescent="0.3">
      <c r="N300" s="29"/>
    </row>
    <row r="301" spans="14:14" x14ac:dyDescent="0.3">
      <c r="N301" s="29"/>
    </row>
    <row r="302" spans="14:14" x14ac:dyDescent="0.3">
      <c r="N302" s="29"/>
    </row>
    <row r="303" spans="14:14" x14ac:dyDescent="0.3">
      <c r="N303" s="29"/>
    </row>
    <row r="304" spans="14:14" x14ac:dyDescent="0.3">
      <c r="N304" s="29"/>
    </row>
    <row r="305" spans="14:14" x14ac:dyDescent="0.3">
      <c r="N305" s="29"/>
    </row>
    <row r="306" spans="14:14" x14ac:dyDescent="0.3">
      <c r="N306" s="29"/>
    </row>
    <row r="307" spans="14:14" x14ac:dyDescent="0.3">
      <c r="N307" s="29"/>
    </row>
    <row r="308" spans="14:14" x14ac:dyDescent="0.3">
      <c r="N308" s="29"/>
    </row>
    <row r="309" spans="14:14" x14ac:dyDescent="0.3">
      <c r="N309" s="29"/>
    </row>
    <row r="310" spans="14:14" x14ac:dyDescent="0.3">
      <c r="N310" s="29"/>
    </row>
    <row r="311" spans="14:14" x14ac:dyDescent="0.3">
      <c r="N311" s="29"/>
    </row>
    <row r="312" spans="14:14" x14ac:dyDescent="0.3">
      <c r="N312" s="29"/>
    </row>
    <row r="313" spans="14:14" x14ac:dyDescent="0.3">
      <c r="N313" s="29"/>
    </row>
    <row r="314" spans="14:14" x14ac:dyDescent="0.3">
      <c r="N314" s="29"/>
    </row>
    <row r="315" spans="14:14" x14ac:dyDescent="0.3">
      <c r="N315" s="29"/>
    </row>
    <row r="316" spans="14:14" x14ac:dyDescent="0.3">
      <c r="N316" s="29"/>
    </row>
    <row r="317" spans="14:14" x14ac:dyDescent="0.3">
      <c r="N317" s="29"/>
    </row>
    <row r="318" spans="14:14" x14ac:dyDescent="0.3">
      <c r="N318" s="29"/>
    </row>
    <row r="319" spans="14:14" x14ac:dyDescent="0.3">
      <c r="N319" s="29"/>
    </row>
    <row r="320" spans="14:14" x14ac:dyDescent="0.3">
      <c r="N320" s="29"/>
    </row>
    <row r="321" spans="14:14" x14ac:dyDescent="0.3">
      <c r="N321" s="29"/>
    </row>
    <row r="322" spans="14:14" x14ac:dyDescent="0.3">
      <c r="N322" s="29"/>
    </row>
    <row r="323" spans="14:14" x14ac:dyDescent="0.3">
      <c r="N323" s="29"/>
    </row>
    <row r="324" spans="14:14" x14ac:dyDescent="0.3">
      <c r="N324" s="29"/>
    </row>
    <row r="325" spans="14:14" x14ac:dyDescent="0.3">
      <c r="N325" s="29"/>
    </row>
    <row r="326" spans="14:14" x14ac:dyDescent="0.3">
      <c r="N326" s="29"/>
    </row>
    <row r="327" spans="14:14" x14ac:dyDescent="0.3">
      <c r="N327" s="29"/>
    </row>
    <row r="328" spans="14:14" x14ac:dyDescent="0.3">
      <c r="N328" s="29"/>
    </row>
    <row r="329" spans="14:14" x14ac:dyDescent="0.3">
      <c r="N329" s="29"/>
    </row>
    <row r="330" spans="14:14" x14ac:dyDescent="0.3">
      <c r="N330" s="29"/>
    </row>
    <row r="331" spans="14:14" x14ac:dyDescent="0.3">
      <c r="N331" s="29"/>
    </row>
    <row r="332" spans="14:14" x14ac:dyDescent="0.3">
      <c r="N332" s="29"/>
    </row>
    <row r="333" spans="14:14" x14ac:dyDescent="0.3">
      <c r="N333" s="29"/>
    </row>
    <row r="334" spans="14:14" x14ac:dyDescent="0.3">
      <c r="N334" s="29"/>
    </row>
    <row r="335" spans="14:14" x14ac:dyDescent="0.3">
      <c r="N335" s="29"/>
    </row>
    <row r="336" spans="14:14" x14ac:dyDescent="0.3">
      <c r="N336" s="29"/>
    </row>
    <row r="337" spans="14:14" x14ac:dyDescent="0.3">
      <c r="N337" s="29"/>
    </row>
    <row r="338" spans="14:14" x14ac:dyDescent="0.3">
      <c r="N338" s="29"/>
    </row>
    <row r="339" spans="14:14" x14ac:dyDescent="0.3">
      <c r="N339" s="29"/>
    </row>
    <row r="340" spans="14:14" x14ac:dyDescent="0.3">
      <c r="N340" s="29"/>
    </row>
    <row r="341" spans="14:14" x14ac:dyDescent="0.3">
      <c r="N341" s="29"/>
    </row>
    <row r="342" spans="14:14" x14ac:dyDescent="0.3">
      <c r="N342" s="29"/>
    </row>
    <row r="343" spans="14:14" x14ac:dyDescent="0.3">
      <c r="N343" s="29"/>
    </row>
    <row r="344" spans="14:14" x14ac:dyDescent="0.3">
      <c r="N344" s="29"/>
    </row>
    <row r="345" spans="14:14" x14ac:dyDescent="0.3">
      <c r="N345" s="29"/>
    </row>
    <row r="346" spans="14:14" x14ac:dyDescent="0.3">
      <c r="N346" s="29"/>
    </row>
    <row r="347" spans="14:14" x14ac:dyDescent="0.3">
      <c r="N347" s="29"/>
    </row>
    <row r="348" spans="14:14" x14ac:dyDescent="0.3">
      <c r="N348" s="29"/>
    </row>
    <row r="349" spans="14:14" x14ac:dyDescent="0.3">
      <c r="N349" s="29"/>
    </row>
    <row r="350" spans="14:14" x14ac:dyDescent="0.3">
      <c r="N350" s="29"/>
    </row>
    <row r="351" spans="14:14" x14ac:dyDescent="0.3">
      <c r="N351" s="29"/>
    </row>
    <row r="352" spans="14:14" x14ac:dyDescent="0.3">
      <c r="N352" s="29"/>
    </row>
    <row r="353" spans="14:14" x14ac:dyDescent="0.3">
      <c r="N353" s="29"/>
    </row>
    <row r="354" spans="14:14" x14ac:dyDescent="0.3">
      <c r="N354" s="29"/>
    </row>
    <row r="355" spans="14:14" x14ac:dyDescent="0.3">
      <c r="N355" s="29"/>
    </row>
    <row r="356" spans="14:14" x14ac:dyDescent="0.3">
      <c r="N356" s="29"/>
    </row>
    <row r="357" spans="14:14" x14ac:dyDescent="0.3">
      <c r="N357" s="29"/>
    </row>
    <row r="358" spans="14:14" x14ac:dyDescent="0.3">
      <c r="N358" s="29"/>
    </row>
    <row r="359" spans="14:14" x14ac:dyDescent="0.3">
      <c r="N359" s="29"/>
    </row>
    <row r="360" spans="14:14" x14ac:dyDescent="0.3">
      <c r="N360" s="29"/>
    </row>
    <row r="361" spans="14:14" x14ac:dyDescent="0.3">
      <c r="N361" s="29"/>
    </row>
    <row r="362" spans="14:14" x14ac:dyDescent="0.3">
      <c r="N362" s="29"/>
    </row>
    <row r="363" spans="14:14" x14ac:dyDescent="0.3">
      <c r="N363" s="29"/>
    </row>
    <row r="364" spans="14:14" x14ac:dyDescent="0.3">
      <c r="N364" s="29"/>
    </row>
    <row r="365" spans="14:14" x14ac:dyDescent="0.3">
      <c r="N365" s="29"/>
    </row>
    <row r="366" spans="14:14" x14ac:dyDescent="0.3">
      <c r="N366" s="29"/>
    </row>
    <row r="367" spans="14:14" x14ac:dyDescent="0.3">
      <c r="N367" s="29"/>
    </row>
    <row r="368" spans="14:14" x14ac:dyDescent="0.3">
      <c r="N368" s="29"/>
    </row>
    <row r="369" spans="14:14" x14ac:dyDescent="0.3">
      <c r="N369" s="29"/>
    </row>
    <row r="370" spans="14:14" x14ac:dyDescent="0.3">
      <c r="N370" s="29"/>
    </row>
    <row r="371" spans="14:14" x14ac:dyDescent="0.3">
      <c r="N371" s="29"/>
    </row>
    <row r="372" spans="14:14" x14ac:dyDescent="0.3">
      <c r="N372" s="29"/>
    </row>
    <row r="373" spans="14:14" x14ac:dyDescent="0.3">
      <c r="N373" s="29"/>
    </row>
    <row r="374" spans="14:14" x14ac:dyDescent="0.3">
      <c r="N374" s="29"/>
    </row>
    <row r="375" spans="14:14" x14ac:dyDescent="0.3">
      <c r="N375" s="29"/>
    </row>
    <row r="376" spans="14:14" x14ac:dyDescent="0.3">
      <c r="N376" s="29"/>
    </row>
    <row r="377" spans="14:14" x14ac:dyDescent="0.3">
      <c r="N377" s="29"/>
    </row>
    <row r="378" spans="14:14" x14ac:dyDescent="0.3">
      <c r="N378" s="29"/>
    </row>
    <row r="379" spans="14:14" x14ac:dyDescent="0.3">
      <c r="N379" s="29"/>
    </row>
    <row r="380" spans="14:14" x14ac:dyDescent="0.3">
      <c r="N380" s="29"/>
    </row>
    <row r="381" spans="14:14" x14ac:dyDescent="0.3">
      <c r="N381" s="29"/>
    </row>
    <row r="382" spans="14:14" x14ac:dyDescent="0.3">
      <c r="N382" s="29"/>
    </row>
    <row r="383" spans="14:14" x14ac:dyDescent="0.3">
      <c r="N383" s="29"/>
    </row>
    <row r="384" spans="14:14" x14ac:dyDescent="0.3">
      <c r="N384" s="29"/>
    </row>
    <row r="385" spans="14:14" x14ac:dyDescent="0.3">
      <c r="N385" s="29"/>
    </row>
    <row r="386" spans="14:14" x14ac:dyDescent="0.3">
      <c r="N386" s="29"/>
    </row>
    <row r="387" spans="14:14" x14ac:dyDescent="0.3">
      <c r="N387" s="29"/>
    </row>
    <row r="388" spans="14:14" x14ac:dyDescent="0.3">
      <c r="N388" s="29"/>
    </row>
    <row r="389" spans="14:14" x14ac:dyDescent="0.3">
      <c r="N389" s="29"/>
    </row>
    <row r="390" spans="14:14" x14ac:dyDescent="0.3">
      <c r="N390" s="29"/>
    </row>
    <row r="391" spans="14:14" x14ac:dyDescent="0.3">
      <c r="N391" s="29"/>
    </row>
    <row r="392" spans="14:14" x14ac:dyDescent="0.3">
      <c r="N392" s="29"/>
    </row>
    <row r="393" spans="14:14" x14ac:dyDescent="0.3">
      <c r="N393" s="29"/>
    </row>
    <row r="394" spans="14:14" x14ac:dyDescent="0.3">
      <c r="N394" s="29"/>
    </row>
    <row r="395" spans="14:14" x14ac:dyDescent="0.3">
      <c r="N395" s="29"/>
    </row>
    <row r="396" spans="14:14" x14ac:dyDescent="0.3">
      <c r="N396" s="29"/>
    </row>
    <row r="397" spans="14:14" x14ac:dyDescent="0.3">
      <c r="N397" s="29"/>
    </row>
    <row r="398" spans="14:14" x14ac:dyDescent="0.3">
      <c r="N398" s="29"/>
    </row>
    <row r="399" spans="14:14" x14ac:dyDescent="0.3">
      <c r="N399" s="29"/>
    </row>
    <row r="400" spans="14:14" x14ac:dyDescent="0.3">
      <c r="N400" s="29"/>
    </row>
    <row r="401" spans="14:14" x14ac:dyDescent="0.3">
      <c r="N401" s="29"/>
    </row>
    <row r="402" spans="14:14" x14ac:dyDescent="0.3">
      <c r="N402" s="29"/>
    </row>
    <row r="403" spans="14:14" x14ac:dyDescent="0.3">
      <c r="N403" s="29"/>
    </row>
    <row r="404" spans="14:14" x14ac:dyDescent="0.3">
      <c r="N404" s="29"/>
    </row>
    <row r="405" spans="14:14" x14ac:dyDescent="0.3">
      <c r="N405" s="29"/>
    </row>
    <row r="406" spans="14:14" x14ac:dyDescent="0.3">
      <c r="N406" s="29"/>
    </row>
    <row r="407" spans="14:14" x14ac:dyDescent="0.3">
      <c r="N407" s="29"/>
    </row>
    <row r="408" spans="14:14" x14ac:dyDescent="0.3">
      <c r="N408" s="29"/>
    </row>
    <row r="409" spans="14:14" x14ac:dyDescent="0.3">
      <c r="N409" s="29"/>
    </row>
    <row r="410" spans="14:14" x14ac:dyDescent="0.3">
      <c r="N410" s="29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4">
    <cfRule type="expression" dxfId="22" priority="2">
      <formula>$O7=""</formula>
    </cfRule>
  </conditionalFormatting>
  <conditionalFormatting sqref="N125:N142">
    <cfRule type="expression" dxfId="4" priority="1">
      <formula>$O125=""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1A0B-2065-4612-8677-842C490E5154}">
  <sheetPr codeName="Sheet7"/>
  <dimension ref="A1:AD420"/>
  <sheetViews>
    <sheetView topLeftCell="G106" workbookViewId="0">
      <selection activeCell="N111" sqref="N111"/>
    </sheetView>
  </sheetViews>
  <sheetFormatPr defaultColWidth="9.109375" defaultRowHeight="14.4" x14ac:dyDescent="0.3"/>
  <cols>
    <col min="1" max="6" width="13.6640625" style="28" customWidth="1"/>
    <col min="7" max="7" width="9.109375" style="28" customWidth="1"/>
    <col min="8" max="13" width="13.6640625" style="28" customWidth="1"/>
    <col min="14" max="14" width="26.5546875" style="34" bestFit="1" customWidth="1"/>
    <col min="15" max="30" width="13.6640625" style="14" customWidth="1"/>
    <col min="31" max="16384" width="9.109375" style="28"/>
  </cols>
  <sheetData>
    <row r="1" spans="1:30" s="2" customFormat="1" ht="15.9" customHeight="1" x14ac:dyDescent="0.3">
      <c r="N1" s="22"/>
      <c r="O1" s="47"/>
      <c r="P1" s="48"/>
      <c r="Q1" s="48"/>
      <c r="R1" s="49"/>
      <c r="V1" s="86"/>
      <c r="Z1" s="86"/>
      <c r="AD1" s="86"/>
    </row>
    <row r="2" spans="1:30" s="5" customFormat="1" ht="15.9" customHeight="1" x14ac:dyDescent="0.3">
      <c r="O2" s="51"/>
      <c r="P2" s="52"/>
      <c r="Q2" s="52"/>
      <c r="R2" s="53"/>
      <c r="V2" s="53"/>
      <c r="Z2" s="53"/>
      <c r="AD2" s="53"/>
    </row>
    <row r="3" spans="1:30" s="5" customFormat="1" ht="15.9" customHeight="1" x14ac:dyDescent="0.3">
      <c r="O3" s="51"/>
      <c r="P3" s="52"/>
      <c r="Q3" s="52"/>
      <c r="R3" s="53"/>
      <c r="V3" s="53"/>
      <c r="Z3" s="53"/>
      <c r="AD3" s="53"/>
    </row>
    <row r="4" spans="1:30" s="57" customFormat="1" ht="15.9" customHeight="1" x14ac:dyDescent="0.3">
      <c r="O4" s="87"/>
      <c r="R4" s="88"/>
      <c r="V4" s="88"/>
      <c r="Z4" s="88"/>
      <c r="AD4" s="88"/>
    </row>
    <row r="5" spans="1:30" ht="35.1" customHeight="1" x14ac:dyDescent="0.3">
      <c r="G5" s="89"/>
      <c r="N5" s="42" t="s">
        <v>0</v>
      </c>
      <c r="O5" s="67" t="s">
        <v>21</v>
      </c>
      <c r="P5" s="27" t="s">
        <v>22</v>
      </c>
      <c r="Q5" s="27" t="s">
        <v>23</v>
      </c>
      <c r="R5" s="68" t="s">
        <v>24</v>
      </c>
      <c r="S5" s="67" t="s">
        <v>25</v>
      </c>
      <c r="T5" s="27" t="s">
        <v>26</v>
      </c>
      <c r="U5" s="27" t="s">
        <v>27</v>
      </c>
      <c r="V5" s="68" t="s">
        <v>28</v>
      </c>
      <c r="W5" s="67" t="s">
        <v>29</v>
      </c>
      <c r="X5" s="27" t="s">
        <v>30</v>
      </c>
      <c r="Y5" s="27" t="s">
        <v>31</v>
      </c>
      <c r="Z5" s="68" t="s">
        <v>32</v>
      </c>
      <c r="AA5" s="67" t="s">
        <v>33</v>
      </c>
      <c r="AB5" s="27" t="s">
        <v>34</v>
      </c>
      <c r="AC5" s="27" t="s">
        <v>35</v>
      </c>
      <c r="AD5" s="68" t="s">
        <v>36</v>
      </c>
    </row>
    <row r="6" spans="1:30" ht="15" customHeight="1" x14ac:dyDescent="0.3">
      <c r="G6" s="89"/>
      <c r="N6" s="29">
        <v>36616</v>
      </c>
      <c r="O6" s="72">
        <v>90.165535911712695</v>
      </c>
      <c r="P6" s="18">
        <v>95.597903271444693</v>
      </c>
      <c r="Q6" s="18">
        <v>94.671648287987793</v>
      </c>
      <c r="R6" s="75">
        <v>96.3152154955703</v>
      </c>
      <c r="S6" s="72">
        <v>91.701656814411095</v>
      </c>
      <c r="T6" s="18">
        <v>98.689001826791994</v>
      </c>
      <c r="U6" s="18">
        <v>92.901233012748705</v>
      </c>
      <c r="V6" s="75">
        <v>98.595719965355499</v>
      </c>
      <c r="W6" s="72">
        <v>93.775977727307307</v>
      </c>
      <c r="X6" s="18">
        <v>97.166000251402593</v>
      </c>
      <c r="Y6" s="18">
        <v>98.137758926503395</v>
      </c>
      <c r="Z6" s="75">
        <v>94.993223541927904</v>
      </c>
      <c r="AA6" s="72">
        <v>94.085927772307599</v>
      </c>
      <c r="AB6" s="18">
        <v>92.430014175730193</v>
      </c>
      <c r="AC6" s="18">
        <v>95.823496911256299</v>
      </c>
      <c r="AD6" s="75">
        <v>93.817712105989301</v>
      </c>
    </row>
    <row r="7" spans="1:30" x14ac:dyDescent="0.3">
      <c r="A7" s="90" t="s">
        <v>83</v>
      </c>
      <c r="B7" s="90"/>
      <c r="C7" s="90"/>
      <c r="D7" s="90"/>
      <c r="E7" s="90"/>
      <c r="F7" s="90"/>
      <c r="G7" s="91"/>
      <c r="H7" s="90" t="s">
        <v>84</v>
      </c>
      <c r="I7" s="90"/>
      <c r="J7" s="90"/>
      <c r="K7" s="90"/>
      <c r="L7" s="90"/>
      <c r="M7" s="90"/>
      <c r="N7" s="29">
        <v>36707</v>
      </c>
      <c r="O7" s="72">
        <v>93.640825021031503</v>
      </c>
      <c r="P7" s="18">
        <v>98.850131923639196</v>
      </c>
      <c r="Q7" s="18">
        <v>95.855314679214601</v>
      </c>
      <c r="R7" s="75">
        <v>102.98301887731201</v>
      </c>
      <c r="S7" s="72">
        <v>98.984664448412602</v>
      </c>
      <c r="T7" s="18">
        <v>102.14117583270399</v>
      </c>
      <c r="U7" s="18">
        <v>98.756936766953999</v>
      </c>
      <c r="V7" s="75">
        <v>98.706043896302404</v>
      </c>
      <c r="W7" s="72">
        <v>95.480984091820503</v>
      </c>
      <c r="X7" s="18">
        <v>104.381271831109</v>
      </c>
      <c r="Y7" s="18">
        <v>97.3982804670663</v>
      </c>
      <c r="Z7" s="75">
        <v>98.629265740544895</v>
      </c>
      <c r="AA7" s="72">
        <v>99.347898350482296</v>
      </c>
      <c r="AB7" s="18">
        <v>94.222604825189407</v>
      </c>
      <c r="AC7" s="18">
        <v>98.482027471650795</v>
      </c>
      <c r="AD7" s="75">
        <v>97.801898245455604</v>
      </c>
    </row>
    <row r="8" spans="1:30" x14ac:dyDescent="0.3">
      <c r="A8" s="90" t="s">
        <v>74</v>
      </c>
      <c r="B8" s="90"/>
      <c r="C8" s="90"/>
      <c r="D8" s="90"/>
      <c r="E8" s="90"/>
      <c r="F8" s="90"/>
      <c r="H8" s="90" t="s">
        <v>74</v>
      </c>
      <c r="I8" s="90"/>
      <c r="J8" s="90"/>
      <c r="K8" s="90"/>
      <c r="L8" s="90"/>
      <c r="M8" s="90"/>
      <c r="N8" s="29">
        <v>36799</v>
      </c>
      <c r="O8" s="72">
        <v>97.699760039216997</v>
      </c>
      <c r="P8" s="18">
        <v>99.969900110700706</v>
      </c>
      <c r="Q8" s="18">
        <v>99.210703729490007</v>
      </c>
      <c r="R8" s="75">
        <v>101.954600802255</v>
      </c>
      <c r="S8" s="72">
        <v>101.528972216708</v>
      </c>
      <c r="T8" s="18">
        <v>100.1882729164</v>
      </c>
      <c r="U8" s="18">
        <v>100.546310672579</v>
      </c>
      <c r="V8" s="75">
        <v>98.187274187535493</v>
      </c>
      <c r="W8" s="72">
        <v>99.097009134544905</v>
      </c>
      <c r="X8" s="18">
        <v>104.63544628754499</v>
      </c>
      <c r="Y8" s="18">
        <v>97.7369922164809</v>
      </c>
      <c r="Z8" s="75">
        <v>100.26252901070499</v>
      </c>
      <c r="AA8" s="72">
        <v>100.87580481529</v>
      </c>
      <c r="AB8" s="18">
        <v>96.815683389656797</v>
      </c>
      <c r="AC8" s="18">
        <v>99.231226665817104</v>
      </c>
      <c r="AD8" s="75">
        <v>98.897690844075498</v>
      </c>
    </row>
    <row r="9" spans="1:30" x14ac:dyDescent="0.3">
      <c r="N9" s="29">
        <v>36891</v>
      </c>
      <c r="O9" s="72">
        <v>100</v>
      </c>
      <c r="P9" s="18">
        <v>100</v>
      </c>
      <c r="Q9" s="18">
        <v>100</v>
      </c>
      <c r="R9" s="75">
        <v>100</v>
      </c>
      <c r="S9" s="72">
        <v>100</v>
      </c>
      <c r="T9" s="18">
        <v>100</v>
      </c>
      <c r="U9" s="18">
        <v>100</v>
      </c>
      <c r="V9" s="75">
        <v>100</v>
      </c>
      <c r="W9" s="72">
        <v>100</v>
      </c>
      <c r="X9" s="18">
        <v>100</v>
      </c>
      <c r="Y9" s="18">
        <v>100</v>
      </c>
      <c r="Z9" s="75">
        <v>100</v>
      </c>
      <c r="AA9" s="72">
        <v>100</v>
      </c>
      <c r="AB9" s="18">
        <v>100</v>
      </c>
      <c r="AC9" s="18">
        <v>100</v>
      </c>
      <c r="AD9" s="75">
        <v>100</v>
      </c>
    </row>
    <row r="10" spans="1:30" x14ac:dyDescent="0.3">
      <c r="N10" s="29">
        <v>36981</v>
      </c>
      <c r="O10" s="72">
        <v>100.412097873231</v>
      </c>
      <c r="P10" s="18">
        <v>102.26806801143501</v>
      </c>
      <c r="Q10" s="18">
        <v>100.08446513862501</v>
      </c>
      <c r="R10" s="75">
        <v>105.287417245003</v>
      </c>
      <c r="S10" s="72">
        <v>102.247103195325</v>
      </c>
      <c r="T10" s="18">
        <v>107.017496335776</v>
      </c>
      <c r="U10" s="18">
        <v>103.868326659498</v>
      </c>
      <c r="V10" s="75">
        <v>103.424213165014</v>
      </c>
      <c r="W10" s="72">
        <v>97.761492796778498</v>
      </c>
      <c r="X10" s="18">
        <v>99.355522873712502</v>
      </c>
      <c r="Y10" s="18">
        <v>101.485726579285</v>
      </c>
      <c r="Z10" s="75">
        <v>102.454361588363</v>
      </c>
      <c r="AA10" s="72">
        <v>101.070570369858</v>
      </c>
      <c r="AB10" s="18">
        <v>101.750506195556</v>
      </c>
      <c r="AC10" s="18">
        <v>102.689178177464</v>
      </c>
      <c r="AD10" s="75">
        <v>103.90011572388001</v>
      </c>
    </row>
    <row r="11" spans="1:30" x14ac:dyDescent="0.3">
      <c r="N11" s="29">
        <v>37072</v>
      </c>
      <c r="O11" s="72">
        <v>100.86796005815999</v>
      </c>
      <c r="P11" s="18">
        <v>104.714918910907</v>
      </c>
      <c r="Q11" s="18">
        <v>105.191040792653</v>
      </c>
      <c r="R11" s="75">
        <v>112.16620530212199</v>
      </c>
      <c r="S11" s="72">
        <v>102.79334544710601</v>
      </c>
      <c r="T11" s="18">
        <v>108.94062458536401</v>
      </c>
      <c r="U11" s="18">
        <v>106.69567293361899</v>
      </c>
      <c r="V11" s="75">
        <v>106.554949400244</v>
      </c>
      <c r="W11" s="72">
        <v>98.296520956766003</v>
      </c>
      <c r="X11" s="18">
        <v>102.09466948249801</v>
      </c>
      <c r="Y11" s="18">
        <v>102.181898770164</v>
      </c>
      <c r="Z11" s="75">
        <v>109.32326200747499</v>
      </c>
      <c r="AA11" s="72">
        <v>103.22677763227</v>
      </c>
      <c r="AB11" s="18">
        <v>102.043163518458</v>
      </c>
      <c r="AC11" s="18">
        <v>106.40247731795201</v>
      </c>
      <c r="AD11" s="75">
        <v>108.459306504578</v>
      </c>
    </row>
    <row r="12" spans="1:30" x14ac:dyDescent="0.3">
      <c r="N12" s="29">
        <v>37164</v>
      </c>
      <c r="O12" s="72">
        <v>102.545412913211</v>
      </c>
      <c r="P12" s="18">
        <v>104.80619982014601</v>
      </c>
      <c r="Q12" s="18">
        <v>112.510174651507</v>
      </c>
      <c r="R12" s="75">
        <v>114.046002580348</v>
      </c>
      <c r="S12" s="72">
        <v>100.173223492395</v>
      </c>
      <c r="T12" s="18">
        <v>101.35597310976399</v>
      </c>
      <c r="U12" s="18">
        <v>105.207269419532</v>
      </c>
      <c r="V12" s="75">
        <v>112.33576508627</v>
      </c>
      <c r="W12" s="72">
        <v>103.440468675049</v>
      </c>
      <c r="X12" s="18">
        <v>106.50994950843901</v>
      </c>
      <c r="Y12" s="18">
        <v>105.51884737323201</v>
      </c>
      <c r="Z12" s="75">
        <v>113.659809630814</v>
      </c>
      <c r="AA12" s="72">
        <v>101.993164914473</v>
      </c>
      <c r="AB12" s="18">
        <v>101.727627167195</v>
      </c>
      <c r="AC12" s="18">
        <v>107.969312402751</v>
      </c>
      <c r="AD12" s="75">
        <v>110.89302776422601</v>
      </c>
    </row>
    <row r="13" spans="1:30" x14ac:dyDescent="0.3">
      <c r="N13" s="29">
        <v>37256</v>
      </c>
      <c r="O13" s="72">
        <v>104.55595653773899</v>
      </c>
      <c r="P13" s="18">
        <v>103.877406129874</v>
      </c>
      <c r="Q13" s="18">
        <v>115.210417576788</v>
      </c>
      <c r="R13" s="75">
        <v>114.728084969241</v>
      </c>
      <c r="S13" s="72">
        <v>101.64893078119201</v>
      </c>
      <c r="T13" s="18">
        <v>98.316186516201796</v>
      </c>
      <c r="U13" s="18">
        <v>105.34965352028399</v>
      </c>
      <c r="V13" s="75">
        <v>119.491792242622</v>
      </c>
      <c r="W13" s="72">
        <v>106.54529530157799</v>
      </c>
      <c r="X13" s="18">
        <v>109.46112812977699</v>
      </c>
      <c r="Y13" s="18">
        <v>108.72369376999499</v>
      </c>
      <c r="Z13" s="75">
        <v>112.14338566456099</v>
      </c>
      <c r="AA13" s="72">
        <v>100.022639020928</v>
      </c>
      <c r="AB13" s="18">
        <v>102.331023605081</v>
      </c>
      <c r="AC13" s="18">
        <v>107.822938886491</v>
      </c>
      <c r="AD13" s="75">
        <v>112.785045091941</v>
      </c>
    </row>
    <row r="14" spans="1:30" x14ac:dyDescent="0.3">
      <c r="N14" s="29">
        <v>37346</v>
      </c>
      <c r="O14" s="72">
        <v>104.997469683826</v>
      </c>
      <c r="P14" s="18">
        <v>103.288836729268</v>
      </c>
      <c r="Q14" s="18">
        <v>115.08569884491899</v>
      </c>
      <c r="R14" s="75">
        <v>118.34504783801199</v>
      </c>
      <c r="S14" s="72">
        <v>107.070919725102</v>
      </c>
      <c r="T14" s="18">
        <v>103.27345800600401</v>
      </c>
      <c r="U14" s="18">
        <v>108.394634245156</v>
      </c>
      <c r="V14" s="75">
        <v>123.916143141598</v>
      </c>
      <c r="W14" s="72">
        <v>104.99244560806</v>
      </c>
      <c r="X14" s="18">
        <v>109.63445451257699</v>
      </c>
      <c r="Y14" s="18">
        <v>109.15722521526401</v>
      </c>
      <c r="Z14" s="75">
        <v>111.60869848242901</v>
      </c>
      <c r="AA14" s="72">
        <v>102.131377704709</v>
      </c>
      <c r="AB14" s="18">
        <v>103.679728358817</v>
      </c>
      <c r="AC14" s="18">
        <v>109.338782859151</v>
      </c>
      <c r="AD14" s="75">
        <v>116.91937024118999</v>
      </c>
    </row>
    <row r="15" spans="1:30" x14ac:dyDescent="0.3">
      <c r="N15" s="29">
        <v>37437</v>
      </c>
      <c r="O15" s="72">
        <v>104.511976217548</v>
      </c>
      <c r="P15" s="18">
        <v>104.64087078473101</v>
      </c>
      <c r="Q15" s="18">
        <v>115.73335628004899</v>
      </c>
      <c r="R15" s="75">
        <v>125.635590820068</v>
      </c>
      <c r="S15" s="72">
        <v>111.750865109803</v>
      </c>
      <c r="T15" s="18">
        <v>111.459398090823</v>
      </c>
      <c r="U15" s="18">
        <v>111.969595437268</v>
      </c>
      <c r="V15" s="75">
        <v>125.520177251646</v>
      </c>
      <c r="W15" s="72">
        <v>105.362502953834</v>
      </c>
      <c r="X15" s="18">
        <v>109.060426948298</v>
      </c>
      <c r="Y15" s="18">
        <v>110.75282035586601</v>
      </c>
      <c r="Z15" s="75">
        <v>114.82874937095001</v>
      </c>
      <c r="AA15" s="72">
        <v>105.813994558913</v>
      </c>
      <c r="AB15" s="18">
        <v>106.56734951853301</v>
      </c>
      <c r="AC15" s="18">
        <v>112.973193228084</v>
      </c>
      <c r="AD15" s="75">
        <v>122.294757110031</v>
      </c>
    </row>
    <row r="16" spans="1:30" x14ac:dyDescent="0.3">
      <c r="N16" s="29">
        <v>37529</v>
      </c>
      <c r="O16" s="72">
        <v>103.92838602860201</v>
      </c>
      <c r="P16" s="18">
        <v>108.223060903695</v>
      </c>
      <c r="Q16" s="18">
        <v>118.138849437479</v>
      </c>
      <c r="R16" s="75">
        <v>134.33532301311701</v>
      </c>
      <c r="S16" s="72">
        <v>113.329000006351</v>
      </c>
      <c r="T16" s="18">
        <v>114.828530870937</v>
      </c>
      <c r="U16" s="18">
        <v>116.598082187538</v>
      </c>
      <c r="V16" s="75">
        <v>131.25337937855301</v>
      </c>
      <c r="W16" s="72">
        <v>109.656475931446</v>
      </c>
      <c r="X16" s="18">
        <v>110.962719592545</v>
      </c>
      <c r="Y16" s="18">
        <v>114.861371064658</v>
      </c>
      <c r="Z16" s="75">
        <v>119.53457294147201</v>
      </c>
      <c r="AA16" s="72">
        <v>107.90883963598399</v>
      </c>
      <c r="AB16" s="18">
        <v>110.477893596827</v>
      </c>
      <c r="AC16" s="18">
        <v>117.40051751151201</v>
      </c>
      <c r="AD16" s="75">
        <v>126.859076592729</v>
      </c>
    </row>
    <row r="17" spans="1:30" x14ac:dyDescent="0.3">
      <c r="N17" s="29">
        <v>37621</v>
      </c>
      <c r="O17" s="72">
        <v>105.45605046577499</v>
      </c>
      <c r="P17" s="18">
        <v>109.913051341837</v>
      </c>
      <c r="Q17" s="18">
        <v>121.318803878743</v>
      </c>
      <c r="R17" s="75">
        <v>137.463170256647</v>
      </c>
      <c r="S17" s="72">
        <v>113.450366176776</v>
      </c>
      <c r="T17" s="18">
        <v>113.061442452359</v>
      </c>
      <c r="U17" s="18">
        <v>120.595550830381</v>
      </c>
      <c r="V17" s="75">
        <v>143.020604857851</v>
      </c>
      <c r="W17" s="72">
        <v>113.231508669135</v>
      </c>
      <c r="X17" s="18">
        <v>114.42140266583</v>
      </c>
      <c r="Y17" s="18">
        <v>119.80180981122</v>
      </c>
      <c r="Z17" s="75">
        <v>123.845788431312</v>
      </c>
      <c r="AA17" s="72">
        <v>108.894010362899</v>
      </c>
      <c r="AB17" s="18">
        <v>112.179908034677</v>
      </c>
      <c r="AC17" s="18">
        <v>120.91919430522699</v>
      </c>
      <c r="AD17" s="75">
        <v>130.282719082478</v>
      </c>
    </row>
    <row r="18" spans="1:30" x14ac:dyDescent="0.3">
      <c r="N18" s="29">
        <v>37711</v>
      </c>
      <c r="O18" s="72">
        <v>110.17172535211201</v>
      </c>
      <c r="P18" s="18">
        <v>109.40481510433899</v>
      </c>
      <c r="Q18" s="18">
        <v>125.37097682369</v>
      </c>
      <c r="R18" s="75">
        <v>137.43770311997301</v>
      </c>
      <c r="S18" s="72">
        <v>115.317033226193</v>
      </c>
      <c r="T18" s="18">
        <v>115.63803278447899</v>
      </c>
      <c r="U18" s="18">
        <v>123.99892556115699</v>
      </c>
      <c r="V18" s="75">
        <v>151.46912803997299</v>
      </c>
      <c r="W18" s="72">
        <v>114.228546871758</v>
      </c>
      <c r="X18" s="18">
        <v>116.242804200728</v>
      </c>
      <c r="Y18" s="18">
        <v>124.35655704356</v>
      </c>
      <c r="Z18" s="75">
        <v>128.088844093934</v>
      </c>
      <c r="AA18" s="72">
        <v>112.12336587080701</v>
      </c>
      <c r="AB18" s="18">
        <v>112.141973259415</v>
      </c>
      <c r="AC18" s="18">
        <v>125.20527374540301</v>
      </c>
      <c r="AD18" s="75">
        <v>134.84820732101599</v>
      </c>
    </row>
    <row r="19" spans="1:30" x14ac:dyDescent="0.3">
      <c r="N19" s="29">
        <v>37802</v>
      </c>
      <c r="O19" s="72">
        <v>113.461136264706</v>
      </c>
      <c r="P19" s="18">
        <v>109.983435293441</v>
      </c>
      <c r="Q19" s="18">
        <v>130.67007404953301</v>
      </c>
      <c r="R19" s="75">
        <v>139.023448436037</v>
      </c>
      <c r="S19" s="72">
        <v>118.255585502478</v>
      </c>
      <c r="T19" s="18">
        <v>119.682271788866</v>
      </c>
      <c r="U19" s="18">
        <v>129.46209790139599</v>
      </c>
      <c r="V19" s="75">
        <v>156.68639866045899</v>
      </c>
      <c r="W19" s="72">
        <v>114.89884169182599</v>
      </c>
      <c r="X19" s="18">
        <v>117.581920220356</v>
      </c>
      <c r="Y19" s="18">
        <v>125.94116082617499</v>
      </c>
      <c r="Z19" s="75">
        <v>129.46040556325099</v>
      </c>
      <c r="AA19" s="72">
        <v>116.76552352704999</v>
      </c>
      <c r="AB19" s="18">
        <v>113.045248419088</v>
      </c>
      <c r="AC19" s="18">
        <v>129.97224178355799</v>
      </c>
      <c r="AD19" s="75">
        <v>140.72541557529999</v>
      </c>
    </row>
    <row r="20" spans="1:30" x14ac:dyDescent="0.3">
      <c r="N20" s="29">
        <v>37894</v>
      </c>
      <c r="O20" s="72">
        <v>112.51515136107599</v>
      </c>
      <c r="P20" s="18">
        <v>111.626263906753</v>
      </c>
      <c r="Q20" s="18">
        <v>133.87669348175899</v>
      </c>
      <c r="R20" s="75">
        <v>142.834007442955</v>
      </c>
      <c r="S20" s="72">
        <v>122.19207204889101</v>
      </c>
      <c r="T20" s="18">
        <v>122.33010022681</v>
      </c>
      <c r="U20" s="18">
        <v>135.942224198801</v>
      </c>
      <c r="V20" s="75">
        <v>162.45531830628499</v>
      </c>
      <c r="W20" s="72">
        <v>117.843596382081</v>
      </c>
      <c r="X20" s="18">
        <v>121.24024198827</v>
      </c>
      <c r="Y20" s="18">
        <v>128.346457599725</v>
      </c>
      <c r="Z20" s="75">
        <v>128.65238969731899</v>
      </c>
      <c r="AA20" s="72">
        <v>118.84912870161401</v>
      </c>
      <c r="AB20" s="18">
        <v>116.229199353002</v>
      </c>
      <c r="AC20" s="18">
        <v>134.36076937861799</v>
      </c>
      <c r="AD20" s="75">
        <v>144.72942317059</v>
      </c>
    </row>
    <row r="21" spans="1:30" x14ac:dyDescent="0.3">
      <c r="N21" s="29">
        <v>37986</v>
      </c>
      <c r="O21" s="72">
        <v>112.611434864057</v>
      </c>
      <c r="P21" s="18">
        <v>113.576544817585</v>
      </c>
      <c r="Q21" s="18">
        <v>136.77160333902299</v>
      </c>
      <c r="R21" s="75">
        <v>148.29453143093801</v>
      </c>
      <c r="S21" s="72">
        <v>125.537287980735</v>
      </c>
      <c r="T21" s="18">
        <v>127.51859276155901</v>
      </c>
      <c r="U21" s="18">
        <v>141.40277968344199</v>
      </c>
      <c r="V21" s="75">
        <v>168.38666642434899</v>
      </c>
      <c r="W21" s="72">
        <v>122.131804757075</v>
      </c>
      <c r="X21" s="18">
        <v>125.772436683534</v>
      </c>
      <c r="Y21" s="18">
        <v>135.57866335989999</v>
      </c>
      <c r="Z21" s="75">
        <v>132.19188977702899</v>
      </c>
      <c r="AA21" s="72">
        <v>120.72061246509899</v>
      </c>
      <c r="AB21" s="18">
        <v>120.94523157581401</v>
      </c>
      <c r="AC21" s="18">
        <v>139.523402113054</v>
      </c>
      <c r="AD21" s="75">
        <v>147.76841776011099</v>
      </c>
    </row>
    <row r="22" spans="1:30" x14ac:dyDescent="0.3">
      <c r="N22" s="29">
        <v>38077</v>
      </c>
      <c r="O22" s="72">
        <v>116.794242899729</v>
      </c>
      <c r="P22" s="18">
        <v>115.21537120935299</v>
      </c>
      <c r="Q22" s="18">
        <v>141.003877013607</v>
      </c>
      <c r="R22" s="75">
        <v>153.95497703976901</v>
      </c>
      <c r="S22" s="72">
        <v>125.930019375199</v>
      </c>
      <c r="T22" s="18">
        <v>138.14461579540199</v>
      </c>
      <c r="U22" s="18">
        <v>146.53697363664901</v>
      </c>
      <c r="V22" s="75">
        <v>175.26064403403399</v>
      </c>
      <c r="W22" s="72">
        <v>126.50269904690499</v>
      </c>
      <c r="X22" s="18">
        <v>131.35996185364101</v>
      </c>
      <c r="Y22" s="18">
        <v>143.50902929908699</v>
      </c>
      <c r="Z22" s="75">
        <v>141.59467959056701</v>
      </c>
      <c r="AA22" s="72">
        <v>126.174358459228</v>
      </c>
      <c r="AB22" s="18">
        <v>127.61462462908</v>
      </c>
      <c r="AC22" s="18">
        <v>147.11918995398199</v>
      </c>
      <c r="AD22" s="75">
        <v>153.774156015996</v>
      </c>
    </row>
    <row r="23" spans="1:30" x14ac:dyDescent="0.3">
      <c r="N23" s="29">
        <v>38168</v>
      </c>
      <c r="O23" s="72">
        <v>121.29290945464</v>
      </c>
      <c r="P23" s="18">
        <v>113.94401303145099</v>
      </c>
      <c r="Q23" s="18">
        <v>143.01852941574401</v>
      </c>
      <c r="R23" s="75">
        <v>159.81812983140901</v>
      </c>
      <c r="S23" s="72">
        <v>125.688818028593</v>
      </c>
      <c r="T23" s="18">
        <v>146.587160492458</v>
      </c>
      <c r="U23" s="18">
        <v>150.75788875061701</v>
      </c>
      <c r="V23" s="75">
        <v>184.45118438165801</v>
      </c>
      <c r="W23" s="72">
        <v>132.344769751721</v>
      </c>
      <c r="X23" s="18">
        <v>138.41765349045801</v>
      </c>
      <c r="Y23" s="18">
        <v>149.90729208463699</v>
      </c>
      <c r="Z23" s="75">
        <v>151.074518529492</v>
      </c>
      <c r="AA23" s="72">
        <v>131.89829808207099</v>
      </c>
      <c r="AB23" s="18">
        <v>135.350436359708</v>
      </c>
      <c r="AC23" s="18">
        <v>156.09970798749501</v>
      </c>
      <c r="AD23" s="75">
        <v>161.17350676311401</v>
      </c>
    </row>
    <row r="24" spans="1:30" x14ac:dyDescent="0.3">
      <c r="N24" s="29">
        <v>38260</v>
      </c>
      <c r="O24" s="72">
        <v>121.90112521117899</v>
      </c>
      <c r="P24" s="18">
        <v>110.914348675756</v>
      </c>
      <c r="Q24" s="18">
        <v>144.62914295122101</v>
      </c>
      <c r="R24" s="75">
        <v>167.45688037766999</v>
      </c>
      <c r="S24" s="72">
        <v>132.62505484189401</v>
      </c>
      <c r="T24" s="18">
        <v>146.027236958879</v>
      </c>
      <c r="U24" s="18">
        <v>155.67225448770799</v>
      </c>
      <c r="V24" s="75">
        <v>189.79569177237099</v>
      </c>
      <c r="W24" s="72">
        <v>139.18599311908801</v>
      </c>
      <c r="X24" s="18">
        <v>142.60426929116301</v>
      </c>
      <c r="Y24" s="18">
        <v>155.15069808542</v>
      </c>
      <c r="Z24" s="75">
        <v>155.022529469246</v>
      </c>
      <c r="AA24" s="72">
        <v>135.40351513474999</v>
      </c>
      <c r="AB24" s="18">
        <v>138.49368226442101</v>
      </c>
      <c r="AC24" s="18">
        <v>159.932328437769</v>
      </c>
      <c r="AD24" s="75">
        <v>165.18895635972299</v>
      </c>
    </row>
    <row r="25" spans="1:30" x14ac:dyDescent="0.3">
      <c r="N25" s="29">
        <v>38352</v>
      </c>
      <c r="O25" s="72">
        <v>120.92315947205201</v>
      </c>
      <c r="P25" s="18">
        <v>112.030477199527</v>
      </c>
      <c r="Q25" s="18">
        <v>148.76249091447301</v>
      </c>
      <c r="R25" s="75">
        <v>172.04203161458301</v>
      </c>
      <c r="S25" s="72">
        <v>143.062818615694</v>
      </c>
      <c r="T25" s="18">
        <v>147.34834257303601</v>
      </c>
      <c r="U25" s="18">
        <v>162.66805362736699</v>
      </c>
      <c r="V25" s="75">
        <v>194.123836804029</v>
      </c>
      <c r="W25" s="72">
        <v>145.20684244206501</v>
      </c>
      <c r="X25" s="18">
        <v>146.862942646031</v>
      </c>
      <c r="Y25" s="18">
        <v>160.41080709775301</v>
      </c>
      <c r="Z25" s="75">
        <v>157.631904481481</v>
      </c>
      <c r="AA25" s="72">
        <v>138.89751235873999</v>
      </c>
      <c r="AB25" s="18">
        <v>140.42747527130601</v>
      </c>
      <c r="AC25" s="18">
        <v>162.91550067622401</v>
      </c>
      <c r="AD25" s="75">
        <v>167.77423826533499</v>
      </c>
    </row>
    <row r="26" spans="1:30" x14ac:dyDescent="0.3">
      <c r="N26" s="29">
        <v>38442</v>
      </c>
      <c r="O26" s="72">
        <v>121.962580627935</v>
      </c>
      <c r="P26" s="18">
        <v>119.39443970616399</v>
      </c>
      <c r="Q26" s="18">
        <v>155.26613010168001</v>
      </c>
      <c r="R26" s="75">
        <v>170.68117950892801</v>
      </c>
      <c r="S26" s="72">
        <v>150.29411877349199</v>
      </c>
      <c r="T26" s="18">
        <v>154.810172359923</v>
      </c>
      <c r="U26" s="18">
        <v>172.39610814627301</v>
      </c>
      <c r="V26" s="75">
        <v>206.29052345996101</v>
      </c>
      <c r="W26" s="72">
        <v>149.38114741058899</v>
      </c>
      <c r="X26" s="18">
        <v>155.72618397005499</v>
      </c>
      <c r="Y26" s="18">
        <v>169.29771094377099</v>
      </c>
      <c r="Z26" s="75">
        <v>166.026607175327</v>
      </c>
      <c r="AA26" s="72">
        <v>144.99391329880299</v>
      </c>
      <c r="AB26" s="18">
        <v>147.06916460520799</v>
      </c>
      <c r="AC26" s="18">
        <v>173.723520034031</v>
      </c>
      <c r="AD26" s="75">
        <v>173.50862584250899</v>
      </c>
    </row>
    <row r="27" spans="1:30" x14ac:dyDescent="0.3">
      <c r="A27" s="90" t="s">
        <v>85</v>
      </c>
      <c r="B27" s="90"/>
      <c r="C27" s="90"/>
      <c r="D27" s="90"/>
      <c r="E27" s="90"/>
      <c r="F27" s="90"/>
      <c r="G27" s="91"/>
      <c r="H27" s="90" t="s">
        <v>86</v>
      </c>
      <c r="I27" s="90"/>
      <c r="J27" s="90"/>
      <c r="K27" s="90"/>
      <c r="L27" s="90"/>
      <c r="M27" s="90"/>
      <c r="N27" s="29">
        <v>38533</v>
      </c>
      <c r="O27" s="72">
        <v>125.475247675761</v>
      </c>
      <c r="P27" s="18">
        <v>126.964471392465</v>
      </c>
      <c r="Q27" s="18">
        <v>161.979435564624</v>
      </c>
      <c r="R27" s="75">
        <v>169.48560612524599</v>
      </c>
      <c r="S27" s="72">
        <v>157.29957916896299</v>
      </c>
      <c r="T27" s="18">
        <v>161.83318726915999</v>
      </c>
      <c r="U27" s="18">
        <v>183.2580255581</v>
      </c>
      <c r="V27" s="75">
        <v>218.405737851135</v>
      </c>
      <c r="W27" s="72">
        <v>154.277457267415</v>
      </c>
      <c r="X27" s="18">
        <v>161.99558182848301</v>
      </c>
      <c r="Y27" s="18">
        <v>181.09866032212599</v>
      </c>
      <c r="Z27" s="75">
        <v>180.97377954489801</v>
      </c>
      <c r="AA27" s="72">
        <v>151.689475346824</v>
      </c>
      <c r="AB27" s="18">
        <v>155.16879370115299</v>
      </c>
      <c r="AC27" s="18">
        <v>185.24204190181501</v>
      </c>
      <c r="AD27" s="75">
        <v>181.294092333257</v>
      </c>
    </row>
    <row r="28" spans="1:30" x14ac:dyDescent="0.3">
      <c r="A28" s="90" t="s">
        <v>74</v>
      </c>
      <c r="B28" s="90"/>
      <c r="C28" s="90"/>
      <c r="D28" s="90"/>
      <c r="E28" s="90"/>
      <c r="F28" s="90"/>
      <c r="H28" s="90" t="s">
        <v>74</v>
      </c>
      <c r="I28" s="90"/>
      <c r="J28" s="90"/>
      <c r="K28" s="90"/>
      <c r="L28" s="90"/>
      <c r="M28" s="90"/>
      <c r="N28" s="29">
        <v>38625</v>
      </c>
      <c r="O28" s="72">
        <v>129.91365144026901</v>
      </c>
      <c r="P28" s="18">
        <v>127.566642527049</v>
      </c>
      <c r="Q28" s="18">
        <v>161.732511923045</v>
      </c>
      <c r="R28" s="75">
        <v>172.52523945709899</v>
      </c>
      <c r="S28" s="72">
        <v>159.15202152708</v>
      </c>
      <c r="T28" s="18">
        <v>164.673218952892</v>
      </c>
      <c r="U28" s="18">
        <v>187.54295350458301</v>
      </c>
      <c r="V28" s="75">
        <v>221.52338259015701</v>
      </c>
      <c r="W28" s="72">
        <v>160.61072409724301</v>
      </c>
      <c r="X28" s="18">
        <v>163.77808782288199</v>
      </c>
      <c r="Y28" s="18">
        <v>182.77742059693301</v>
      </c>
      <c r="Z28" s="75">
        <v>189.870882024537</v>
      </c>
      <c r="AA28" s="72">
        <v>157.28986517062299</v>
      </c>
      <c r="AB28" s="18">
        <v>160.94219726656999</v>
      </c>
      <c r="AC28" s="18">
        <v>186.56819134243199</v>
      </c>
      <c r="AD28" s="75">
        <v>185.87589192763099</v>
      </c>
    </row>
    <row r="29" spans="1:30" x14ac:dyDescent="0.3">
      <c r="N29" s="29">
        <v>38717</v>
      </c>
      <c r="O29" s="72">
        <v>131.06424574893899</v>
      </c>
      <c r="P29" s="18">
        <v>126.47152472472899</v>
      </c>
      <c r="Q29" s="18">
        <v>159.17813736756401</v>
      </c>
      <c r="R29" s="75">
        <v>176.12758663498201</v>
      </c>
      <c r="S29" s="72">
        <v>159.36493446894301</v>
      </c>
      <c r="T29" s="18">
        <v>166.02961366853401</v>
      </c>
      <c r="U29" s="18">
        <v>189.82071826348201</v>
      </c>
      <c r="V29" s="75">
        <v>224.139927099754</v>
      </c>
      <c r="W29" s="72">
        <v>165.16407262518001</v>
      </c>
      <c r="X29" s="18">
        <v>170.46177471192499</v>
      </c>
      <c r="Y29" s="18">
        <v>180.66475404205801</v>
      </c>
      <c r="Z29" s="75">
        <v>186.982855276842</v>
      </c>
      <c r="AA29" s="72">
        <v>162.48545869898101</v>
      </c>
      <c r="AB29" s="18">
        <v>165.44854547926201</v>
      </c>
      <c r="AC29" s="18">
        <v>186.38493617404899</v>
      </c>
      <c r="AD29" s="75">
        <v>186.92477793097501</v>
      </c>
    </row>
    <row r="30" spans="1:30" x14ac:dyDescent="0.3">
      <c r="N30" s="29">
        <v>38807</v>
      </c>
      <c r="O30" s="72">
        <v>127.61464996717901</v>
      </c>
      <c r="P30" s="18">
        <v>127.027273809132</v>
      </c>
      <c r="Q30" s="18">
        <v>158.26620383779601</v>
      </c>
      <c r="R30" s="75">
        <v>174.818177997112</v>
      </c>
      <c r="S30" s="72">
        <v>163.75708943015101</v>
      </c>
      <c r="T30" s="18">
        <v>167.542134815183</v>
      </c>
      <c r="U30" s="18">
        <v>195.74396359107701</v>
      </c>
      <c r="V30" s="75">
        <v>228.646821950461</v>
      </c>
      <c r="W30" s="72">
        <v>167.26852637882899</v>
      </c>
      <c r="X30" s="18">
        <v>180.25429336936699</v>
      </c>
      <c r="Y30" s="18">
        <v>187.82311419704899</v>
      </c>
      <c r="Z30" s="75">
        <v>181.02129128055401</v>
      </c>
      <c r="AA30" s="72">
        <v>167.79158367796799</v>
      </c>
      <c r="AB30" s="18">
        <v>171.67117070958901</v>
      </c>
      <c r="AC30" s="18">
        <v>193.920266314277</v>
      </c>
      <c r="AD30" s="75">
        <v>188.03141595773999</v>
      </c>
    </row>
    <row r="31" spans="1:30" x14ac:dyDescent="0.3">
      <c r="N31" s="29">
        <v>38898</v>
      </c>
      <c r="O31" s="72">
        <v>124.009578825844</v>
      </c>
      <c r="P31" s="18">
        <v>127.950865718798</v>
      </c>
      <c r="Q31" s="18">
        <v>154.371763763709</v>
      </c>
      <c r="R31" s="75">
        <v>171.43406285857299</v>
      </c>
      <c r="S31" s="72">
        <v>168.437393419241</v>
      </c>
      <c r="T31" s="18">
        <v>167.633310740224</v>
      </c>
      <c r="U31" s="18">
        <v>202.125508674169</v>
      </c>
      <c r="V31" s="75">
        <v>228.279378229786</v>
      </c>
      <c r="W31" s="72">
        <v>167.89546530998999</v>
      </c>
      <c r="X31" s="18">
        <v>184.91942639704999</v>
      </c>
      <c r="Y31" s="18">
        <v>194.553330256078</v>
      </c>
      <c r="Z31" s="75">
        <v>174.62663680070801</v>
      </c>
      <c r="AA31" s="72">
        <v>173.24331803375699</v>
      </c>
      <c r="AB31" s="18">
        <v>178.945246732648</v>
      </c>
      <c r="AC31" s="18">
        <v>200.691014964423</v>
      </c>
      <c r="AD31" s="75">
        <v>189.79040962744099</v>
      </c>
    </row>
    <row r="32" spans="1:30" x14ac:dyDescent="0.3">
      <c r="N32" s="29">
        <v>38990</v>
      </c>
      <c r="O32" s="72">
        <v>125.766554636948</v>
      </c>
      <c r="P32" s="18">
        <v>130.508452846745</v>
      </c>
      <c r="Q32" s="18">
        <v>153.53802423321099</v>
      </c>
      <c r="R32" s="75">
        <v>168.983854309918</v>
      </c>
      <c r="S32" s="72">
        <v>170.351739809158</v>
      </c>
      <c r="T32" s="18">
        <v>172.41340545819699</v>
      </c>
      <c r="U32" s="18">
        <v>201.46260941380001</v>
      </c>
      <c r="V32" s="75">
        <v>222.77948960322399</v>
      </c>
      <c r="W32" s="72">
        <v>167.86090771712</v>
      </c>
      <c r="X32" s="18">
        <v>182.849008666179</v>
      </c>
      <c r="Y32" s="18">
        <v>188.82641119596099</v>
      </c>
      <c r="Z32" s="75">
        <v>170.683137827488</v>
      </c>
      <c r="AA32" s="72">
        <v>173.40626554917799</v>
      </c>
      <c r="AB32" s="18">
        <v>184.35194922522999</v>
      </c>
      <c r="AC32" s="18">
        <v>198.22166823381099</v>
      </c>
      <c r="AD32" s="75">
        <v>190.47180664179999</v>
      </c>
    </row>
    <row r="33" spans="14:30" x14ac:dyDescent="0.3">
      <c r="N33" s="29">
        <v>39082</v>
      </c>
      <c r="O33" s="72">
        <v>128.77959212485001</v>
      </c>
      <c r="P33" s="18">
        <v>131.408438976903</v>
      </c>
      <c r="Q33" s="18">
        <v>157.575971774587</v>
      </c>
      <c r="R33" s="75">
        <v>167.037061608149</v>
      </c>
      <c r="S33" s="72">
        <v>172.308584595181</v>
      </c>
      <c r="T33" s="18">
        <v>181.107063192656</v>
      </c>
      <c r="U33" s="18">
        <v>199.99224392157799</v>
      </c>
      <c r="V33" s="75">
        <v>222.953091244213</v>
      </c>
      <c r="W33" s="72">
        <v>169.23629730812999</v>
      </c>
      <c r="X33" s="18">
        <v>180.89563575492801</v>
      </c>
      <c r="Y33" s="18">
        <v>184.30396938167601</v>
      </c>
      <c r="Z33" s="75">
        <v>172.12269862148099</v>
      </c>
      <c r="AA33" s="72">
        <v>170.970230297737</v>
      </c>
      <c r="AB33" s="18">
        <v>187.95799280764001</v>
      </c>
      <c r="AC33" s="18">
        <v>196.513578352976</v>
      </c>
      <c r="AD33" s="75">
        <v>191.38444481585401</v>
      </c>
    </row>
    <row r="34" spans="14:30" x14ac:dyDescent="0.3">
      <c r="N34" s="29">
        <v>39172</v>
      </c>
      <c r="O34" s="72">
        <v>129.26653963054801</v>
      </c>
      <c r="P34" s="18">
        <v>129.15172703687699</v>
      </c>
      <c r="Q34" s="18">
        <v>159.69865964807801</v>
      </c>
      <c r="R34" s="75">
        <v>163.39763740391101</v>
      </c>
      <c r="S34" s="72">
        <v>176.636984975877</v>
      </c>
      <c r="T34" s="18">
        <v>185.65345874192801</v>
      </c>
      <c r="U34" s="18">
        <v>207.85939056110601</v>
      </c>
      <c r="V34" s="75">
        <v>235.566360049709</v>
      </c>
      <c r="W34" s="72">
        <v>172.38544864280999</v>
      </c>
      <c r="X34" s="18">
        <v>182.265115922235</v>
      </c>
      <c r="Y34" s="18">
        <v>190.670103235341</v>
      </c>
      <c r="Z34" s="75">
        <v>176.651296683044</v>
      </c>
      <c r="AA34" s="72">
        <v>174.67355829968901</v>
      </c>
      <c r="AB34" s="18">
        <v>191.878462587135</v>
      </c>
      <c r="AC34" s="18">
        <v>202.60551960802499</v>
      </c>
      <c r="AD34" s="75">
        <v>194.99544330919301</v>
      </c>
    </row>
    <row r="35" spans="14:30" x14ac:dyDescent="0.3">
      <c r="N35" s="29">
        <v>39263</v>
      </c>
      <c r="O35" s="72">
        <v>130.524046854896</v>
      </c>
      <c r="P35" s="18">
        <v>126.122234614855</v>
      </c>
      <c r="Q35" s="18">
        <v>156.40383485097101</v>
      </c>
      <c r="R35" s="75">
        <v>158.97495078670599</v>
      </c>
      <c r="S35" s="72">
        <v>178.24698603931</v>
      </c>
      <c r="T35" s="18">
        <v>186.74619346033001</v>
      </c>
      <c r="U35" s="18">
        <v>213.99002748627299</v>
      </c>
      <c r="V35" s="75">
        <v>249.125909463852</v>
      </c>
      <c r="W35" s="72">
        <v>174.35784564990101</v>
      </c>
      <c r="X35" s="18">
        <v>184.16677173484001</v>
      </c>
      <c r="Y35" s="18">
        <v>195.53918099755001</v>
      </c>
      <c r="Z35" s="75">
        <v>177.23903622241099</v>
      </c>
      <c r="AA35" s="72">
        <v>182.96351913089899</v>
      </c>
      <c r="AB35" s="18">
        <v>196.697373397413</v>
      </c>
      <c r="AC35" s="18">
        <v>208.72704650234601</v>
      </c>
      <c r="AD35" s="75">
        <v>197.88943783934201</v>
      </c>
    </row>
    <row r="36" spans="14:30" x14ac:dyDescent="0.3">
      <c r="N36" s="29">
        <v>39355</v>
      </c>
      <c r="O36" s="72">
        <v>129.93037121429501</v>
      </c>
      <c r="P36" s="18">
        <v>124.376981702077</v>
      </c>
      <c r="Q36" s="18">
        <v>151.15848881507799</v>
      </c>
      <c r="R36" s="75">
        <v>156.12772895674499</v>
      </c>
      <c r="S36" s="72">
        <v>172.03103331825599</v>
      </c>
      <c r="T36" s="18">
        <v>188.39623518941599</v>
      </c>
      <c r="U36" s="18">
        <v>208.40654519715099</v>
      </c>
      <c r="V36" s="75">
        <v>246.556684708635</v>
      </c>
      <c r="W36" s="72">
        <v>172.29008545281201</v>
      </c>
      <c r="X36" s="18">
        <v>185.783122359</v>
      </c>
      <c r="Y36" s="18">
        <v>189.79258920474101</v>
      </c>
      <c r="Z36" s="75">
        <v>169.77738431042599</v>
      </c>
      <c r="AA36" s="72">
        <v>183.22448849832199</v>
      </c>
      <c r="AB36" s="18">
        <v>197.987193908374</v>
      </c>
      <c r="AC36" s="18">
        <v>207.26761047981799</v>
      </c>
      <c r="AD36" s="75">
        <v>191.293701123332</v>
      </c>
    </row>
    <row r="37" spans="14:30" x14ac:dyDescent="0.3">
      <c r="N37" s="29">
        <v>39447</v>
      </c>
      <c r="O37" s="72">
        <v>127.219650394114</v>
      </c>
      <c r="P37" s="18">
        <v>124.385422783584</v>
      </c>
      <c r="Q37" s="18">
        <v>147.07714965746899</v>
      </c>
      <c r="R37" s="75">
        <v>152.93675286535299</v>
      </c>
      <c r="S37" s="72">
        <v>167.39126039079599</v>
      </c>
      <c r="T37" s="18">
        <v>188.37337934046701</v>
      </c>
      <c r="U37" s="18">
        <v>203.268516778003</v>
      </c>
      <c r="V37" s="75">
        <v>239.31629573026001</v>
      </c>
      <c r="W37" s="72">
        <v>169.340414634913</v>
      </c>
      <c r="X37" s="18">
        <v>185.20695994849399</v>
      </c>
      <c r="Y37" s="18">
        <v>182.499233812114</v>
      </c>
      <c r="Z37" s="75">
        <v>161.303034005092</v>
      </c>
      <c r="AA37" s="72">
        <v>176.874495245102</v>
      </c>
      <c r="AB37" s="18">
        <v>194.60362325671201</v>
      </c>
      <c r="AC37" s="18">
        <v>202.168201546147</v>
      </c>
      <c r="AD37" s="75">
        <v>181.860318292588</v>
      </c>
    </row>
    <row r="38" spans="14:30" x14ac:dyDescent="0.3">
      <c r="N38" s="29">
        <v>39538</v>
      </c>
      <c r="O38" s="72">
        <v>123.56074206061101</v>
      </c>
      <c r="P38" s="18">
        <v>124.952278602715</v>
      </c>
      <c r="Q38" s="18">
        <v>142.15680904171799</v>
      </c>
      <c r="R38" s="75">
        <v>145.56576025648101</v>
      </c>
      <c r="S38" s="72">
        <v>170.12880569790499</v>
      </c>
      <c r="T38" s="18">
        <v>183.47623879268301</v>
      </c>
      <c r="U38" s="18">
        <v>203.83829500135599</v>
      </c>
      <c r="V38" s="75">
        <v>241.26351515239401</v>
      </c>
      <c r="W38" s="72">
        <v>164.16930382677</v>
      </c>
      <c r="X38" s="18">
        <v>181.41684830897401</v>
      </c>
      <c r="Y38" s="18">
        <v>179.05752533579999</v>
      </c>
      <c r="Z38" s="75">
        <v>153.386329044196</v>
      </c>
      <c r="AA38" s="72">
        <v>174.19293641905301</v>
      </c>
      <c r="AB38" s="18">
        <v>190.58433802859099</v>
      </c>
      <c r="AC38" s="18">
        <v>199.420517061997</v>
      </c>
      <c r="AD38" s="75">
        <v>178.84353221004699</v>
      </c>
    </row>
    <row r="39" spans="14:30" x14ac:dyDescent="0.3">
      <c r="N39" s="29">
        <v>39629</v>
      </c>
      <c r="O39" s="72">
        <v>118.418788537187</v>
      </c>
      <c r="P39" s="18">
        <v>125.487639730787</v>
      </c>
      <c r="Q39" s="18">
        <v>139.597517738221</v>
      </c>
      <c r="R39" s="75">
        <v>137.46448380500399</v>
      </c>
      <c r="S39" s="72">
        <v>173.359115442687</v>
      </c>
      <c r="T39" s="18">
        <v>180.203601290113</v>
      </c>
      <c r="U39" s="18">
        <v>202.690198710185</v>
      </c>
      <c r="V39" s="75">
        <v>239.79128798835501</v>
      </c>
      <c r="W39" s="72">
        <v>156.15552190268801</v>
      </c>
      <c r="X39" s="18">
        <v>177.27123888027199</v>
      </c>
      <c r="Y39" s="18">
        <v>172.08758667606199</v>
      </c>
      <c r="Z39" s="75">
        <v>145.878082898863</v>
      </c>
      <c r="AA39" s="72">
        <v>173.168827875875</v>
      </c>
      <c r="AB39" s="18">
        <v>186.241183949023</v>
      </c>
      <c r="AC39" s="18">
        <v>195.27888746747601</v>
      </c>
      <c r="AD39" s="75">
        <v>178.85644539903399</v>
      </c>
    </row>
    <row r="40" spans="14:30" x14ac:dyDescent="0.3">
      <c r="N40" s="29">
        <v>39721</v>
      </c>
      <c r="O40" s="72">
        <v>112.278556559444</v>
      </c>
      <c r="P40" s="18">
        <v>119.150137202721</v>
      </c>
      <c r="Q40" s="18">
        <v>133.766644307885</v>
      </c>
      <c r="R40" s="75">
        <v>128.72793226418</v>
      </c>
      <c r="S40" s="72">
        <v>165.373939543852</v>
      </c>
      <c r="T40" s="18">
        <v>183.20902068183699</v>
      </c>
      <c r="U40" s="18">
        <v>195.240498402263</v>
      </c>
      <c r="V40" s="75">
        <v>227.12365091519601</v>
      </c>
      <c r="W40" s="72">
        <v>148.25030403067001</v>
      </c>
      <c r="X40" s="18">
        <v>171.14365393085299</v>
      </c>
      <c r="Y40" s="18">
        <v>159.62467384263101</v>
      </c>
      <c r="Z40" s="75">
        <v>137.23781637344399</v>
      </c>
      <c r="AA40" s="72">
        <v>164.37219939209299</v>
      </c>
      <c r="AB40" s="18">
        <v>175.58924499853299</v>
      </c>
      <c r="AC40" s="18">
        <v>179.347625579245</v>
      </c>
      <c r="AD40" s="75">
        <v>175.75663797520099</v>
      </c>
    </row>
    <row r="41" spans="14:30" x14ac:dyDescent="0.3">
      <c r="N41" s="29">
        <v>39813</v>
      </c>
      <c r="O41" s="72">
        <v>105.673239825729</v>
      </c>
      <c r="P41" s="18">
        <v>110.11377430714199</v>
      </c>
      <c r="Q41" s="18">
        <v>123.966833895397</v>
      </c>
      <c r="R41" s="75">
        <v>121.41381873779</v>
      </c>
      <c r="S41" s="72">
        <v>151.94338704697699</v>
      </c>
      <c r="T41" s="18">
        <v>181.12451718478701</v>
      </c>
      <c r="U41" s="18">
        <v>188.307286222556</v>
      </c>
      <c r="V41" s="75">
        <v>217.158441092461</v>
      </c>
      <c r="W41" s="72">
        <v>141.51302033886401</v>
      </c>
      <c r="X41" s="18">
        <v>162.99611142959199</v>
      </c>
      <c r="Y41" s="18">
        <v>150.136755228439</v>
      </c>
      <c r="Z41" s="75">
        <v>129.31834815174099</v>
      </c>
      <c r="AA41" s="72">
        <v>151.60276738317199</v>
      </c>
      <c r="AB41" s="18">
        <v>163.26858950422701</v>
      </c>
      <c r="AC41" s="18">
        <v>164.55567755335099</v>
      </c>
      <c r="AD41" s="75">
        <v>168.441004311971</v>
      </c>
    </row>
    <row r="42" spans="14:30" x14ac:dyDescent="0.3">
      <c r="N42" s="29">
        <v>39903</v>
      </c>
      <c r="O42" s="72">
        <v>97.494249278219698</v>
      </c>
      <c r="P42" s="18">
        <v>105.38653214422899</v>
      </c>
      <c r="Q42" s="18">
        <v>118.61525561786701</v>
      </c>
      <c r="R42" s="75">
        <v>117.744067303954</v>
      </c>
      <c r="S42" s="72">
        <v>141.56059353387801</v>
      </c>
      <c r="T42" s="18">
        <v>167.339400112953</v>
      </c>
      <c r="U42" s="18">
        <v>185.82204384844701</v>
      </c>
      <c r="V42" s="75">
        <v>210.063830709569</v>
      </c>
      <c r="W42" s="72">
        <v>134.92097343680899</v>
      </c>
      <c r="X42" s="18">
        <v>153.882080496463</v>
      </c>
      <c r="Y42" s="18">
        <v>145.468611125282</v>
      </c>
      <c r="Z42" s="75">
        <v>124.366809830102</v>
      </c>
      <c r="AA42" s="72">
        <v>139.79639725487399</v>
      </c>
      <c r="AB42" s="18">
        <v>151.09627575073401</v>
      </c>
      <c r="AC42" s="18">
        <v>157.765495662002</v>
      </c>
      <c r="AD42" s="75">
        <v>154.87273855945699</v>
      </c>
    </row>
    <row r="43" spans="14:30" x14ac:dyDescent="0.3">
      <c r="N43" s="29">
        <v>39994</v>
      </c>
      <c r="O43" s="72">
        <v>91.744248020759997</v>
      </c>
      <c r="P43" s="18">
        <v>103.955938390906</v>
      </c>
      <c r="Q43" s="18">
        <v>118.430585499654</v>
      </c>
      <c r="R43" s="75">
        <v>112.627560146292</v>
      </c>
      <c r="S43" s="72">
        <v>133.86587941539599</v>
      </c>
      <c r="T43" s="18">
        <v>157.61276407449</v>
      </c>
      <c r="U43" s="18">
        <v>184.069048092636</v>
      </c>
      <c r="V43" s="75">
        <v>203.289850801207</v>
      </c>
      <c r="W43" s="72">
        <v>130.84118702172901</v>
      </c>
      <c r="X43" s="18">
        <v>147.508996395732</v>
      </c>
      <c r="Y43" s="18">
        <v>141.231789775051</v>
      </c>
      <c r="Z43" s="75">
        <v>117.59438510424199</v>
      </c>
      <c r="AA43" s="72">
        <v>127.355906421496</v>
      </c>
      <c r="AB43" s="18">
        <v>139.56861726715101</v>
      </c>
      <c r="AC43" s="18">
        <v>150.89168872318501</v>
      </c>
      <c r="AD43" s="75">
        <v>139.478738951232</v>
      </c>
    </row>
    <row r="44" spans="14:30" x14ac:dyDescent="0.3">
      <c r="N44" s="29">
        <v>40086</v>
      </c>
      <c r="O44" s="72">
        <v>92.513844127833906</v>
      </c>
      <c r="P44" s="18">
        <v>100.57500986198301</v>
      </c>
      <c r="Q44" s="18">
        <v>117.909845305367</v>
      </c>
      <c r="R44" s="75">
        <v>103.592332460478</v>
      </c>
      <c r="S44" s="72">
        <v>132.99681064040701</v>
      </c>
      <c r="T44" s="18">
        <v>155.49327921593499</v>
      </c>
      <c r="U44" s="18">
        <v>182.91160256916001</v>
      </c>
      <c r="V44" s="75">
        <v>201.58304783625101</v>
      </c>
      <c r="W44" s="72">
        <v>130.49995301777901</v>
      </c>
      <c r="X44" s="18">
        <v>145.83992948584799</v>
      </c>
      <c r="Y44" s="18">
        <v>136.76067049061999</v>
      </c>
      <c r="Z44" s="75">
        <v>108.15180212499099</v>
      </c>
      <c r="AA44" s="72">
        <v>118.87472246079</v>
      </c>
      <c r="AB44" s="18">
        <v>133.859898186636</v>
      </c>
      <c r="AC44" s="18">
        <v>143.800323773477</v>
      </c>
      <c r="AD44" s="75">
        <v>133.384997489222</v>
      </c>
    </row>
    <row r="45" spans="14:30" x14ac:dyDescent="0.3">
      <c r="N45" s="29">
        <v>40178</v>
      </c>
      <c r="O45" s="72">
        <v>92.990619522627</v>
      </c>
      <c r="P45" s="18">
        <v>94.659152428371698</v>
      </c>
      <c r="Q45" s="18">
        <v>113.958338427858</v>
      </c>
      <c r="R45" s="75">
        <v>97.3763043812516</v>
      </c>
      <c r="S45" s="72">
        <v>135.509015328386</v>
      </c>
      <c r="T45" s="18">
        <v>152.81497885858801</v>
      </c>
      <c r="U45" s="18">
        <v>180.01382157673001</v>
      </c>
      <c r="V45" s="75">
        <v>200.31703893342601</v>
      </c>
      <c r="W45" s="72">
        <v>129.154586263331</v>
      </c>
      <c r="X45" s="18">
        <v>143.482108526606</v>
      </c>
      <c r="Y45" s="18">
        <v>133.76557000350101</v>
      </c>
      <c r="Z45" s="75">
        <v>103.556306346008</v>
      </c>
      <c r="AA45" s="72">
        <v>115.801124133618</v>
      </c>
      <c r="AB45" s="18">
        <v>132.025144313813</v>
      </c>
      <c r="AC45" s="18">
        <v>137.88488732190601</v>
      </c>
      <c r="AD45" s="75">
        <v>132.33216367863801</v>
      </c>
    </row>
    <row r="46" spans="14:30" x14ac:dyDescent="0.3">
      <c r="N46" s="29">
        <v>40268</v>
      </c>
      <c r="O46" s="72">
        <v>88.929815113727997</v>
      </c>
      <c r="P46" s="18">
        <v>92.091922815130303</v>
      </c>
      <c r="Q46" s="18">
        <v>109.664234090477</v>
      </c>
      <c r="R46" s="75">
        <v>95.958356002439004</v>
      </c>
      <c r="S46" s="72">
        <v>133.31841114837201</v>
      </c>
      <c r="T46" s="18">
        <v>150.66375626598301</v>
      </c>
      <c r="U46" s="18">
        <v>173.39920727626799</v>
      </c>
      <c r="V46" s="75">
        <v>199.602190294601</v>
      </c>
      <c r="W46" s="72">
        <v>125.543669006279</v>
      </c>
      <c r="X46" s="18">
        <v>138.56556436709701</v>
      </c>
      <c r="Y46" s="18">
        <v>132.81036748971201</v>
      </c>
      <c r="Z46" s="75">
        <v>106.050125266691</v>
      </c>
      <c r="AA46" s="72">
        <v>113.80637394378201</v>
      </c>
      <c r="AB46" s="18">
        <v>132.426703517411</v>
      </c>
      <c r="AC46" s="18">
        <v>133.08599345766001</v>
      </c>
      <c r="AD46" s="75">
        <v>129.74085706049101</v>
      </c>
    </row>
    <row r="47" spans="14:30" x14ac:dyDescent="0.3">
      <c r="N47" s="29">
        <v>40359</v>
      </c>
      <c r="O47" s="72">
        <v>84.972590172920505</v>
      </c>
      <c r="P47" s="18">
        <v>92.014354509605695</v>
      </c>
      <c r="Q47" s="18">
        <v>106.042984027529</v>
      </c>
      <c r="R47" s="75">
        <v>96.002251238863494</v>
      </c>
      <c r="S47" s="72">
        <v>127.003062780085</v>
      </c>
      <c r="T47" s="18">
        <v>152.072664584112</v>
      </c>
      <c r="U47" s="18">
        <v>165.50544211593399</v>
      </c>
      <c r="V47" s="75">
        <v>197.51605313528501</v>
      </c>
      <c r="W47" s="72">
        <v>122.499545152721</v>
      </c>
      <c r="X47" s="18">
        <v>134.60112097920299</v>
      </c>
      <c r="Y47" s="18">
        <v>132.05987753944601</v>
      </c>
      <c r="Z47" s="75">
        <v>108.574547792611</v>
      </c>
      <c r="AA47" s="72">
        <v>110.38823623834701</v>
      </c>
      <c r="AB47" s="18">
        <v>133.779028984332</v>
      </c>
      <c r="AC47" s="18">
        <v>128.48373932819899</v>
      </c>
      <c r="AD47" s="75">
        <v>126.72024456813401</v>
      </c>
    </row>
    <row r="48" spans="14:30" x14ac:dyDescent="0.3">
      <c r="N48" s="29">
        <v>40451</v>
      </c>
      <c r="O48" s="72">
        <v>81.867632092000406</v>
      </c>
      <c r="P48" s="18">
        <v>89.868527522150401</v>
      </c>
      <c r="Q48" s="18">
        <v>104.256955184308</v>
      </c>
      <c r="R48" s="75">
        <v>95.285681887397899</v>
      </c>
      <c r="S48" s="72">
        <v>126.09997620305199</v>
      </c>
      <c r="T48" s="18">
        <v>151.864889640114</v>
      </c>
      <c r="U48" s="18">
        <v>167.72257463166801</v>
      </c>
      <c r="V48" s="75">
        <v>199.68818666554699</v>
      </c>
      <c r="W48" s="72">
        <v>120.738586606734</v>
      </c>
      <c r="X48" s="18">
        <v>132.96960530099099</v>
      </c>
      <c r="Y48" s="18">
        <v>132.16125240422201</v>
      </c>
      <c r="Z48" s="75">
        <v>110.030672087554</v>
      </c>
      <c r="AA48" s="72">
        <v>106.486608148627</v>
      </c>
      <c r="AB48" s="18">
        <v>128.09946681364701</v>
      </c>
      <c r="AC48" s="18">
        <v>128.039656672023</v>
      </c>
      <c r="AD48" s="75">
        <v>127.63805702103799</v>
      </c>
    </row>
    <row r="49" spans="14:30" x14ac:dyDescent="0.3">
      <c r="N49" s="29">
        <v>40543</v>
      </c>
      <c r="O49" s="72">
        <v>78.714417915930596</v>
      </c>
      <c r="P49" s="18">
        <v>86.214834623580202</v>
      </c>
      <c r="Q49" s="18">
        <v>103.49525110833299</v>
      </c>
      <c r="R49" s="75">
        <v>93.450853897299496</v>
      </c>
      <c r="S49" s="72">
        <v>127.258164467336</v>
      </c>
      <c r="T49" s="18">
        <v>149.09743726519901</v>
      </c>
      <c r="U49" s="18">
        <v>174.024660725442</v>
      </c>
      <c r="V49" s="75">
        <v>206.975015099708</v>
      </c>
      <c r="W49" s="72">
        <v>118.115126599077</v>
      </c>
      <c r="X49" s="18">
        <v>130.833518237135</v>
      </c>
      <c r="Y49" s="18">
        <v>131.450256779732</v>
      </c>
      <c r="Z49" s="75">
        <v>111.17816722600701</v>
      </c>
      <c r="AA49" s="72">
        <v>103.729124241512</v>
      </c>
      <c r="AB49" s="18">
        <v>120.78435640227799</v>
      </c>
      <c r="AC49" s="18">
        <v>128.640283631567</v>
      </c>
      <c r="AD49" s="75">
        <v>132.13467351346799</v>
      </c>
    </row>
    <row r="50" spans="14:30" x14ac:dyDescent="0.3">
      <c r="N50" s="29">
        <v>40633</v>
      </c>
      <c r="O50" s="72">
        <v>77.589578942236002</v>
      </c>
      <c r="P50" s="18">
        <v>86.473548926695102</v>
      </c>
      <c r="Q50" s="18">
        <v>102.79006948269399</v>
      </c>
      <c r="R50" s="75">
        <v>94.883084373556599</v>
      </c>
      <c r="S50" s="72">
        <v>126.41027502287599</v>
      </c>
      <c r="T50" s="18">
        <v>149.57436150620799</v>
      </c>
      <c r="U50" s="18">
        <v>171.34807030990501</v>
      </c>
      <c r="V50" s="75">
        <v>210.15486065653701</v>
      </c>
      <c r="W50" s="72">
        <v>114.987679665756</v>
      </c>
      <c r="X50" s="18">
        <v>129.008833676237</v>
      </c>
      <c r="Y50" s="18">
        <v>129.219098690327</v>
      </c>
      <c r="Z50" s="75">
        <v>113.107516444726</v>
      </c>
      <c r="AA50" s="72">
        <v>103.98098902412799</v>
      </c>
      <c r="AB50" s="18">
        <v>120.724370098168</v>
      </c>
      <c r="AC50" s="18">
        <v>126.73339721872701</v>
      </c>
      <c r="AD50" s="75">
        <v>137.24713903690699</v>
      </c>
    </row>
    <row r="51" spans="14:30" x14ac:dyDescent="0.3">
      <c r="N51" s="29">
        <v>40724</v>
      </c>
      <c r="O51" s="72">
        <v>79.084474494990303</v>
      </c>
      <c r="P51" s="18">
        <v>90.052425461627806</v>
      </c>
      <c r="Q51" s="18">
        <v>101.55178381266199</v>
      </c>
      <c r="R51" s="75">
        <v>98.750722595903099</v>
      </c>
      <c r="S51" s="72">
        <v>129.088573904236</v>
      </c>
      <c r="T51" s="18">
        <v>150.58632931988399</v>
      </c>
      <c r="U51" s="18">
        <v>166.65960481783401</v>
      </c>
      <c r="V51" s="75">
        <v>212.740145389931</v>
      </c>
      <c r="W51" s="72">
        <v>114.279163991838</v>
      </c>
      <c r="X51" s="18">
        <v>130.85918838296899</v>
      </c>
      <c r="Y51" s="18">
        <v>128.626448046321</v>
      </c>
      <c r="Z51" s="75">
        <v>116.92903383929399</v>
      </c>
      <c r="AA51" s="72">
        <v>106.14443040816499</v>
      </c>
      <c r="AB51" s="18">
        <v>122.86510999255</v>
      </c>
      <c r="AC51" s="18">
        <v>125.23209279699201</v>
      </c>
      <c r="AD51" s="75">
        <v>141.28401393289499</v>
      </c>
    </row>
    <row r="52" spans="14:30" x14ac:dyDescent="0.3">
      <c r="N52" s="29">
        <v>40816</v>
      </c>
      <c r="O52" s="72">
        <v>80.419860134800899</v>
      </c>
      <c r="P52" s="18">
        <v>89.408031386471393</v>
      </c>
      <c r="Q52" s="18">
        <v>100.428238646444</v>
      </c>
      <c r="R52" s="75">
        <v>103.925000720665</v>
      </c>
      <c r="S52" s="72">
        <v>133.28312046461701</v>
      </c>
      <c r="T52" s="18">
        <v>148.41488608068801</v>
      </c>
      <c r="U52" s="18">
        <v>168.47856761137101</v>
      </c>
      <c r="V52" s="75">
        <v>219.761774217832</v>
      </c>
      <c r="W52" s="72">
        <v>114.234181493576</v>
      </c>
      <c r="X52" s="18">
        <v>131.630456186044</v>
      </c>
      <c r="Y52" s="18">
        <v>129.60299640015199</v>
      </c>
      <c r="Z52" s="75">
        <v>119.851975638589</v>
      </c>
      <c r="AA52" s="72">
        <v>106.30408064444001</v>
      </c>
      <c r="AB52" s="18">
        <v>121.81163905672</v>
      </c>
      <c r="AC52" s="18">
        <v>125.62822176346999</v>
      </c>
      <c r="AD52" s="75">
        <v>144.246158488806</v>
      </c>
    </row>
    <row r="53" spans="14:30" x14ac:dyDescent="0.3">
      <c r="N53" s="29">
        <v>40908</v>
      </c>
      <c r="O53" s="72">
        <v>79.892618832660105</v>
      </c>
      <c r="P53" s="18">
        <v>86.256180697004396</v>
      </c>
      <c r="Q53" s="18">
        <v>99.903067109112399</v>
      </c>
      <c r="R53" s="75">
        <v>106.393881576121</v>
      </c>
      <c r="S53" s="72">
        <v>134.89113591297999</v>
      </c>
      <c r="T53" s="18">
        <v>146.88791607561399</v>
      </c>
      <c r="U53" s="18">
        <v>172.46129024485501</v>
      </c>
      <c r="V53" s="75">
        <v>224.14049091407301</v>
      </c>
      <c r="W53" s="72">
        <v>112.460615049654</v>
      </c>
      <c r="X53" s="18">
        <v>128.64701397210001</v>
      </c>
      <c r="Y53" s="18">
        <v>129.23949379744201</v>
      </c>
      <c r="Z53" s="75">
        <v>120.551130179588</v>
      </c>
      <c r="AA53" s="72">
        <v>104.59564455179201</v>
      </c>
      <c r="AB53" s="18">
        <v>120.62829338602199</v>
      </c>
      <c r="AC53" s="18">
        <v>127.01518196325</v>
      </c>
      <c r="AD53" s="75">
        <v>148.38069960516199</v>
      </c>
    </row>
    <row r="54" spans="14:30" x14ac:dyDescent="0.3">
      <c r="N54" s="29">
        <v>40999</v>
      </c>
      <c r="O54" s="72">
        <v>77.944056379635498</v>
      </c>
      <c r="P54" s="18">
        <v>85.934364191747704</v>
      </c>
      <c r="Q54" s="18">
        <v>97.789487595041805</v>
      </c>
      <c r="R54" s="75">
        <v>102.186279090528</v>
      </c>
      <c r="S54" s="72">
        <v>134.39498831967899</v>
      </c>
      <c r="T54" s="18">
        <v>146.64446765053799</v>
      </c>
      <c r="U54" s="18">
        <v>173.18133391462101</v>
      </c>
      <c r="V54" s="75">
        <v>223.20098203553201</v>
      </c>
      <c r="W54" s="72">
        <v>111.372032085961</v>
      </c>
      <c r="X54" s="18">
        <v>125.43950754360201</v>
      </c>
      <c r="Y54" s="18">
        <v>129.57764911779</v>
      </c>
      <c r="Z54" s="75">
        <v>123.17233054048199</v>
      </c>
      <c r="AA54" s="72">
        <v>105.065102993737</v>
      </c>
      <c r="AB54" s="18">
        <v>123.515903822759</v>
      </c>
      <c r="AC54" s="18">
        <v>130.42518477617901</v>
      </c>
      <c r="AD54" s="75">
        <v>154.75818449631399</v>
      </c>
    </row>
    <row r="55" spans="14:30" x14ac:dyDescent="0.3">
      <c r="N55" s="29">
        <v>41090</v>
      </c>
      <c r="O55" s="72">
        <v>75.514998891709396</v>
      </c>
      <c r="P55" s="18">
        <v>86.300229313547803</v>
      </c>
      <c r="Q55" s="18">
        <v>96.558566978046201</v>
      </c>
      <c r="R55" s="75">
        <v>98.825391543595501</v>
      </c>
      <c r="S55" s="72">
        <v>135.005043233001</v>
      </c>
      <c r="T55" s="18">
        <v>147.94724497959501</v>
      </c>
      <c r="U55" s="18">
        <v>172.80043045834501</v>
      </c>
      <c r="V55" s="75">
        <v>223.30306101579399</v>
      </c>
      <c r="W55" s="72">
        <v>112.561582345414</v>
      </c>
      <c r="X55" s="18">
        <v>124.821343598824</v>
      </c>
      <c r="Y55" s="18">
        <v>133.18046087520301</v>
      </c>
      <c r="Z55" s="75">
        <v>127.904413901216</v>
      </c>
      <c r="AA55" s="72">
        <v>107.629021066608</v>
      </c>
      <c r="AB55" s="18">
        <v>127.510424426974</v>
      </c>
      <c r="AC55" s="18">
        <v>134.60593905771199</v>
      </c>
      <c r="AD55" s="75">
        <v>163.53287944185399</v>
      </c>
    </row>
    <row r="56" spans="14:30" x14ac:dyDescent="0.3">
      <c r="N56" s="29">
        <v>41182</v>
      </c>
      <c r="O56" s="72">
        <v>75.530563129575199</v>
      </c>
      <c r="P56" s="18">
        <v>87.236780718490905</v>
      </c>
      <c r="Q56" s="18">
        <v>100.374670618027</v>
      </c>
      <c r="R56" s="75">
        <v>105.461107889141</v>
      </c>
      <c r="S56" s="72">
        <v>137.26711273189099</v>
      </c>
      <c r="T56" s="18">
        <v>150.07600130402699</v>
      </c>
      <c r="U56" s="18">
        <v>173.04932202222199</v>
      </c>
      <c r="V56" s="75">
        <v>231.003961341375</v>
      </c>
      <c r="W56" s="72">
        <v>115.56030127827199</v>
      </c>
      <c r="X56" s="18">
        <v>130.414994190248</v>
      </c>
      <c r="Y56" s="18">
        <v>135.90582387372299</v>
      </c>
      <c r="Z56" s="75">
        <v>131.682757258545</v>
      </c>
      <c r="AA56" s="72">
        <v>110.470208831989</v>
      </c>
      <c r="AB56" s="18">
        <v>129.58708593735699</v>
      </c>
      <c r="AC56" s="18">
        <v>135.878951445686</v>
      </c>
      <c r="AD56" s="75">
        <v>168.30144608207399</v>
      </c>
    </row>
    <row r="57" spans="14:30" x14ac:dyDescent="0.3">
      <c r="N57" s="29">
        <v>41274</v>
      </c>
      <c r="O57" s="72">
        <v>77.173784370387693</v>
      </c>
      <c r="P57" s="18">
        <v>87.699522382346004</v>
      </c>
      <c r="Q57" s="18">
        <v>103.44249157659</v>
      </c>
      <c r="R57" s="75">
        <v>114.43226592549</v>
      </c>
      <c r="S57" s="72">
        <v>138.68527421176199</v>
      </c>
      <c r="T57" s="18">
        <v>151.08592226079099</v>
      </c>
      <c r="U57" s="18">
        <v>174.85934850458</v>
      </c>
      <c r="V57" s="75">
        <v>240.824619667029</v>
      </c>
      <c r="W57" s="72">
        <v>117.783392270093</v>
      </c>
      <c r="X57" s="18">
        <v>134.731227757478</v>
      </c>
      <c r="Y57" s="18">
        <v>135.93719234257799</v>
      </c>
      <c r="Z57" s="75">
        <v>135.175187918511</v>
      </c>
      <c r="AA57" s="72">
        <v>112.614689939264</v>
      </c>
      <c r="AB57" s="18">
        <v>130.06659877752401</v>
      </c>
      <c r="AC57" s="18">
        <v>137.14401685356</v>
      </c>
      <c r="AD57" s="75">
        <v>168.20898158412501</v>
      </c>
    </row>
    <row r="58" spans="14:30" x14ac:dyDescent="0.3">
      <c r="N58" s="29">
        <v>41364</v>
      </c>
      <c r="O58" s="72">
        <v>78.628453686463303</v>
      </c>
      <c r="P58" s="18">
        <v>88.208969542397696</v>
      </c>
      <c r="Q58" s="18">
        <v>102.63153919781701</v>
      </c>
      <c r="R58" s="75">
        <v>119.193265578317</v>
      </c>
      <c r="S58" s="72">
        <v>138.09248132699801</v>
      </c>
      <c r="T58" s="18">
        <v>153.223338478416</v>
      </c>
      <c r="U58" s="18">
        <v>179.335748578806</v>
      </c>
      <c r="V58" s="75">
        <v>245.911249557405</v>
      </c>
      <c r="W58" s="72">
        <v>119.06401833080101</v>
      </c>
      <c r="X58" s="18">
        <v>133.58086470585101</v>
      </c>
      <c r="Y58" s="18">
        <v>139.766268602981</v>
      </c>
      <c r="Z58" s="75">
        <v>139.256028982831</v>
      </c>
      <c r="AA58" s="72">
        <v>115.622599358016</v>
      </c>
      <c r="AB58" s="18">
        <v>132.89352087608901</v>
      </c>
      <c r="AC58" s="18">
        <v>143.633726499874</v>
      </c>
      <c r="AD58" s="75">
        <v>171.232318704753</v>
      </c>
    </row>
    <row r="59" spans="14:30" x14ac:dyDescent="0.3">
      <c r="N59" s="29">
        <v>41455</v>
      </c>
      <c r="O59" s="72">
        <v>80.1954094364566</v>
      </c>
      <c r="P59" s="18">
        <v>90.650173987775602</v>
      </c>
      <c r="Q59" s="18">
        <v>103.716613119599</v>
      </c>
      <c r="R59" s="75">
        <v>125.886717993991</v>
      </c>
      <c r="S59" s="72">
        <v>135.04503021332499</v>
      </c>
      <c r="T59" s="18">
        <v>154.575203020743</v>
      </c>
      <c r="U59" s="18">
        <v>187.86353991642</v>
      </c>
      <c r="V59" s="75">
        <v>251.32902088577899</v>
      </c>
      <c r="W59" s="72">
        <v>120.17537837191701</v>
      </c>
      <c r="X59" s="18">
        <v>134.927284846812</v>
      </c>
      <c r="Y59" s="18">
        <v>147.962197756471</v>
      </c>
      <c r="Z59" s="75">
        <v>143.146187745324</v>
      </c>
      <c r="AA59" s="72">
        <v>120.872130288317</v>
      </c>
      <c r="AB59" s="18">
        <v>139.38854596377999</v>
      </c>
      <c r="AC59" s="18">
        <v>154.56808940757901</v>
      </c>
      <c r="AD59" s="75">
        <v>179.00095928703399</v>
      </c>
    </row>
    <row r="60" spans="14:30" x14ac:dyDescent="0.3">
      <c r="N60" s="29">
        <v>41547</v>
      </c>
      <c r="O60" s="72">
        <v>81.767541905207594</v>
      </c>
      <c r="P60" s="18">
        <v>92.405840784854703</v>
      </c>
      <c r="Q60" s="18">
        <v>107.018263544869</v>
      </c>
      <c r="R60" s="75">
        <v>129.24781306897</v>
      </c>
      <c r="S60" s="72">
        <v>137.24672312742999</v>
      </c>
      <c r="T60" s="18">
        <v>155.63401811749799</v>
      </c>
      <c r="U60" s="18">
        <v>192.739753782175</v>
      </c>
      <c r="V60" s="75">
        <v>259.72048470589499</v>
      </c>
      <c r="W60" s="72">
        <v>120.646182223446</v>
      </c>
      <c r="X60" s="18">
        <v>139.534216748343</v>
      </c>
      <c r="Y60" s="18">
        <v>148.10955154554301</v>
      </c>
      <c r="Z60" s="75">
        <v>148.912285502511</v>
      </c>
      <c r="AA60" s="72">
        <v>125.867706786022</v>
      </c>
      <c r="AB60" s="18">
        <v>145.63094418722099</v>
      </c>
      <c r="AC60" s="18">
        <v>160.338170477283</v>
      </c>
      <c r="AD60" s="75">
        <v>185.89246458387501</v>
      </c>
    </row>
    <row r="61" spans="14:30" x14ac:dyDescent="0.3">
      <c r="N61" s="29">
        <v>41639</v>
      </c>
      <c r="O61" s="72">
        <v>83.061092706129799</v>
      </c>
      <c r="P61" s="18">
        <v>93.311067276072194</v>
      </c>
      <c r="Q61" s="18">
        <v>108.955437916241</v>
      </c>
      <c r="R61" s="75">
        <v>129.27032691625499</v>
      </c>
      <c r="S61" s="72">
        <v>144.564980501083</v>
      </c>
      <c r="T61" s="18">
        <v>157.46440087038599</v>
      </c>
      <c r="U61" s="18">
        <v>192.84998530109101</v>
      </c>
      <c r="V61" s="75">
        <v>268.71494417504499</v>
      </c>
      <c r="W61" s="72">
        <v>122.02071035587799</v>
      </c>
      <c r="X61" s="18">
        <v>142.653250781357</v>
      </c>
      <c r="Y61" s="18">
        <v>143.87618839835201</v>
      </c>
      <c r="Z61" s="75">
        <v>154.84673612555699</v>
      </c>
      <c r="AA61" s="72">
        <v>128.48069370133899</v>
      </c>
      <c r="AB61" s="18">
        <v>148.99997371730899</v>
      </c>
      <c r="AC61" s="18">
        <v>160.454046673937</v>
      </c>
      <c r="AD61" s="75">
        <v>189.52967366183799</v>
      </c>
    </row>
    <row r="62" spans="14:30" x14ac:dyDescent="0.3">
      <c r="N62" s="29">
        <v>41729</v>
      </c>
      <c r="O62" s="72">
        <v>84.244601292704004</v>
      </c>
      <c r="P62" s="18">
        <v>97.734724370116993</v>
      </c>
      <c r="Q62" s="18">
        <v>110.19213179554001</v>
      </c>
      <c r="R62" s="75">
        <v>133.470578885229</v>
      </c>
      <c r="S62" s="72">
        <v>148.96175099912401</v>
      </c>
      <c r="T62" s="18">
        <v>158.516537481017</v>
      </c>
      <c r="U62" s="18">
        <v>197.40066039893699</v>
      </c>
      <c r="V62" s="75">
        <v>278.55824584325501</v>
      </c>
      <c r="W62" s="72">
        <v>125.742677833692</v>
      </c>
      <c r="X62" s="18">
        <v>145.02606322784101</v>
      </c>
      <c r="Y62" s="18">
        <v>147.674720521425</v>
      </c>
      <c r="Z62" s="75">
        <v>160.61172742398099</v>
      </c>
      <c r="AA62" s="72">
        <v>133.29263029586099</v>
      </c>
      <c r="AB62" s="18">
        <v>154.46802284245601</v>
      </c>
      <c r="AC62" s="18">
        <v>162.543815489705</v>
      </c>
      <c r="AD62" s="75">
        <v>195.32160802904599</v>
      </c>
    </row>
    <row r="63" spans="14:30" x14ac:dyDescent="0.3">
      <c r="N63" s="29">
        <v>41820</v>
      </c>
      <c r="O63" s="72">
        <v>85.954974680606</v>
      </c>
      <c r="P63" s="18">
        <v>103.60832732679199</v>
      </c>
      <c r="Q63" s="18">
        <v>113.507876709995</v>
      </c>
      <c r="R63" s="75">
        <v>139.47495349944199</v>
      </c>
      <c r="S63" s="72">
        <v>152.23120149399699</v>
      </c>
      <c r="T63" s="18">
        <v>159.79983441534</v>
      </c>
      <c r="U63" s="18">
        <v>205.639494594485</v>
      </c>
      <c r="V63" s="75">
        <v>293.33932932073702</v>
      </c>
      <c r="W63" s="72">
        <v>129.54993191548601</v>
      </c>
      <c r="X63" s="18">
        <v>149.14176351075301</v>
      </c>
      <c r="Y63" s="18">
        <v>156.81084632217599</v>
      </c>
      <c r="Z63" s="75">
        <v>168.827846291268</v>
      </c>
      <c r="AA63" s="72">
        <v>141.354352015475</v>
      </c>
      <c r="AB63" s="18">
        <v>163.43194208785999</v>
      </c>
      <c r="AC63" s="18">
        <v>165.24887394154001</v>
      </c>
      <c r="AD63" s="75">
        <v>204.16529948015901</v>
      </c>
    </row>
    <row r="64" spans="14:30" x14ac:dyDescent="0.3">
      <c r="N64" s="29">
        <v>41912</v>
      </c>
      <c r="O64" s="72">
        <v>88.389132564404306</v>
      </c>
      <c r="P64" s="18">
        <v>104.674168562011</v>
      </c>
      <c r="Q64" s="18">
        <v>116.335307835554</v>
      </c>
      <c r="R64" s="75">
        <v>141.67382642963199</v>
      </c>
      <c r="S64" s="72">
        <v>154.65914385087399</v>
      </c>
      <c r="T64" s="18">
        <v>167.59685581055899</v>
      </c>
      <c r="U64" s="18">
        <v>211.891363920195</v>
      </c>
      <c r="V64" s="75">
        <v>310.297032108829</v>
      </c>
      <c r="W64" s="72">
        <v>129.632811043104</v>
      </c>
      <c r="X64" s="18">
        <v>154.98981701131001</v>
      </c>
      <c r="Y64" s="18">
        <v>162.05704214367799</v>
      </c>
      <c r="Z64" s="75">
        <v>173.35088779612599</v>
      </c>
      <c r="AA64" s="72">
        <v>145.46031035156599</v>
      </c>
      <c r="AB64" s="18">
        <v>167.00305978688101</v>
      </c>
      <c r="AC64" s="18">
        <v>167.90700812410901</v>
      </c>
      <c r="AD64" s="75">
        <v>210.09301304066801</v>
      </c>
    </row>
    <row r="65" spans="14:30" x14ac:dyDescent="0.3">
      <c r="N65" s="29">
        <v>42004</v>
      </c>
      <c r="O65" s="72">
        <v>90.332744281263302</v>
      </c>
      <c r="P65" s="18">
        <v>104.061210982926</v>
      </c>
      <c r="Q65" s="18">
        <v>116.93555939765299</v>
      </c>
      <c r="R65" s="75">
        <v>142.745447409896</v>
      </c>
      <c r="S65" s="72">
        <v>156.37324262364399</v>
      </c>
      <c r="T65" s="18">
        <v>177.15360259711301</v>
      </c>
      <c r="U65" s="18">
        <v>215.36166439545201</v>
      </c>
      <c r="V65" s="75">
        <v>321.49136387214998</v>
      </c>
      <c r="W65" s="72">
        <v>130.249906934628</v>
      </c>
      <c r="X65" s="18">
        <v>159.90331456443801</v>
      </c>
      <c r="Y65" s="18">
        <v>162.23714369257399</v>
      </c>
      <c r="Z65" s="75">
        <v>174.29310131970001</v>
      </c>
      <c r="AA65" s="72">
        <v>146.40520908826201</v>
      </c>
      <c r="AB65" s="18">
        <v>166.24651657205399</v>
      </c>
      <c r="AC65" s="18">
        <v>172.094730505066</v>
      </c>
      <c r="AD65" s="75">
        <v>212.77465684267199</v>
      </c>
    </row>
    <row r="66" spans="14:30" x14ac:dyDescent="0.3">
      <c r="N66" s="29">
        <v>42094</v>
      </c>
      <c r="O66" s="72">
        <v>90.601316035040398</v>
      </c>
      <c r="P66" s="18">
        <v>106.623965003731</v>
      </c>
      <c r="Q66" s="18">
        <v>118.875863232304</v>
      </c>
      <c r="R66" s="75">
        <v>147.228584709698</v>
      </c>
      <c r="S66" s="72">
        <v>159.141384685942</v>
      </c>
      <c r="T66" s="18">
        <v>181.55878682256801</v>
      </c>
      <c r="U66" s="18">
        <v>217.274035726747</v>
      </c>
      <c r="V66" s="75">
        <v>330.730049824329</v>
      </c>
      <c r="W66" s="72">
        <v>137.117641897684</v>
      </c>
      <c r="X66" s="18">
        <v>162.56609932213101</v>
      </c>
      <c r="Y66" s="18">
        <v>164.18687114907601</v>
      </c>
      <c r="Z66" s="75">
        <v>178.990567006682</v>
      </c>
      <c r="AA66" s="72">
        <v>149.46651689468499</v>
      </c>
      <c r="AB66" s="18">
        <v>170.352269753728</v>
      </c>
      <c r="AC66" s="18">
        <v>177.747333368808</v>
      </c>
      <c r="AD66" s="75">
        <v>218.70422457866999</v>
      </c>
    </row>
    <row r="67" spans="14:30" x14ac:dyDescent="0.3">
      <c r="N67" s="29">
        <v>42185</v>
      </c>
      <c r="O67" s="72">
        <v>90.948977671828899</v>
      </c>
      <c r="P67" s="18">
        <v>111.27356130807</v>
      </c>
      <c r="Q67" s="18">
        <v>120.89027948000501</v>
      </c>
      <c r="R67" s="75">
        <v>156.51378113877999</v>
      </c>
      <c r="S67" s="72">
        <v>160.51467321284599</v>
      </c>
      <c r="T67" s="18">
        <v>183.97215053430301</v>
      </c>
      <c r="U67" s="18">
        <v>219.158384175507</v>
      </c>
      <c r="V67" s="75">
        <v>342.75340286762201</v>
      </c>
      <c r="W67" s="72">
        <v>144.69118478678101</v>
      </c>
      <c r="X67" s="18">
        <v>165.03836655487299</v>
      </c>
      <c r="Y67" s="18">
        <v>166.805802625881</v>
      </c>
      <c r="Z67" s="75">
        <v>186.625824288594</v>
      </c>
      <c r="AA67" s="72">
        <v>153.45160850672701</v>
      </c>
      <c r="AB67" s="18">
        <v>179.15481046790401</v>
      </c>
      <c r="AC67" s="18">
        <v>183.04821078546399</v>
      </c>
      <c r="AD67" s="75">
        <v>228.839298734561</v>
      </c>
    </row>
    <row r="68" spans="14:30" x14ac:dyDescent="0.3">
      <c r="N68" s="29">
        <v>42277</v>
      </c>
      <c r="O68" s="72">
        <v>91.998123580621197</v>
      </c>
      <c r="P68" s="18">
        <v>112.476673416284</v>
      </c>
      <c r="Q68" s="18">
        <v>120.368475357566</v>
      </c>
      <c r="R68" s="75">
        <v>162.889002552829</v>
      </c>
      <c r="S68" s="72">
        <v>157.18006771852501</v>
      </c>
      <c r="T68" s="18">
        <v>182.222807287161</v>
      </c>
      <c r="U68" s="18">
        <v>222.66844772781101</v>
      </c>
      <c r="V68" s="75">
        <v>346.35503458339502</v>
      </c>
      <c r="W68" s="72">
        <v>144.92793400441701</v>
      </c>
      <c r="X68" s="18">
        <v>166.260121066784</v>
      </c>
      <c r="Y68" s="18">
        <v>167.60221932956199</v>
      </c>
      <c r="Z68" s="75">
        <v>191.63421276187199</v>
      </c>
      <c r="AA68" s="72">
        <v>155.53447327003801</v>
      </c>
      <c r="AB68" s="18">
        <v>185.42537172668301</v>
      </c>
      <c r="AC68" s="18">
        <v>185.583495627486</v>
      </c>
      <c r="AD68" s="75">
        <v>234.22072056696101</v>
      </c>
    </row>
    <row r="69" spans="14:30" x14ac:dyDescent="0.3">
      <c r="N69" s="29">
        <v>42369</v>
      </c>
      <c r="O69" s="72">
        <v>92.054332104121698</v>
      </c>
      <c r="P69" s="18">
        <v>111.31350205164399</v>
      </c>
      <c r="Q69" s="18">
        <v>120.941838435321</v>
      </c>
      <c r="R69" s="75">
        <v>162.61823741626</v>
      </c>
      <c r="S69" s="72">
        <v>155.891384563846</v>
      </c>
      <c r="T69" s="18">
        <v>181.001367608864</v>
      </c>
      <c r="U69" s="18">
        <v>224.89414090484399</v>
      </c>
      <c r="V69" s="75">
        <v>346.73670442454898</v>
      </c>
      <c r="W69" s="72">
        <v>142.95704793876001</v>
      </c>
      <c r="X69" s="18">
        <v>168.27974162302999</v>
      </c>
      <c r="Y69" s="18">
        <v>168.98688345636299</v>
      </c>
      <c r="Z69" s="75">
        <v>195.299048463643</v>
      </c>
      <c r="AA69" s="72">
        <v>157.066574598513</v>
      </c>
      <c r="AB69" s="18">
        <v>186.99620188011801</v>
      </c>
      <c r="AC69" s="18">
        <v>187.56535435994499</v>
      </c>
      <c r="AD69" s="75">
        <v>235.49325534769</v>
      </c>
    </row>
    <row r="70" spans="14:30" x14ac:dyDescent="0.3">
      <c r="N70" s="29">
        <v>42460</v>
      </c>
      <c r="O70" s="72">
        <v>92.147617929026396</v>
      </c>
      <c r="P70" s="18">
        <v>115.110976429405</v>
      </c>
      <c r="Q70" s="18">
        <v>123.982221649758</v>
      </c>
      <c r="R70" s="75">
        <v>163.16986956862999</v>
      </c>
      <c r="S70" s="72">
        <v>160.47566061145599</v>
      </c>
      <c r="T70" s="18">
        <v>184.86777957235299</v>
      </c>
      <c r="U70" s="18">
        <v>226.71452857880101</v>
      </c>
      <c r="V70" s="75">
        <v>355.67833182176298</v>
      </c>
      <c r="W70" s="72">
        <v>143.73491964922701</v>
      </c>
      <c r="X70" s="18">
        <v>174.80966955140599</v>
      </c>
      <c r="Y70" s="18">
        <v>172.83069541452701</v>
      </c>
      <c r="Z70" s="75">
        <v>202.14967682275801</v>
      </c>
      <c r="AA70" s="72">
        <v>161.06622059521899</v>
      </c>
      <c r="AB70" s="18">
        <v>191.20990300236201</v>
      </c>
      <c r="AC70" s="18">
        <v>192.78995947176699</v>
      </c>
      <c r="AD70" s="75">
        <v>244.945973590119</v>
      </c>
    </row>
    <row r="71" spans="14:30" x14ac:dyDescent="0.3">
      <c r="N71" s="29">
        <v>42551</v>
      </c>
      <c r="O71" s="72">
        <v>94.107032513496705</v>
      </c>
      <c r="P71" s="18">
        <v>120.824640648921</v>
      </c>
      <c r="Q71" s="18">
        <v>128.40705421590701</v>
      </c>
      <c r="R71" s="75">
        <v>166.42977557772701</v>
      </c>
      <c r="S71" s="72">
        <v>165.829014963866</v>
      </c>
      <c r="T71" s="18">
        <v>191.01852767177601</v>
      </c>
      <c r="U71" s="18">
        <v>232.32018692025201</v>
      </c>
      <c r="V71" s="75">
        <v>365.35570195097102</v>
      </c>
      <c r="W71" s="72">
        <v>145.85291372111999</v>
      </c>
      <c r="X71" s="18">
        <v>182.63936682936901</v>
      </c>
      <c r="Y71" s="18">
        <v>176.32290782139</v>
      </c>
      <c r="Z71" s="75">
        <v>210.63890741600099</v>
      </c>
      <c r="AA71" s="72">
        <v>165.735044570095</v>
      </c>
      <c r="AB71" s="18">
        <v>199.90938755659499</v>
      </c>
      <c r="AC71" s="18">
        <v>199.27093940200101</v>
      </c>
      <c r="AD71" s="75">
        <v>264.03028806222</v>
      </c>
    </row>
    <row r="72" spans="14:30" x14ac:dyDescent="0.3">
      <c r="N72" s="29">
        <v>42643</v>
      </c>
      <c r="O72" s="72">
        <v>96.563952656691399</v>
      </c>
      <c r="P72" s="18">
        <v>121.095315162307</v>
      </c>
      <c r="Q72" s="18">
        <v>132.61104443475699</v>
      </c>
      <c r="R72" s="75">
        <v>172.56473928247499</v>
      </c>
      <c r="S72" s="72">
        <v>171.89568095866699</v>
      </c>
      <c r="T72" s="18">
        <v>198.05483454396</v>
      </c>
      <c r="U72" s="18">
        <v>239.09697716578</v>
      </c>
      <c r="V72" s="75">
        <v>365.72249978033801</v>
      </c>
      <c r="W72" s="72">
        <v>150.84914263715601</v>
      </c>
      <c r="X72" s="18">
        <v>184.59297965418901</v>
      </c>
      <c r="Y72" s="18">
        <v>180.28464603584601</v>
      </c>
      <c r="Z72" s="75">
        <v>215.134171872189</v>
      </c>
      <c r="AA72" s="72">
        <v>169.52802888145001</v>
      </c>
      <c r="AB72" s="18">
        <v>205.44645808251099</v>
      </c>
      <c r="AC72" s="18">
        <v>202.78865400362201</v>
      </c>
      <c r="AD72" s="75">
        <v>274.168132187298</v>
      </c>
    </row>
    <row r="73" spans="14:30" x14ac:dyDescent="0.3">
      <c r="N73" s="29">
        <v>42735</v>
      </c>
      <c r="O73" s="72">
        <v>99.3991160136502</v>
      </c>
      <c r="P73" s="18">
        <v>120.38981657078401</v>
      </c>
      <c r="Q73" s="18">
        <v>135.30170388423801</v>
      </c>
      <c r="R73" s="75">
        <v>179.49871970373599</v>
      </c>
      <c r="S73" s="72">
        <v>176.76142947549999</v>
      </c>
      <c r="T73" s="18">
        <v>205.5816416991</v>
      </c>
      <c r="U73" s="18">
        <v>246.82967387700401</v>
      </c>
      <c r="V73" s="75">
        <v>369.364814274227</v>
      </c>
      <c r="W73" s="72">
        <v>155.93692997827401</v>
      </c>
      <c r="X73" s="18">
        <v>185.466202704024</v>
      </c>
      <c r="Y73" s="18">
        <v>186.547911428411</v>
      </c>
      <c r="Z73" s="75">
        <v>217.29808883729399</v>
      </c>
      <c r="AA73" s="72">
        <v>173.35378804312299</v>
      </c>
      <c r="AB73" s="18">
        <v>208.03364498319601</v>
      </c>
      <c r="AC73" s="18">
        <v>204.774084013242</v>
      </c>
      <c r="AD73" s="75">
        <v>273.88801467779001</v>
      </c>
    </row>
    <row r="74" spans="14:30" x14ac:dyDescent="0.3">
      <c r="N74" s="29">
        <v>42825</v>
      </c>
      <c r="O74" s="72">
        <v>105.433525662527</v>
      </c>
      <c r="P74" s="18">
        <v>126.463983294963</v>
      </c>
      <c r="Q74" s="18">
        <v>138.00233443223101</v>
      </c>
      <c r="R74" s="75">
        <v>189.420413137488</v>
      </c>
      <c r="S74" s="72">
        <v>179.08685557443101</v>
      </c>
      <c r="T74" s="18">
        <v>214.388610428893</v>
      </c>
      <c r="U74" s="18">
        <v>261.859755947758</v>
      </c>
      <c r="V74" s="75">
        <v>386.76865682985101</v>
      </c>
      <c r="W74" s="72">
        <v>160.60007486234099</v>
      </c>
      <c r="X74" s="18">
        <v>195.22046661600999</v>
      </c>
      <c r="Y74" s="18">
        <v>194.567447500361</v>
      </c>
      <c r="Z74" s="75">
        <v>224.80209586465</v>
      </c>
      <c r="AA74" s="72">
        <v>178.778870920061</v>
      </c>
      <c r="AB74" s="18">
        <v>218.38757959167401</v>
      </c>
      <c r="AC74" s="18">
        <v>210.52328879639001</v>
      </c>
      <c r="AD74" s="75">
        <v>280.18541992693702</v>
      </c>
    </row>
    <row r="75" spans="14:30" x14ac:dyDescent="0.3">
      <c r="N75" s="29">
        <v>42916</v>
      </c>
      <c r="O75" s="72">
        <v>114.028006454533</v>
      </c>
      <c r="P75" s="18">
        <v>135.04768919573499</v>
      </c>
      <c r="Q75" s="18">
        <v>140.15870381063701</v>
      </c>
      <c r="R75" s="75">
        <v>200.96807510503399</v>
      </c>
      <c r="S75" s="72">
        <v>183.52264315959101</v>
      </c>
      <c r="T75" s="18">
        <v>222.83175214225801</v>
      </c>
      <c r="U75" s="18">
        <v>277.22035449771698</v>
      </c>
      <c r="V75" s="75">
        <v>401.38093778753802</v>
      </c>
      <c r="W75" s="72">
        <v>163.361488265514</v>
      </c>
      <c r="X75" s="18">
        <v>209.886574472793</v>
      </c>
      <c r="Y75" s="18">
        <v>201.01048116954499</v>
      </c>
      <c r="Z75" s="75">
        <v>234.88824394632499</v>
      </c>
      <c r="AA75" s="72">
        <v>183.908146382827</v>
      </c>
      <c r="AB75" s="18">
        <v>233.74222018123601</v>
      </c>
      <c r="AC75" s="18">
        <v>220.33465418059501</v>
      </c>
      <c r="AD75" s="75">
        <v>291.00819244783901</v>
      </c>
    </row>
    <row r="76" spans="14:30" x14ac:dyDescent="0.3">
      <c r="N76" s="29">
        <v>43008</v>
      </c>
      <c r="O76" s="72">
        <v>114.314797642613</v>
      </c>
      <c r="P76" s="18">
        <v>138.81029563199499</v>
      </c>
      <c r="Q76" s="18">
        <v>142.524708169246</v>
      </c>
      <c r="R76" s="75">
        <v>200.30518205505399</v>
      </c>
      <c r="S76" s="72">
        <v>188.15851784195101</v>
      </c>
      <c r="T76" s="18">
        <v>224.43581567190199</v>
      </c>
      <c r="U76" s="18">
        <v>280.54928057280301</v>
      </c>
      <c r="V76" s="75">
        <v>403.100077188228</v>
      </c>
      <c r="W76" s="72">
        <v>163.56483213046101</v>
      </c>
      <c r="X76" s="18">
        <v>216.470200391113</v>
      </c>
      <c r="Y76" s="18">
        <v>198.74207980656499</v>
      </c>
      <c r="Z76" s="75">
        <v>237.38507971133399</v>
      </c>
      <c r="AA76" s="72">
        <v>185.65530386312599</v>
      </c>
      <c r="AB76" s="18">
        <v>239.54596840759299</v>
      </c>
      <c r="AC76" s="18">
        <v>226.784685950072</v>
      </c>
      <c r="AD76" s="75">
        <v>298.42930996256098</v>
      </c>
    </row>
    <row r="77" spans="14:30" x14ac:dyDescent="0.3">
      <c r="N77" s="29">
        <v>43100</v>
      </c>
      <c r="O77" s="72">
        <v>108.767074939995</v>
      </c>
      <c r="P77" s="18">
        <v>139.201327035481</v>
      </c>
      <c r="Q77" s="18">
        <v>144.621852655059</v>
      </c>
      <c r="R77" s="75">
        <v>195.88842520872899</v>
      </c>
      <c r="S77" s="72">
        <v>189.57447512429999</v>
      </c>
      <c r="T77" s="18">
        <v>226.06431321364599</v>
      </c>
      <c r="U77" s="18">
        <v>277.86004609569198</v>
      </c>
      <c r="V77" s="75">
        <v>400.70042998829899</v>
      </c>
      <c r="W77" s="72">
        <v>166.548564846239</v>
      </c>
      <c r="X77" s="18">
        <v>216.16975872970701</v>
      </c>
      <c r="Y77" s="18">
        <v>194.724763389369</v>
      </c>
      <c r="Z77" s="75">
        <v>238.53901971793499</v>
      </c>
      <c r="AA77" s="72">
        <v>187.720019175635</v>
      </c>
      <c r="AB77" s="18">
        <v>238.22255888412701</v>
      </c>
      <c r="AC77" s="18">
        <v>227.728687090047</v>
      </c>
      <c r="AD77" s="75">
        <v>302.08442680532801</v>
      </c>
    </row>
    <row r="78" spans="14:30" x14ac:dyDescent="0.3">
      <c r="N78" s="29">
        <v>43190</v>
      </c>
      <c r="O78" s="72">
        <v>108.30857710188199</v>
      </c>
      <c r="P78" s="18">
        <v>140.18534855728001</v>
      </c>
      <c r="Q78" s="18">
        <v>144.218868351802</v>
      </c>
      <c r="R78" s="75">
        <v>198.99469078534</v>
      </c>
      <c r="S78" s="72">
        <v>188.89510045853299</v>
      </c>
      <c r="T78" s="18">
        <v>234.69813581302</v>
      </c>
      <c r="U78" s="18">
        <v>272.212803590801</v>
      </c>
      <c r="V78" s="75">
        <v>398.49267581855401</v>
      </c>
      <c r="W78" s="72">
        <v>170.83050475413401</v>
      </c>
      <c r="X78" s="18">
        <v>218.98701784529001</v>
      </c>
      <c r="Y78" s="18">
        <v>197.549137143119</v>
      </c>
      <c r="Z78" s="75">
        <v>248.34365991512399</v>
      </c>
      <c r="AA78" s="72">
        <v>194.71011140349501</v>
      </c>
      <c r="AB78" s="18">
        <v>241.014949250755</v>
      </c>
      <c r="AC78" s="18">
        <v>228.41180342285199</v>
      </c>
      <c r="AD78" s="75">
        <v>312.63414603817102</v>
      </c>
    </row>
    <row r="79" spans="14:30" x14ac:dyDescent="0.3">
      <c r="N79" s="29">
        <v>43281</v>
      </c>
      <c r="O79" s="72">
        <v>111.780245608885</v>
      </c>
      <c r="P79" s="18">
        <v>141.763332458778</v>
      </c>
      <c r="Q79" s="18">
        <v>143.00601853547099</v>
      </c>
      <c r="R79" s="75">
        <v>204.25802267111001</v>
      </c>
      <c r="S79" s="72">
        <v>189.92571829455801</v>
      </c>
      <c r="T79" s="18">
        <v>244.072403501249</v>
      </c>
      <c r="U79" s="18">
        <v>262.44912465818697</v>
      </c>
      <c r="V79" s="75">
        <v>400.43732142337097</v>
      </c>
      <c r="W79" s="72">
        <v>173.598931304107</v>
      </c>
      <c r="X79" s="18">
        <v>223.99035355602601</v>
      </c>
      <c r="Y79" s="18">
        <v>203.04092893791301</v>
      </c>
      <c r="Z79" s="75">
        <v>259.22899391797603</v>
      </c>
      <c r="AA79" s="72">
        <v>201.909235407437</v>
      </c>
      <c r="AB79" s="18">
        <v>248.71839620079001</v>
      </c>
      <c r="AC79" s="18">
        <v>230.49058690309101</v>
      </c>
      <c r="AD79" s="75">
        <v>330.240327157254</v>
      </c>
    </row>
    <row r="80" spans="14:30" x14ac:dyDescent="0.3">
      <c r="N80" s="29">
        <v>43373</v>
      </c>
      <c r="O80" s="72">
        <v>113.47712543832699</v>
      </c>
      <c r="P80" s="18">
        <v>144.77693118030001</v>
      </c>
      <c r="Q80" s="18">
        <v>146.13031987984201</v>
      </c>
      <c r="R80" s="75">
        <v>209.08828300627999</v>
      </c>
      <c r="S80" s="72">
        <v>196.66198667562799</v>
      </c>
      <c r="T80" s="18">
        <v>254.50197845922099</v>
      </c>
      <c r="U80" s="18">
        <v>265.47114904537199</v>
      </c>
      <c r="V80" s="75">
        <v>401.82384629773497</v>
      </c>
      <c r="W80" s="72">
        <v>176.98432710941</v>
      </c>
      <c r="X80" s="18">
        <v>229.22399148671701</v>
      </c>
      <c r="Y80" s="18">
        <v>204.35236682246801</v>
      </c>
      <c r="Z80" s="75">
        <v>264.384507023239</v>
      </c>
      <c r="AA80" s="72">
        <v>200.41146782037899</v>
      </c>
      <c r="AB80" s="18">
        <v>255.97718937490799</v>
      </c>
      <c r="AC80" s="18">
        <v>228.673094324884</v>
      </c>
      <c r="AD80" s="75">
        <v>333.651354667242</v>
      </c>
    </row>
    <row r="81" spans="14:30" x14ac:dyDescent="0.3">
      <c r="N81" s="29">
        <v>43465</v>
      </c>
      <c r="O81" s="72">
        <v>112.92198430263799</v>
      </c>
      <c r="P81" s="18">
        <v>147.71388181422299</v>
      </c>
      <c r="Q81" s="18">
        <v>149.76305337993699</v>
      </c>
      <c r="R81" s="75">
        <v>211.28552768058699</v>
      </c>
      <c r="S81" s="72">
        <v>199.610095151237</v>
      </c>
      <c r="T81" s="18">
        <v>262.85955779369999</v>
      </c>
      <c r="U81" s="18">
        <v>277.50239714867098</v>
      </c>
      <c r="V81" s="75">
        <v>403.20314156677398</v>
      </c>
      <c r="W81" s="72">
        <v>182.04579121276601</v>
      </c>
      <c r="X81" s="18">
        <v>234.112136968904</v>
      </c>
      <c r="Y81" s="18">
        <v>201.611694807703</v>
      </c>
      <c r="Z81" s="75">
        <v>268.37524601724601</v>
      </c>
      <c r="AA81" s="72">
        <v>197.77061363239599</v>
      </c>
      <c r="AB81" s="18">
        <v>260.33959727144202</v>
      </c>
      <c r="AC81" s="18">
        <v>226.83359978484501</v>
      </c>
      <c r="AD81" s="75">
        <v>329.277513130096</v>
      </c>
    </row>
    <row r="82" spans="14:30" x14ac:dyDescent="0.3">
      <c r="N82" s="29">
        <v>43555</v>
      </c>
      <c r="O82" s="72">
        <v>114.940221027999</v>
      </c>
      <c r="P82" s="18">
        <v>149.268822186661</v>
      </c>
      <c r="Q82" s="18">
        <v>148.22027826506999</v>
      </c>
      <c r="R82" s="75">
        <v>211.541957396584</v>
      </c>
      <c r="S82" s="72">
        <v>194.83199608919699</v>
      </c>
      <c r="T82" s="18">
        <v>265.27915193804802</v>
      </c>
      <c r="U82" s="18">
        <v>279.03573277476102</v>
      </c>
      <c r="V82" s="75">
        <v>412.19094367179298</v>
      </c>
      <c r="W82" s="72">
        <v>185.72639069540401</v>
      </c>
      <c r="X82" s="18">
        <v>238.50671935001199</v>
      </c>
      <c r="Y82" s="18">
        <v>198.755966610054</v>
      </c>
      <c r="Z82" s="75">
        <v>274.051443782619</v>
      </c>
      <c r="AA82" s="72">
        <v>201.28994065165699</v>
      </c>
      <c r="AB82" s="18">
        <v>265.04852078993298</v>
      </c>
      <c r="AC82" s="18">
        <v>232.371629896749</v>
      </c>
      <c r="AD82" s="75">
        <v>336.154019399552</v>
      </c>
    </row>
    <row r="83" spans="14:30" x14ac:dyDescent="0.3">
      <c r="N83" s="29">
        <v>43646</v>
      </c>
      <c r="O83" s="72">
        <v>117.36866435248299</v>
      </c>
      <c r="P83" s="18">
        <v>151.17005787225699</v>
      </c>
      <c r="Q83" s="18">
        <v>146.258264090686</v>
      </c>
      <c r="R83" s="75">
        <v>214.273664698781</v>
      </c>
      <c r="S83" s="72">
        <v>193.457702668732</v>
      </c>
      <c r="T83" s="18">
        <v>266.47840509823698</v>
      </c>
      <c r="U83" s="18">
        <v>274.91611418809799</v>
      </c>
      <c r="V83" s="75">
        <v>419.50408957135102</v>
      </c>
      <c r="W83" s="72">
        <v>185.54822542934701</v>
      </c>
      <c r="X83" s="18">
        <v>242.32385204062501</v>
      </c>
      <c r="Y83" s="18">
        <v>197.94032821546699</v>
      </c>
      <c r="Z83" s="75">
        <v>281.52939588631898</v>
      </c>
      <c r="AA83" s="72">
        <v>208.24197193389799</v>
      </c>
      <c r="AB83" s="18">
        <v>269.45417565179201</v>
      </c>
      <c r="AC83" s="18">
        <v>238.607134174967</v>
      </c>
      <c r="AD83" s="75">
        <v>349.92919562122898</v>
      </c>
    </row>
    <row r="84" spans="14:30" x14ac:dyDescent="0.3">
      <c r="N84" s="29">
        <v>43738</v>
      </c>
      <c r="O84" s="72">
        <v>116.58267705198</v>
      </c>
      <c r="P84" s="18">
        <v>154.87975974916401</v>
      </c>
      <c r="Q84" s="18">
        <v>146.03472125041199</v>
      </c>
      <c r="R84" s="75">
        <v>218.36071277412901</v>
      </c>
      <c r="S84" s="72">
        <v>198.616105812537</v>
      </c>
      <c r="T84" s="18">
        <v>268.53359981443799</v>
      </c>
      <c r="U84" s="18">
        <v>272.266844324256</v>
      </c>
      <c r="V84" s="75">
        <v>413.33608518861598</v>
      </c>
      <c r="W84" s="72">
        <v>185.41913993764399</v>
      </c>
      <c r="X84" s="18">
        <v>248.283782367198</v>
      </c>
      <c r="Y84" s="18">
        <v>201.421706016136</v>
      </c>
      <c r="Z84" s="75">
        <v>291.75939201426399</v>
      </c>
      <c r="AA84" s="72">
        <v>212.07862955665399</v>
      </c>
      <c r="AB84" s="18">
        <v>271.47840813471402</v>
      </c>
      <c r="AC84" s="18">
        <v>241.10381231914499</v>
      </c>
      <c r="AD84" s="75">
        <v>362.833131148603</v>
      </c>
    </row>
    <row r="85" spans="14:30" x14ac:dyDescent="0.3">
      <c r="N85" s="29">
        <v>43830</v>
      </c>
      <c r="O85" s="72">
        <v>115.19415017458</v>
      </c>
      <c r="P85" s="18">
        <v>158.36189954976999</v>
      </c>
      <c r="Q85" s="18">
        <v>146.52745909658799</v>
      </c>
      <c r="R85" s="75">
        <v>220.90630953522799</v>
      </c>
      <c r="S85" s="72">
        <v>204.05576983850401</v>
      </c>
      <c r="T85" s="18">
        <v>275.85790667517102</v>
      </c>
      <c r="U85" s="18">
        <v>271.04210908429701</v>
      </c>
      <c r="V85" s="75">
        <v>411.28063969731301</v>
      </c>
      <c r="W85" s="72">
        <v>187.25237556605799</v>
      </c>
      <c r="X85" s="18">
        <v>257.38500592225</v>
      </c>
      <c r="Y85" s="18">
        <v>205.34167158565899</v>
      </c>
      <c r="Z85" s="75">
        <v>298.002387647408</v>
      </c>
      <c r="AA85" s="72">
        <v>210.362007379109</v>
      </c>
      <c r="AB85" s="18">
        <v>271.70656977493002</v>
      </c>
      <c r="AC85" s="18">
        <v>242.18784850606801</v>
      </c>
      <c r="AD85" s="75">
        <v>368.40616569122199</v>
      </c>
    </row>
    <row r="86" spans="14:30" x14ac:dyDescent="0.3">
      <c r="N86" s="29">
        <v>43921</v>
      </c>
      <c r="O86" s="72">
        <v>115.126895974211</v>
      </c>
      <c r="P86" s="18">
        <v>160.302198055996</v>
      </c>
      <c r="Q86" s="18">
        <v>145.53467855747201</v>
      </c>
      <c r="R86" s="75">
        <v>222.00533506249101</v>
      </c>
      <c r="S86" s="72">
        <v>206.926092927566</v>
      </c>
      <c r="T86" s="18">
        <v>293.191627903442</v>
      </c>
      <c r="U86" s="18">
        <v>270.01257910641101</v>
      </c>
      <c r="V86" s="75">
        <v>429.14431427380299</v>
      </c>
      <c r="W86" s="72">
        <v>187.87685211534901</v>
      </c>
      <c r="X86" s="18">
        <v>264.12465140872598</v>
      </c>
      <c r="Y86" s="18">
        <v>207.03955357061301</v>
      </c>
      <c r="Z86" s="75">
        <v>296.46902975082497</v>
      </c>
      <c r="AA86" s="72">
        <v>207.436553878078</v>
      </c>
      <c r="AB86" s="18">
        <v>273.58355056321699</v>
      </c>
      <c r="AC86" s="18">
        <v>239.11601537695799</v>
      </c>
      <c r="AD86" s="75">
        <v>370.42757127104801</v>
      </c>
    </row>
    <row r="87" spans="14:30" x14ac:dyDescent="0.3">
      <c r="N87" s="29">
        <v>44012</v>
      </c>
      <c r="O87" s="72">
        <v>112.427130399866</v>
      </c>
      <c r="P87" s="18">
        <v>162.55206957369501</v>
      </c>
      <c r="Q87" s="18">
        <v>143.83438036443201</v>
      </c>
      <c r="R87" s="75">
        <v>221.291235195832</v>
      </c>
      <c r="S87" s="72">
        <v>209.07360273458201</v>
      </c>
      <c r="T87" s="18">
        <v>306.00239577427101</v>
      </c>
      <c r="U87" s="18">
        <v>271.31494838128702</v>
      </c>
      <c r="V87" s="75">
        <v>436.14397523726802</v>
      </c>
      <c r="W87" s="72">
        <v>188.42610473278799</v>
      </c>
      <c r="X87" s="18">
        <v>264.53741029673898</v>
      </c>
      <c r="Y87" s="18">
        <v>206.29980034333201</v>
      </c>
      <c r="Z87" s="75">
        <v>296.042121994794</v>
      </c>
      <c r="AA87" s="72">
        <v>206.30282207947599</v>
      </c>
      <c r="AB87" s="18">
        <v>280.69608287810098</v>
      </c>
      <c r="AC87" s="18">
        <v>232.40347183705501</v>
      </c>
      <c r="AD87" s="75">
        <v>374.92041541020501</v>
      </c>
    </row>
    <row r="88" spans="14:30" x14ac:dyDescent="0.3">
      <c r="N88" s="29">
        <v>44104</v>
      </c>
      <c r="O88" s="72">
        <v>113.711488764431</v>
      </c>
      <c r="P88" s="18">
        <v>164.44556864384299</v>
      </c>
      <c r="Q88" s="18">
        <v>147.90956042834301</v>
      </c>
      <c r="R88" s="75">
        <v>227.87077729877299</v>
      </c>
      <c r="S88" s="72">
        <v>208.46814949608299</v>
      </c>
      <c r="T88" s="18">
        <v>308.19426732777401</v>
      </c>
      <c r="U88" s="18">
        <v>276.29184712861098</v>
      </c>
      <c r="V88" s="75">
        <v>431.30201443925603</v>
      </c>
      <c r="W88" s="72">
        <v>194.836500472952</v>
      </c>
      <c r="X88" s="18">
        <v>272.66376088915098</v>
      </c>
      <c r="Y88" s="18">
        <v>206.29454411538899</v>
      </c>
      <c r="Z88" s="75">
        <v>311.31699190923899</v>
      </c>
      <c r="AA88" s="72">
        <v>212.124007256282</v>
      </c>
      <c r="AB88" s="18">
        <v>290.074363242407</v>
      </c>
      <c r="AC88" s="18">
        <v>236.862854635041</v>
      </c>
      <c r="AD88" s="75">
        <v>388.94397470036699</v>
      </c>
    </row>
    <row r="89" spans="14:30" x14ac:dyDescent="0.3">
      <c r="N89" s="29">
        <v>44196</v>
      </c>
      <c r="O89" s="72">
        <v>119.44982249573999</v>
      </c>
      <c r="P89" s="18">
        <v>167.75085916360101</v>
      </c>
      <c r="Q89" s="18">
        <v>153.15510879131901</v>
      </c>
      <c r="R89" s="75">
        <v>240.98107849573</v>
      </c>
      <c r="S89" s="72">
        <v>206.212501706777</v>
      </c>
      <c r="T89" s="18">
        <v>313.317776970799</v>
      </c>
      <c r="U89" s="18">
        <v>283.22854201590798</v>
      </c>
      <c r="V89" s="75">
        <v>437.07042480451298</v>
      </c>
      <c r="W89" s="72">
        <v>202.18721837167001</v>
      </c>
      <c r="X89" s="18">
        <v>288.86041079417703</v>
      </c>
      <c r="Y89" s="18">
        <v>211.76384294955</v>
      </c>
      <c r="Z89" s="75">
        <v>331.62015587943603</v>
      </c>
      <c r="AA89" s="72">
        <v>217.54145598125001</v>
      </c>
      <c r="AB89" s="18">
        <v>297.87048559141499</v>
      </c>
      <c r="AC89" s="18">
        <v>248.38869672013001</v>
      </c>
      <c r="AD89" s="75">
        <v>403.94827689656597</v>
      </c>
    </row>
    <row r="90" spans="14:30" x14ac:dyDescent="0.3">
      <c r="N90" s="29">
        <v>44286</v>
      </c>
      <c r="O90" s="72">
        <v>121.780105368603</v>
      </c>
      <c r="P90" s="18">
        <v>176.25551886012801</v>
      </c>
      <c r="Q90" s="18">
        <v>155.16670116519899</v>
      </c>
      <c r="R90" s="75">
        <v>254.18292627921701</v>
      </c>
      <c r="S90" s="72">
        <v>207.12832679544499</v>
      </c>
      <c r="T90" s="18">
        <v>321.18490104459403</v>
      </c>
      <c r="U90" s="18">
        <v>292.269117912578</v>
      </c>
      <c r="V90" s="75">
        <v>450.656776977199</v>
      </c>
      <c r="W90" s="72">
        <v>206.239545166895</v>
      </c>
      <c r="X90" s="18">
        <v>301.61866373304599</v>
      </c>
      <c r="Y90" s="18">
        <v>222.41288008873599</v>
      </c>
      <c r="Z90" s="75">
        <v>346.84576753073401</v>
      </c>
      <c r="AA90" s="72">
        <v>216.909852496832</v>
      </c>
      <c r="AB90" s="18">
        <v>310.83526401557901</v>
      </c>
      <c r="AC90" s="18">
        <v>255.28098681854999</v>
      </c>
      <c r="AD90" s="75">
        <v>416.73848198935201</v>
      </c>
    </row>
    <row r="91" spans="14:30" x14ac:dyDescent="0.3">
      <c r="N91" s="29">
        <v>44377</v>
      </c>
      <c r="O91" s="72">
        <v>124.075244968981</v>
      </c>
      <c r="P91" s="18">
        <v>187.23972765130901</v>
      </c>
      <c r="Q91" s="18">
        <v>161.69272314358301</v>
      </c>
      <c r="R91" s="75">
        <v>269.09532697727502</v>
      </c>
      <c r="S91" s="72">
        <v>213.092543295545</v>
      </c>
      <c r="T91" s="18">
        <v>328.85346436316797</v>
      </c>
      <c r="U91" s="18">
        <v>302.82767613714401</v>
      </c>
      <c r="V91" s="75">
        <v>475.57095737620199</v>
      </c>
      <c r="W91" s="72">
        <v>213.46235153288001</v>
      </c>
      <c r="X91" s="18">
        <v>316.789235892666</v>
      </c>
      <c r="Y91" s="18">
        <v>233.75688321287001</v>
      </c>
      <c r="Z91" s="75">
        <v>366.06510431596598</v>
      </c>
      <c r="AA91" s="72">
        <v>220.037725465194</v>
      </c>
      <c r="AB91" s="18">
        <v>332.14030481886601</v>
      </c>
      <c r="AC91" s="18">
        <v>264.26735279969301</v>
      </c>
      <c r="AD91" s="75">
        <v>442.57750458803503</v>
      </c>
    </row>
    <row r="92" spans="14:30" x14ac:dyDescent="0.3">
      <c r="N92" s="29">
        <v>44469</v>
      </c>
      <c r="O92" s="72">
        <v>128.280161443791</v>
      </c>
      <c r="P92" s="18">
        <v>194.360867040964</v>
      </c>
      <c r="Q92" s="18">
        <v>170.15890208977399</v>
      </c>
      <c r="R92" s="75">
        <v>279.18240689466199</v>
      </c>
      <c r="S92" s="72">
        <v>219.43847187357099</v>
      </c>
      <c r="T92" s="18">
        <v>342.74673697830201</v>
      </c>
      <c r="U92" s="18">
        <v>310.90746384784399</v>
      </c>
      <c r="V92" s="75">
        <v>497.96580780157001</v>
      </c>
      <c r="W92" s="72">
        <v>221.06448950730501</v>
      </c>
      <c r="X92" s="18">
        <v>334.60479406877499</v>
      </c>
      <c r="Y92" s="18">
        <v>241.35668148982899</v>
      </c>
      <c r="Z92" s="75">
        <v>387.230430225921</v>
      </c>
      <c r="AA92" s="72">
        <v>233.07292259783901</v>
      </c>
      <c r="AB92" s="18">
        <v>348.84298412191799</v>
      </c>
      <c r="AC92" s="18">
        <v>277.36161679550497</v>
      </c>
      <c r="AD92" s="75">
        <v>470.79879493951597</v>
      </c>
    </row>
    <row r="93" spans="14:30" x14ac:dyDescent="0.3">
      <c r="N93" s="29">
        <v>44561</v>
      </c>
      <c r="O93" s="72">
        <v>131.64251659249899</v>
      </c>
      <c r="P93" s="18">
        <v>198.079168452153</v>
      </c>
      <c r="Q93" s="18">
        <v>174.809242749021</v>
      </c>
      <c r="R93" s="75">
        <v>283.54950425546701</v>
      </c>
      <c r="S93" s="72">
        <v>220.15544159530899</v>
      </c>
      <c r="T93" s="18">
        <v>360.57345320456102</v>
      </c>
      <c r="U93" s="18">
        <v>313.68469231779898</v>
      </c>
      <c r="V93" s="75">
        <v>499.75238637105201</v>
      </c>
      <c r="W93" s="72">
        <v>225.335624065274</v>
      </c>
      <c r="X93" s="18">
        <v>349.91204815798301</v>
      </c>
      <c r="Y93" s="18">
        <v>247.089929561719</v>
      </c>
      <c r="Z93" s="75">
        <v>403.32338417233899</v>
      </c>
      <c r="AA93" s="72">
        <v>242.85018865727201</v>
      </c>
      <c r="AB93" s="18">
        <v>358.79410749645598</v>
      </c>
      <c r="AC93" s="18">
        <v>284.16553427468398</v>
      </c>
      <c r="AD93" s="75">
        <v>487.14776724654098</v>
      </c>
    </row>
    <row r="94" spans="14:30" x14ac:dyDescent="0.3">
      <c r="N94" s="29">
        <v>44651</v>
      </c>
      <c r="O94" s="72">
        <v>134.16611545460401</v>
      </c>
      <c r="P94" s="18">
        <v>205.86810437553299</v>
      </c>
      <c r="Q94" s="18">
        <v>178.811538761902</v>
      </c>
      <c r="R94" s="75">
        <v>292.434701523782</v>
      </c>
      <c r="S94" s="72">
        <v>220.74166506734301</v>
      </c>
      <c r="T94" s="18">
        <v>382.936415649156</v>
      </c>
      <c r="U94" s="18">
        <v>321.042280054721</v>
      </c>
      <c r="V94" s="75">
        <v>501.87998864835498</v>
      </c>
      <c r="W94" s="72">
        <v>232.361851542408</v>
      </c>
      <c r="X94" s="18">
        <v>373.05327802047401</v>
      </c>
      <c r="Y94" s="18">
        <v>254.81789624613501</v>
      </c>
      <c r="Z94" s="75">
        <v>423.75809701399402</v>
      </c>
      <c r="AA94" s="72">
        <v>246.773612787921</v>
      </c>
      <c r="AB94" s="18">
        <v>378.676309914954</v>
      </c>
      <c r="AC94" s="18">
        <v>286.53937723058402</v>
      </c>
      <c r="AD94" s="75">
        <v>511.19720852773702</v>
      </c>
    </row>
    <row r="95" spans="14:30" x14ac:dyDescent="0.3">
      <c r="N95" s="29">
        <v>44742</v>
      </c>
      <c r="O95" s="72">
        <v>136.86618060399201</v>
      </c>
      <c r="P95" s="18">
        <v>219.74309376568999</v>
      </c>
      <c r="Q95" s="18">
        <v>180.859540697575</v>
      </c>
      <c r="R95" s="75">
        <v>306.02829398980703</v>
      </c>
      <c r="S95" s="72">
        <v>232.61050882300501</v>
      </c>
      <c r="T95" s="18">
        <v>404.55156204485797</v>
      </c>
      <c r="U95" s="18">
        <v>338.68114858581703</v>
      </c>
      <c r="V95" s="75">
        <v>517.307844004142</v>
      </c>
      <c r="W95" s="72">
        <v>243.28094349474401</v>
      </c>
      <c r="X95" s="18">
        <v>401.02857524564803</v>
      </c>
      <c r="Y95" s="18">
        <v>260.61851006321803</v>
      </c>
      <c r="Z95" s="75">
        <v>451.96521414111402</v>
      </c>
      <c r="AA95" s="72">
        <v>255.79595315765499</v>
      </c>
      <c r="AB95" s="18">
        <v>405.35192171208303</v>
      </c>
      <c r="AC95" s="18">
        <v>295.54781825014999</v>
      </c>
      <c r="AD95" s="75">
        <v>534.85730367699</v>
      </c>
    </row>
    <row r="96" spans="14:30" x14ac:dyDescent="0.3">
      <c r="N96" s="29">
        <v>44834</v>
      </c>
      <c r="O96" s="72">
        <v>131.55045947783699</v>
      </c>
      <c r="P96" s="18">
        <v>224.226999183706</v>
      </c>
      <c r="Q96" s="18">
        <v>177.671530101809</v>
      </c>
      <c r="R96" s="75">
        <v>301.29155081376598</v>
      </c>
      <c r="S96" s="72">
        <v>244.81940681234599</v>
      </c>
      <c r="T96" s="18">
        <v>412.42991836571002</v>
      </c>
      <c r="U96" s="18">
        <v>342.08753447857998</v>
      </c>
      <c r="V96" s="75">
        <v>511.58026766259002</v>
      </c>
      <c r="W96" s="72">
        <v>243.88230276014201</v>
      </c>
      <c r="X96" s="18">
        <v>401.02382966195501</v>
      </c>
      <c r="Y96" s="18">
        <v>260.70089822874701</v>
      </c>
      <c r="Z96" s="75">
        <v>448.47844194872403</v>
      </c>
      <c r="AA96" s="72">
        <v>253.98847531476099</v>
      </c>
      <c r="AB96" s="18">
        <v>410.21336392518998</v>
      </c>
      <c r="AC96" s="18">
        <v>300.059601291852</v>
      </c>
      <c r="AD96" s="75">
        <v>505.61987240104799</v>
      </c>
    </row>
    <row r="97" spans="14:30" x14ac:dyDescent="0.3">
      <c r="N97" s="29">
        <v>44926</v>
      </c>
      <c r="O97" s="72">
        <v>124.71561629108299</v>
      </c>
      <c r="P97" s="18">
        <v>219.39436910485301</v>
      </c>
      <c r="Q97" s="18">
        <v>174.832572285384</v>
      </c>
      <c r="R97" s="75">
        <v>286.935237005548</v>
      </c>
      <c r="S97" s="72">
        <v>238.892615091328</v>
      </c>
      <c r="T97" s="18">
        <v>416.06799253995001</v>
      </c>
      <c r="U97" s="18">
        <v>334.08157773462</v>
      </c>
      <c r="V97" s="75">
        <v>491.88068041864199</v>
      </c>
      <c r="W97" s="72">
        <v>238.40240562841799</v>
      </c>
      <c r="X97" s="18">
        <v>397.21782841477398</v>
      </c>
      <c r="Y97" s="18">
        <v>262.03686303856301</v>
      </c>
      <c r="Z97" s="75">
        <v>431.49299044372799</v>
      </c>
      <c r="AA97" s="72">
        <v>243.56554316553601</v>
      </c>
      <c r="AB97" s="18">
        <v>402.312084569207</v>
      </c>
      <c r="AC97" s="18">
        <v>295.78880528483302</v>
      </c>
      <c r="AD97" s="75">
        <v>472.14595744301198</v>
      </c>
    </row>
    <row r="98" spans="14:30" x14ac:dyDescent="0.3">
      <c r="N98" s="29">
        <v>45016</v>
      </c>
      <c r="O98" s="72">
        <v>125.83754074062701</v>
      </c>
      <c r="P98" s="18">
        <v>221.41199109811001</v>
      </c>
      <c r="Q98" s="18">
        <v>174.41516184427499</v>
      </c>
      <c r="R98" s="75">
        <v>283.830714446211</v>
      </c>
      <c r="S98" s="72">
        <v>221.42173964175601</v>
      </c>
      <c r="T98" s="18">
        <v>420.36207494603099</v>
      </c>
      <c r="U98" s="18">
        <v>334.00966639751101</v>
      </c>
      <c r="V98" s="75">
        <v>489.177189520306</v>
      </c>
      <c r="W98" s="72">
        <v>238.92645864538301</v>
      </c>
      <c r="X98" s="18">
        <v>419.47199966565501</v>
      </c>
      <c r="Y98" s="18">
        <v>267.31193385393402</v>
      </c>
      <c r="Z98" s="75">
        <v>428.94226642420603</v>
      </c>
      <c r="AA98" s="72">
        <v>240.98036695107001</v>
      </c>
      <c r="AB98" s="18">
        <v>405.02825739488401</v>
      </c>
      <c r="AC98" s="18">
        <v>290.48599021240898</v>
      </c>
      <c r="AD98" s="75">
        <v>467.34673073953701</v>
      </c>
    </row>
    <row r="99" spans="14:30" x14ac:dyDescent="0.3">
      <c r="N99" s="29">
        <v>45107</v>
      </c>
      <c r="O99" s="72">
        <v>130.06014746723201</v>
      </c>
      <c r="P99" s="18">
        <v>229.660798725295</v>
      </c>
      <c r="Q99" s="18">
        <v>179.96074774302701</v>
      </c>
      <c r="R99" s="75">
        <v>285.65752498772099</v>
      </c>
      <c r="S99" s="72">
        <v>218.507376189935</v>
      </c>
      <c r="T99" s="18">
        <v>429.17045039427097</v>
      </c>
      <c r="U99" s="18">
        <v>337.376956246921</v>
      </c>
      <c r="V99" s="75">
        <v>506.64609578265203</v>
      </c>
      <c r="W99" s="72">
        <v>242.211893642229</v>
      </c>
      <c r="X99" s="18">
        <v>444.21381154193199</v>
      </c>
      <c r="Y99" s="18">
        <v>274.068572435043</v>
      </c>
      <c r="Z99" s="75">
        <v>428.32338046235498</v>
      </c>
      <c r="AA99" s="72">
        <v>246.23503413835499</v>
      </c>
      <c r="AB99" s="18">
        <v>413.808139705754</v>
      </c>
      <c r="AC99" s="18">
        <v>289.94771130640299</v>
      </c>
      <c r="AD99" s="75">
        <v>464.22430974429898</v>
      </c>
    </row>
    <row r="100" spans="14:30" x14ac:dyDescent="0.3">
      <c r="N100" s="29">
        <v>45199</v>
      </c>
      <c r="O100" s="72">
        <v>128.92304356011201</v>
      </c>
      <c r="P100" s="18">
        <v>239.74253185787799</v>
      </c>
      <c r="Q100" s="18">
        <v>186.96565357010101</v>
      </c>
      <c r="R100" s="75">
        <v>286.38444960983702</v>
      </c>
      <c r="S100" s="72">
        <v>226.737383207785</v>
      </c>
      <c r="T100" s="18">
        <v>429.78637975259397</v>
      </c>
      <c r="U100" s="18">
        <v>339.12210770841301</v>
      </c>
      <c r="V100" s="75">
        <v>519.39211040735097</v>
      </c>
      <c r="W100" s="72">
        <v>239.23946043500999</v>
      </c>
      <c r="X100" s="18">
        <v>449.68201239453299</v>
      </c>
      <c r="Y100" s="18">
        <v>277.12854349099899</v>
      </c>
      <c r="Z100" s="75">
        <v>424.585844328382</v>
      </c>
      <c r="AA100" s="72">
        <v>244.873539235907</v>
      </c>
      <c r="AB100" s="18">
        <v>417.50576706797801</v>
      </c>
      <c r="AC100" s="18">
        <v>297.543773640008</v>
      </c>
      <c r="AD100" s="75">
        <v>458.37494892850702</v>
      </c>
    </row>
    <row r="101" spans="14:30" x14ac:dyDescent="0.3">
      <c r="N101" s="29">
        <v>45291</v>
      </c>
      <c r="O101" s="72">
        <v>123.731300544126</v>
      </c>
      <c r="P101" s="18">
        <v>247.688802186896</v>
      </c>
      <c r="Q101" s="18">
        <v>185.157118420535</v>
      </c>
      <c r="R101" s="75">
        <v>288.10464595997303</v>
      </c>
      <c r="S101" s="72">
        <v>224.74663453081001</v>
      </c>
      <c r="T101" s="18">
        <v>419.61407201963698</v>
      </c>
      <c r="U101" s="18">
        <v>336.65152593892799</v>
      </c>
      <c r="V101" s="75">
        <v>515.747837388319</v>
      </c>
      <c r="W101" s="72">
        <v>233.81109117525401</v>
      </c>
      <c r="X101" s="18">
        <v>450.21395025970401</v>
      </c>
      <c r="Y101" s="18">
        <v>277.66632916997003</v>
      </c>
      <c r="Z101" s="75">
        <v>418.07021669099498</v>
      </c>
      <c r="AA101" s="72">
        <v>237.715661405997</v>
      </c>
      <c r="AB101" s="18">
        <v>415.35791156265799</v>
      </c>
      <c r="AC101" s="18">
        <v>304.35945173301701</v>
      </c>
      <c r="AD101" s="75">
        <v>447.38618608677399</v>
      </c>
    </row>
    <row r="102" spans="14:30" x14ac:dyDescent="0.3">
      <c r="N102" s="29">
        <v>45382</v>
      </c>
      <c r="O102" s="72">
        <v>125.49463267450901</v>
      </c>
      <c r="P102" s="18">
        <v>248.084306650614</v>
      </c>
      <c r="Q102" s="18">
        <v>181.76396553439201</v>
      </c>
      <c r="R102" s="75">
        <v>293.69813115144302</v>
      </c>
      <c r="S102" s="72">
        <v>220.79024400479699</v>
      </c>
      <c r="T102" s="18">
        <v>423.23119455033401</v>
      </c>
      <c r="U102" s="18">
        <v>335.80283801775602</v>
      </c>
      <c r="V102" s="75">
        <v>523.60270049404903</v>
      </c>
      <c r="W102" s="72">
        <v>238.15702986221399</v>
      </c>
      <c r="X102" s="18">
        <v>462.30499565410099</v>
      </c>
      <c r="Y102" s="18">
        <v>281.64373268892302</v>
      </c>
      <c r="Z102" s="75">
        <v>413.23842984391001</v>
      </c>
      <c r="AA102" s="72">
        <v>233.84132788962199</v>
      </c>
      <c r="AB102" s="18">
        <v>414.49529909690199</v>
      </c>
      <c r="AC102" s="18">
        <v>305.83313415897402</v>
      </c>
      <c r="AD102" s="75">
        <v>429.68723109145401</v>
      </c>
    </row>
    <row r="103" spans="14:30" x14ac:dyDescent="0.3">
      <c r="N103" s="29">
        <v>45473</v>
      </c>
      <c r="O103" s="72">
        <v>131.87893978616799</v>
      </c>
      <c r="P103" s="18">
        <v>240.821308798281</v>
      </c>
      <c r="Q103" s="18">
        <v>181.466670995084</v>
      </c>
      <c r="R103" s="75">
        <v>298.05986509824402</v>
      </c>
      <c r="S103" s="72">
        <v>216.88594836427799</v>
      </c>
      <c r="T103" s="18">
        <v>457.25278751471302</v>
      </c>
      <c r="U103" s="18">
        <v>348.87824190646597</v>
      </c>
      <c r="V103" s="75">
        <v>532.99490632029597</v>
      </c>
      <c r="W103" s="72">
        <v>246.04714429450701</v>
      </c>
      <c r="X103" s="18">
        <v>479.25547862508802</v>
      </c>
      <c r="Y103" s="18">
        <v>285.96961720800601</v>
      </c>
      <c r="Z103" s="75">
        <v>408.73173877401302</v>
      </c>
      <c r="AA103" s="72">
        <v>227.30056602612399</v>
      </c>
      <c r="AB103" s="18">
        <v>415.32983942536299</v>
      </c>
      <c r="AC103" s="18">
        <v>302.91995783254498</v>
      </c>
      <c r="AD103" s="75">
        <v>409.17659129456501</v>
      </c>
    </row>
    <row r="104" spans="14:30" x14ac:dyDescent="0.3">
      <c r="N104" s="29">
        <v>45565</v>
      </c>
      <c r="O104" s="72">
        <v>126.014682610828</v>
      </c>
      <c r="P104" s="18">
        <v>238.978121027572</v>
      </c>
      <c r="Q104" s="18">
        <v>183.56087862157699</v>
      </c>
      <c r="R104" s="75">
        <v>298.36055958312897</v>
      </c>
      <c r="S104" s="72">
        <v>214.92094115486699</v>
      </c>
      <c r="T104" s="18">
        <v>489.69387145940198</v>
      </c>
      <c r="U104" s="18">
        <v>370.39330821509498</v>
      </c>
      <c r="V104" s="75">
        <v>514.58157703361098</v>
      </c>
      <c r="W104" s="72">
        <v>242.09203762591201</v>
      </c>
      <c r="X104" s="18">
        <v>490.60708478931798</v>
      </c>
      <c r="Y104" s="18">
        <v>285.920704741316</v>
      </c>
      <c r="Z104" s="75">
        <v>405.53101176710697</v>
      </c>
      <c r="AA104" s="72">
        <v>226.081865830775</v>
      </c>
      <c r="AB104" s="18">
        <v>417.62750553819802</v>
      </c>
      <c r="AC104" s="18">
        <v>298.34567256325897</v>
      </c>
      <c r="AD104" s="75">
        <v>407.09591932309303</v>
      </c>
    </row>
    <row r="105" spans="14:30" x14ac:dyDescent="0.3">
      <c r="N105" s="29">
        <v>45657</v>
      </c>
      <c r="O105" s="72">
        <v>121.372262169123</v>
      </c>
      <c r="P105" s="18">
        <v>246.14967511119499</v>
      </c>
      <c r="Q105" s="18">
        <v>186.83023177650401</v>
      </c>
      <c r="R105" s="75">
        <v>298.15974893925801</v>
      </c>
      <c r="S105" s="72">
        <v>220.10322935879799</v>
      </c>
      <c r="T105" s="18">
        <v>484.33639445674601</v>
      </c>
      <c r="U105" s="18">
        <v>370.934692085309</v>
      </c>
      <c r="V105" s="75">
        <v>502.411137213004</v>
      </c>
      <c r="W105" s="72">
        <v>239.48692179583699</v>
      </c>
      <c r="X105" s="18">
        <v>492.89541455488398</v>
      </c>
      <c r="Y105" s="18">
        <v>284.17604769606203</v>
      </c>
      <c r="Z105" s="75">
        <v>406.75216414990501</v>
      </c>
      <c r="AA105" s="72">
        <v>231.90265038186701</v>
      </c>
      <c r="AB105" s="18">
        <v>419.929668568284</v>
      </c>
      <c r="AC105" s="18">
        <v>300.56923318347998</v>
      </c>
      <c r="AD105" s="75">
        <v>411.30866123862103</v>
      </c>
    </row>
    <row r="106" spans="14:30" x14ac:dyDescent="0.3">
      <c r="N106" s="29">
        <v>45747</v>
      </c>
      <c r="O106" s="72">
        <v>124.99024363392699</v>
      </c>
      <c r="P106" s="18">
        <v>249.885970844962</v>
      </c>
      <c r="Q106" s="18">
        <v>188.016060552921</v>
      </c>
      <c r="R106" s="75">
        <v>300.09684224441997</v>
      </c>
      <c r="S106" s="72">
        <v>220.487488775896</v>
      </c>
      <c r="T106" s="18">
        <v>466.50780094376501</v>
      </c>
      <c r="U106" s="18">
        <v>359.52003646106499</v>
      </c>
      <c r="V106" s="75">
        <v>516.01315247310595</v>
      </c>
      <c r="W106" s="72">
        <v>243.20910699407901</v>
      </c>
      <c r="X106" s="18">
        <v>488.55091480541302</v>
      </c>
      <c r="Y106" s="18">
        <v>281.42839747091398</v>
      </c>
      <c r="Z106" s="75">
        <v>411.55661316368702</v>
      </c>
      <c r="AA106" s="72">
        <v>232.607534167246</v>
      </c>
      <c r="AB106" s="18">
        <v>422.54763569104102</v>
      </c>
      <c r="AC106" s="18">
        <v>307.60058350391603</v>
      </c>
      <c r="AD106" s="75">
        <v>403.203787671854</v>
      </c>
    </row>
    <row r="107" spans="14:30" x14ac:dyDescent="0.3">
      <c r="N107" s="29">
        <v>45838</v>
      </c>
      <c r="O107" s="72">
        <v>122.549659823973</v>
      </c>
      <c r="P107" s="18">
        <v>245.04965527465899</v>
      </c>
      <c r="Q107" s="18">
        <v>184.13795358157299</v>
      </c>
      <c r="R107" s="75">
        <v>305.54744351149799</v>
      </c>
      <c r="S107" s="72">
        <v>216.39242651513001</v>
      </c>
      <c r="T107" s="18">
        <v>457.87857951411399</v>
      </c>
      <c r="U107" s="18">
        <v>351.15262338461798</v>
      </c>
      <c r="V107" s="75">
        <v>525.52514181605795</v>
      </c>
      <c r="W107" s="72">
        <v>240.28701980082499</v>
      </c>
      <c r="X107" s="18">
        <v>495.06348539280299</v>
      </c>
      <c r="Y107" s="18">
        <v>275.578756704287</v>
      </c>
      <c r="Z107" s="75">
        <v>411.23489573938099</v>
      </c>
      <c r="AA107" s="72">
        <v>228.33075505976501</v>
      </c>
      <c r="AB107" s="18">
        <v>431.89210567393502</v>
      </c>
      <c r="AC107" s="18">
        <v>313.18507529438</v>
      </c>
      <c r="AD107" s="75">
        <v>394.57326841232498</v>
      </c>
    </row>
    <row r="108" spans="14:30" ht="28.8" x14ac:dyDescent="0.3">
      <c r="N108" s="167" t="s">
        <v>0</v>
      </c>
      <c r="O108" s="158" t="s">
        <v>21</v>
      </c>
      <c r="P108" s="159" t="s">
        <v>22</v>
      </c>
      <c r="Q108" s="159" t="s">
        <v>23</v>
      </c>
      <c r="R108" s="160" t="s">
        <v>24</v>
      </c>
      <c r="S108" s="158" t="s">
        <v>25</v>
      </c>
      <c r="T108" s="159" t="s">
        <v>26</v>
      </c>
      <c r="U108" s="159" t="s">
        <v>27</v>
      </c>
      <c r="V108" s="160" t="s">
        <v>28</v>
      </c>
      <c r="W108" s="158" t="s">
        <v>29</v>
      </c>
      <c r="X108" s="159" t="s">
        <v>30</v>
      </c>
      <c r="Y108" s="159" t="s">
        <v>31</v>
      </c>
      <c r="Z108" s="160" t="s">
        <v>32</v>
      </c>
      <c r="AA108" s="158" t="s">
        <v>33</v>
      </c>
      <c r="AB108" s="159" t="s">
        <v>34</v>
      </c>
      <c r="AC108" s="159" t="s">
        <v>35</v>
      </c>
      <c r="AD108" s="160" t="s">
        <v>36</v>
      </c>
    </row>
    <row r="109" spans="14:30" x14ac:dyDescent="0.3">
      <c r="N109" s="139" t="s">
        <v>131</v>
      </c>
      <c r="O109" s="168">
        <f>O103/O102-1</f>
        <v>5.087314872037374E-2</v>
      </c>
      <c r="P109" s="168">
        <f t="shared" ref="O109:AE113" si="0">P103/P102-1</f>
        <v>-2.9276329286566871E-2</v>
      </c>
      <c r="Q109" s="168">
        <f t="shared" si="0"/>
        <v>-1.6356076873320635E-3</v>
      </c>
      <c r="R109" s="168">
        <f t="shared" si="0"/>
        <v>1.48510783153466E-2</v>
      </c>
      <c r="S109" s="168">
        <f t="shared" si="0"/>
        <v>-1.7683279703401111E-2</v>
      </c>
      <c r="T109" s="168">
        <f t="shared" si="0"/>
        <v>8.038536242709049E-2</v>
      </c>
      <c r="U109" s="168">
        <f t="shared" si="0"/>
        <v>3.8937740865723658E-2</v>
      </c>
      <c r="V109" s="168">
        <f t="shared" si="0"/>
        <v>1.7937657344747837E-2</v>
      </c>
      <c r="W109" s="168">
        <f t="shared" si="0"/>
        <v>3.3129882568899482E-2</v>
      </c>
      <c r="X109" s="168">
        <f t="shared" si="0"/>
        <v>3.6665152075642915E-2</v>
      </c>
      <c r="Y109" s="168">
        <f t="shared" si="0"/>
        <v>1.535942049120953E-2</v>
      </c>
      <c r="Z109" s="168">
        <f t="shared" si="0"/>
        <v>-1.0905788872538458E-2</v>
      </c>
      <c r="AA109" s="168">
        <f t="shared" si="0"/>
        <v>-2.7970940477148654E-2</v>
      </c>
      <c r="AB109" s="168">
        <f t="shared" si="0"/>
        <v>2.0133891271609805E-3</v>
      </c>
      <c r="AC109" s="168">
        <f t="shared" si="0"/>
        <v>-9.5253783879243326E-3</v>
      </c>
      <c r="AD109" s="169">
        <f t="shared" si="0"/>
        <v>-4.773388249120103E-2</v>
      </c>
    </row>
    <row r="110" spans="14:30" x14ac:dyDescent="0.3">
      <c r="N110" s="139" t="s">
        <v>131</v>
      </c>
      <c r="O110" s="168">
        <f t="shared" si="0"/>
        <v>-4.4466972397931404E-2</v>
      </c>
      <c r="P110" s="168">
        <f t="shared" si="0"/>
        <v>-7.653756969873915E-3</v>
      </c>
      <c r="Q110" s="168">
        <f t="shared" si="0"/>
        <v>1.1540453213856106E-2</v>
      </c>
      <c r="R110" s="168">
        <f t="shared" si="0"/>
        <v>1.0088392302862736E-3</v>
      </c>
      <c r="S110" s="168">
        <f t="shared" si="0"/>
        <v>-9.0600945991696769E-3</v>
      </c>
      <c r="T110" s="168">
        <f t="shared" si="0"/>
        <v>7.094781011836937E-2</v>
      </c>
      <c r="U110" s="168">
        <f t="shared" si="0"/>
        <v>6.1669269459335263E-2</v>
      </c>
      <c r="V110" s="168">
        <f t="shared" si="0"/>
        <v>-3.4546914179363175E-2</v>
      </c>
      <c r="W110" s="168">
        <f t="shared" si="0"/>
        <v>-1.6074588794499078E-2</v>
      </c>
      <c r="X110" s="168">
        <f t="shared" si="0"/>
        <v>2.3685918409938722E-2</v>
      </c>
      <c r="Y110" s="168">
        <f t="shared" si="0"/>
        <v>-1.7104078107166298E-4</v>
      </c>
      <c r="Z110" s="168">
        <f t="shared" si="0"/>
        <v>-7.8308746379877059E-3</v>
      </c>
      <c r="AA110" s="168">
        <f t="shared" si="0"/>
        <v>-5.3616241114371466E-3</v>
      </c>
      <c r="AB110" s="168">
        <f t="shared" si="0"/>
        <v>5.5321479333485524E-3</v>
      </c>
      <c r="AC110" s="168">
        <f t="shared" si="0"/>
        <v>-1.5100640122941988E-2</v>
      </c>
      <c r="AD110" s="169">
        <f t="shared" si="0"/>
        <v>-5.0850220069752483E-3</v>
      </c>
    </row>
    <row r="111" spans="14:30" x14ac:dyDescent="0.3">
      <c r="N111" s="139" t="s">
        <v>131</v>
      </c>
      <c r="O111" s="168">
        <f t="shared" si="0"/>
        <v>-3.6840313727902751E-2</v>
      </c>
      <c r="P111" s="168">
        <f t="shared" si="0"/>
        <v>3.0009249603211829E-2</v>
      </c>
      <c r="Q111" s="168">
        <f t="shared" si="0"/>
        <v>1.7810729494638133E-2</v>
      </c>
      <c r="R111" s="168">
        <f t="shared" si="0"/>
        <v>-6.7304688043068328E-4</v>
      </c>
      <c r="S111" s="168">
        <f t="shared" si="0"/>
        <v>2.4112532618200122E-2</v>
      </c>
      <c r="T111" s="168">
        <f t="shared" si="0"/>
        <v>-1.0940461612659047E-2</v>
      </c>
      <c r="U111" s="168">
        <f t="shared" si="0"/>
        <v>1.461645926658095E-3</v>
      </c>
      <c r="V111" s="168">
        <f t="shared" si="0"/>
        <v>-2.365113786382611E-2</v>
      </c>
      <c r="W111" s="168">
        <f t="shared" si="0"/>
        <v>-1.0760848872281015E-2</v>
      </c>
      <c r="X111" s="168">
        <f t="shared" si="0"/>
        <v>4.6642819407076708E-3</v>
      </c>
      <c r="Y111" s="168">
        <f t="shared" si="0"/>
        <v>-6.1018912457998509E-3</v>
      </c>
      <c r="Z111" s="168">
        <f t="shared" si="0"/>
        <v>3.0112429071129654E-3</v>
      </c>
      <c r="AA111" s="168">
        <f t="shared" si="0"/>
        <v>2.5746357540453735E-2</v>
      </c>
      <c r="AB111" s="168">
        <f t="shared" si="0"/>
        <v>5.5124794213905481E-3</v>
      </c>
      <c r="AC111" s="168">
        <f t="shared" si="0"/>
        <v>7.4529675631529457E-3</v>
      </c>
      <c r="AD111" s="169">
        <f t="shared" si="0"/>
        <v>1.034827841687247E-2</v>
      </c>
    </row>
    <row r="112" spans="14:30" x14ac:dyDescent="0.3">
      <c r="N112" s="139" t="s">
        <v>131</v>
      </c>
      <c r="O112" s="168">
        <f t="shared" si="0"/>
        <v>2.9808964586674813E-2</v>
      </c>
      <c r="P112" s="168">
        <f t="shared" si="0"/>
        <v>1.5178958623768946E-2</v>
      </c>
      <c r="Q112" s="168">
        <f t="shared" si="0"/>
        <v>6.3470925724458116E-3</v>
      </c>
      <c r="R112" s="168">
        <f t="shared" si="0"/>
        <v>6.496830346998328E-3</v>
      </c>
      <c r="S112" s="168">
        <f t="shared" si="0"/>
        <v>1.7458145353770327E-3</v>
      </c>
      <c r="T112" s="168">
        <f t="shared" si="0"/>
        <v>-3.6810352715654138E-2</v>
      </c>
      <c r="U112" s="168">
        <f t="shared" si="0"/>
        <v>-3.0772682813983931E-2</v>
      </c>
      <c r="V112" s="168">
        <f t="shared" si="0"/>
        <v>2.7073474795076491E-2</v>
      </c>
      <c r="W112" s="168">
        <f t="shared" si="0"/>
        <v>1.5542331791358555E-2</v>
      </c>
      <c r="X112" s="168">
        <f t="shared" si="0"/>
        <v>-8.814242578000675E-3</v>
      </c>
      <c r="Y112" s="168">
        <f t="shared" si="0"/>
        <v>-9.6688311609104405E-3</v>
      </c>
      <c r="Z112" s="168">
        <f t="shared" si="0"/>
        <v>1.1811735590450123E-2</v>
      </c>
      <c r="AA112" s="168">
        <f t="shared" si="0"/>
        <v>3.0395676126093729E-3</v>
      </c>
      <c r="AB112" s="168">
        <f t="shared" si="0"/>
        <v>6.2342990236501361E-3</v>
      </c>
      <c r="AC112" s="168">
        <f t="shared" si="0"/>
        <v>2.3393446647760552E-2</v>
      </c>
      <c r="AD112" s="169">
        <f t="shared" si="0"/>
        <v>-1.970508849086694E-2</v>
      </c>
    </row>
    <row r="113" spans="14:30" x14ac:dyDescent="0.3">
      <c r="N113" s="139" t="str">
        <f>"QTR "&amp;YEAR(N107)&amp;"Q"&amp;(MONTH(N107)/3)</f>
        <v>QTR 2025Q2</v>
      </c>
      <c r="O113" s="168">
        <f>O107/O106-1</f>
        <v>-1.9526194517245687E-2</v>
      </c>
      <c r="P113" s="168">
        <f t="shared" si="0"/>
        <v>-1.9354090003330549E-2</v>
      </c>
      <c r="Q113" s="168">
        <f t="shared" si="0"/>
        <v>-2.0626466483465333E-2</v>
      </c>
      <c r="R113" s="168">
        <f t="shared" si="0"/>
        <v>1.8162807800018888E-2</v>
      </c>
      <c r="S113" s="168">
        <f t="shared" si="0"/>
        <v>-1.8572764756408566E-2</v>
      </c>
      <c r="T113" s="168">
        <f t="shared" si="0"/>
        <v>-1.8497485813085524E-2</v>
      </c>
      <c r="U113" s="168">
        <f t="shared" si="0"/>
        <v>-2.3273843535430272E-2</v>
      </c>
      <c r="V113" s="168">
        <f t="shared" si="0"/>
        <v>1.84336180141218E-2</v>
      </c>
      <c r="W113" s="168">
        <f t="shared" si="0"/>
        <v>-1.2014711247326559E-2</v>
      </c>
      <c r="X113" s="168">
        <f t="shared" si="0"/>
        <v>1.3330382545663433E-2</v>
      </c>
      <c r="Y113" s="168">
        <f t="shared" si="0"/>
        <v>-2.0785538414727855E-2</v>
      </c>
      <c r="Z113" s="168">
        <f t="shared" si="0"/>
        <v>-7.8170879537797777E-4</v>
      </c>
      <c r="AA113" s="168">
        <f t="shared" si="0"/>
        <v>-1.8386244980379551E-2</v>
      </c>
      <c r="AB113" s="168">
        <f t="shared" si="0"/>
        <v>2.2114595358253331E-2</v>
      </c>
      <c r="AC113" s="168">
        <f t="shared" si="0"/>
        <v>1.8155010393186899E-2</v>
      </c>
      <c r="AD113" s="169">
        <f t="shared" si="0"/>
        <v>-2.1404856609514189E-2</v>
      </c>
    </row>
    <row r="114" spans="14:30" x14ac:dyDescent="0.3">
      <c r="N114" s="139" t="s">
        <v>134</v>
      </c>
      <c r="O114" s="170">
        <f>RANK(O113,$O113:$AD113)</f>
        <v>12</v>
      </c>
      <c r="P114" s="170">
        <f t="shared" ref="P114:AD114" si="1">RANK(P113,$O113:$AD113)</f>
        <v>11</v>
      </c>
      <c r="Q114" s="170">
        <f t="shared" si="1"/>
        <v>13</v>
      </c>
      <c r="R114" s="170">
        <f t="shared" si="1"/>
        <v>3</v>
      </c>
      <c r="S114" s="170">
        <f t="shared" si="1"/>
        <v>10</v>
      </c>
      <c r="T114" s="170">
        <f t="shared" si="1"/>
        <v>9</v>
      </c>
      <c r="U114" s="170">
        <f t="shared" si="1"/>
        <v>16</v>
      </c>
      <c r="V114" s="170">
        <f t="shared" si="1"/>
        <v>2</v>
      </c>
      <c r="W114" s="170">
        <f t="shared" si="1"/>
        <v>7</v>
      </c>
      <c r="X114" s="170">
        <f t="shared" si="1"/>
        <v>5</v>
      </c>
      <c r="Y114" s="170">
        <f t="shared" si="1"/>
        <v>14</v>
      </c>
      <c r="Z114" s="170">
        <f t="shared" si="1"/>
        <v>6</v>
      </c>
      <c r="AA114" s="170">
        <f t="shared" si="1"/>
        <v>8</v>
      </c>
      <c r="AB114" s="170">
        <f t="shared" si="1"/>
        <v>1</v>
      </c>
      <c r="AC114" s="170">
        <f t="shared" si="1"/>
        <v>4</v>
      </c>
      <c r="AD114" s="171">
        <f t="shared" si="1"/>
        <v>15</v>
      </c>
    </row>
    <row r="115" spans="14:30" x14ac:dyDescent="0.3">
      <c r="N115" s="139">
        <v>42825</v>
      </c>
      <c r="O115" s="172" t="s">
        <v>75</v>
      </c>
      <c r="P115" s="173" t="s">
        <v>75</v>
      </c>
      <c r="Q115" s="173" t="s">
        <v>75</v>
      </c>
      <c r="R115" s="174" t="s">
        <v>75</v>
      </c>
      <c r="S115" s="163" t="s">
        <v>75</v>
      </c>
      <c r="T115" s="164" t="s">
        <v>75</v>
      </c>
      <c r="U115" s="164" t="s">
        <v>75</v>
      </c>
      <c r="V115" s="166" t="s">
        <v>75</v>
      </c>
      <c r="W115" s="163" t="s">
        <v>75</v>
      </c>
      <c r="X115" s="164" t="s">
        <v>75</v>
      </c>
      <c r="Y115" s="164" t="s">
        <v>75</v>
      </c>
      <c r="Z115" s="166" t="s">
        <v>75</v>
      </c>
      <c r="AA115" s="163" t="s">
        <v>75</v>
      </c>
      <c r="AB115" s="164" t="s">
        <v>75</v>
      </c>
      <c r="AC115" s="164" t="s">
        <v>75</v>
      </c>
      <c r="AD115" s="166" t="s">
        <v>75</v>
      </c>
    </row>
    <row r="116" spans="14:30" x14ac:dyDescent="0.3">
      <c r="N116" s="139" t="s">
        <v>133</v>
      </c>
      <c r="O116" s="168">
        <f t="shared" ref="O116:AD120" si="2">O103/O99-1</f>
        <v>1.398424001782872E-2</v>
      </c>
      <c r="P116" s="168">
        <f t="shared" si="2"/>
        <v>4.8595625091139238E-2</v>
      </c>
      <c r="Q116" s="168">
        <f t="shared" si="2"/>
        <v>8.3680650972142168E-3</v>
      </c>
      <c r="R116" s="168">
        <f t="shared" si="2"/>
        <v>4.3416815681841969E-2</v>
      </c>
      <c r="S116" s="168">
        <f t="shared" si="2"/>
        <v>-7.4204718116591684E-3</v>
      </c>
      <c r="T116" s="168">
        <f t="shared" si="2"/>
        <v>6.5433995035406811E-2</v>
      </c>
      <c r="U116" s="168">
        <f t="shared" si="2"/>
        <v>3.4090311879888313E-2</v>
      </c>
      <c r="V116" s="168">
        <f t="shared" si="2"/>
        <v>5.2006342804124639E-2</v>
      </c>
      <c r="W116" s="168">
        <f t="shared" si="2"/>
        <v>1.5834278798641632E-2</v>
      </c>
      <c r="X116" s="168">
        <f t="shared" si="2"/>
        <v>7.8884686096367007E-2</v>
      </c>
      <c r="Y116" s="168">
        <f t="shared" si="2"/>
        <v>4.3423602594141686E-2</v>
      </c>
      <c r="Z116" s="168">
        <f t="shared" si="2"/>
        <v>-4.5740304130009624E-2</v>
      </c>
      <c r="AA116" s="168">
        <f t="shared" si="2"/>
        <v>-7.6895914419684352E-2</v>
      </c>
      <c r="AB116" s="168">
        <f t="shared" si="2"/>
        <v>3.6773073644491561E-3</v>
      </c>
      <c r="AC116" s="168">
        <f t="shared" si="2"/>
        <v>4.473995144743026E-2</v>
      </c>
      <c r="AD116" s="169">
        <f t="shared" si="2"/>
        <v>-0.11857999956972309</v>
      </c>
    </row>
    <row r="117" spans="14:30" x14ac:dyDescent="0.3">
      <c r="N117" s="139" t="s">
        <v>133</v>
      </c>
      <c r="O117" s="168">
        <f t="shared" si="2"/>
        <v>-2.2558891482638233E-2</v>
      </c>
      <c r="P117" s="168">
        <f t="shared" si="2"/>
        <v>-3.1884656609830753E-3</v>
      </c>
      <c r="Q117" s="168">
        <f t="shared" si="2"/>
        <v>-1.8210697438326151E-2</v>
      </c>
      <c r="R117" s="168">
        <f t="shared" si="2"/>
        <v>4.1818297011614547E-2</v>
      </c>
      <c r="S117" s="168">
        <f t="shared" si="2"/>
        <v>-5.2115102881333253E-2</v>
      </c>
      <c r="T117" s="168">
        <f t="shared" si="2"/>
        <v>0.13938899539183547</v>
      </c>
      <c r="U117" s="168">
        <f t="shared" si="2"/>
        <v>9.2212214408533555E-2</v>
      </c>
      <c r="V117" s="168">
        <f t="shared" si="2"/>
        <v>-9.2618529957398943E-3</v>
      </c>
      <c r="W117" s="168">
        <f t="shared" si="2"/>
        <v>1.1923522924333518E-2</v>
      </c>
      <c r="X117" s="168">
        <f t="shared" si="2"/>
        <v>9.1008915782201605E-2</v>
      </c>
      <c r="Y117" s="168">
        <f t="shared" si="2"/>
        <v>3.1725931726706458E-2</v>
      </c>
      <c r="Z117" s="168">
        <f t="shared" si="2"/>
        <v>-4.4878633651614819E-2</v>
      </c>
      <c r="AA117" s="168">
        <f>AA104/AA100-1</f>
        <v>-7.674031854878538E-2</v>
      </c>
      <c r="AB117" s="168">
        <f t="shared" si="2"/>
        <v>2.9158512246407753E-4</v>
      </c>
      <c r="AC117" s="168">
        <f t="shared" si="2"/>
        <v>2.6950620187440322E-3</v>
      </c>
      <c r="AD117" s="169">
        <f t="shared" si="2"/>
        <v>-0.11187136148099575</v>
      </c>
    </row>
    <row r="118" spans="14:30" x14ac:dyDescent="0.3">
      <c r="N118" s="139" t="s">
        <v>133</v>
      </c>
      <c r="O118" s="168">
        <f t="shared" si="2"/>
        <v>-1.9065817336670565E-2</v>
      </c>
      <c r="P118" s="168">
        <f t="shared" si="2"/>
        <v>-6.2139550198141436E-3</v>
      </c>
      <c r="Q118" s="168">
        <f t="shared" si="2"/>
        <v>9.0361816507047443E-3</v>
      </c>
      <c r="R118" s="168">
        <f t="shared" si="2"/>
        <v>3.4900870639489545E-2</v>
      </c>
      <c r="S118" s="168">
        <f t="shared" si="2"/>
        <v>-2.0660621600433693E-2</v>
      </c>
      <c r="T118" s="168">
        <f t="shared" si="2"/>
        <v>0.15424249745866514</v>
      </c>
      <c r="U118" s="168">
        <f t="shared" si="2"/>
        <v>0.10183576637819947</v>
      </c>
      <c r="V118" s="168">
        <f t="shared" si="2"/>
        <v>-2.5858955110408921E-2</v>
      </c>
      <c r="W118" s="168">
        <f t="shared" si="2"/>
        <v>2.4275283914263257E-2</v>
      </c>
      <c r="X118" s="168">
        <f t="shared" si="2"/>
        <v>9.4802624997647023E-2</v>
      </c>
      <c r="Y118" s="168">
        <f t="shared" si="2"/>
        <v>2.3444392935764169E-2</v>
      </c>
      <c r="Z118" s="168">
        <f t="shared" si="2"/>
        <v>-2.7072133075328297E-2</v>
      </c>
      <c r="AA118" s="168">
        <f t="shared" si="2"/>
        <v>-2.4453630819897487E-2</v>
      </c>
      <c r="AB118" s="168">
        <f t="shared" si="2"/>
        <v>1.1006789273439344E-2</v>
      </c>
      <c r="AC118" s="168">
        <f t="shared" si="2"/>
        <v>-1.2453099543830781E-2</v>
      </c>
      <c r="AD118" s="169">
        <f t="shared" si="2"/>
        <v>-8.0640676824910829E-2</v>
      </c>
    </row>
    <row r="119" spans="14:30" x14ac:dyDescent="0.3">
      <c r="N119" s="139" t="s">
        <v>133</v>
      </c>
      <c r="O119" s="168">
        <f t="shared" si="2"/>
        <v>-4.0192080715534262E-3</v>
      </c>
      <c r="P119" s="168">
        <f t="shared" si="2"/>
        <v>7.2623061840237924E-3</v>
      </c>
      <c r="Q119" s="168">
        <f t="shared" si="2"/>
        <v>3.4396779362442009E-2</v>
      </c>
      <c r="R119" s="168">
        <f t="shared" si="2"/>
        <v>2.1786693255046563E-2</v>
      </c>
      <c r="S119" s="168">
        <f t="shared" si="2"/>
        <v>-1.37123463160993E-3</v>
      </c>
      <c r="T119" s="168">
        <f t="shared" si="2"/>
        <v>0.10225287490779267</v>
      </c>
      <c r="U119" s="168">
        <f t="shared" si="2"/>
        <v>7.062834424899922E-2</v>
      </c>
      <c r="V119" s="168">
        <f t="shared" si="2"/>
        <v>-1.4494860346942251E-2</v>
      </c>
      <c r="W119" s="168">
        <f t="shared" si="2"/>
        <v>2.1213218584342775E-2</v>
      </c>
      <c r="X119" s="168">
        <f t="shared" si="2"/>
        <v>5.6771870081519404E-2</v>
      </c>
      <c r="Y119" s="168">
        <f t="shared" si="2"/>
        <v>-7.6456598537866238E-4</v>
      </c>
      <c r="Z119" s="168">
        <f t="shared" si="2"/>
        <v>-4.0698457809411615E-3</v>
      </c>
      <c r="AA119" s="168">
        <f t="shared" si="2"/>
        <v>-5.2762004625562797E-3</v>
      </c>
      <c r="AB119" s="168">
        <f t="shared" si="2"/>
        <v>1.9426846605216985E-2</v>
      </c>
      <c r="AC119" s="168">
        <f t="shared" si="2"/>
        <v>5.7791296871818609E-3</v>
      </c>
      <c r="AD119" s="169">
        <f t="shared" si="2"/>
        <v>-6.1634234166859203E-2</v>
      </c>
    </row>
    <row r="120" spans="14:30" x14ac:dyDescent="0.3">
      <c r="N120" s="139" t="str">
        <f>"Y/Y "&amp;RIGHT(N113,4)</f>
        <v>Y/Y 25Q2</v>
      </c>
      <c r="O120" s="168">
        <f>O107/O103-1</f>
        <v>-7.0741241757946605E-2</v>
      </c>
      <c r="P120" s="168">
        <f t="shared" si="2"/>
        <v>1.7558024651048498E-2</v>
      </c>
      <c r="Q120" s="168">
        <f t="shared" si="2"/>
        <v>1.4720513534749013E-2</v>
      </c>
      <c r="R120" s="168">
        <f t="shared" si="2"/>
        <v>2.5121055499323752E-2</v>
      </c>
      <c r="S120" s="168">
        <f t="shared" si="2"/>
        <v>-2.2754901959765039E-3</v>
      </c>
      <c r="T120" s="168">
        <f t="shared" si="2"/>
        <v>1.3685908899589982E-3</v>
      </c>
      <c r="U120" s="168">
        <f t="shared" si="2"/>
        <v>6.5191267466939706E-3</v>
      </c>
      <c r="V120" s="168">
        <f t="shared" si="2"/>
        <v>-1.4014701483374359E-2</v>
      </c>
      <c r="W120" s="168">
        <f t="shared" si="2"/>
        <v>-2.3410653719221464E-2</v>
      </c>
      <c r="X120" s="168">
        <f t="shared" si="2"/>
        <v>3.2984509249775806E-2</v>
      </c>
      <c r="Y120" s="168">
        <f t="shared" si="2"/>
        <v>-3.6335540135933431E-2</v>
      </c>
      <c r="Z120" s="168">
        <f t="shared" si="2"/>
        <v>6.1242050173939688E-3</v>
      </c>
      <c r="AA120" s="168">
        <f t="shared" si="2"/>
        <v>4.532276587127404E-3</v>
      </c>
      <c r="AB120" s="168">
        <f t="shared" si="2"/>
        <v>3.9877381002739964E-2</v>
      </c>
      <c r="AC120" s="168">
        <f t="shared" si="2"/>
        <v>3.3887227290285038E-2</v>
      </c>
      <c r="AD120" s="169">
        <f t="shared" si="2"/>
        <v>-3.5689536481150141E-2</v>
      </c>
    </row>
    <row r="121" spans="14:30" x14ac:dyDescent="0.3">
      <c r="N121" s="139" t="s">
        <v>134</v>
      </c>
      <c r="O121" s="170">
        <f>RANK(O120,$O120:$AD120)</f>
        <v>16</v>
      </c>
      <c r="P121" s="170">
        <f t="shared" ref="P121:AD121" si="3">RANK(P120,$O120:$AD120)</f>
        <v>5</v>
      </c>
      <c r="Q121" s="170">
        <f t="shared" si="3"/>
        <v>6</v>
      </c>
      <c r="R121" s="170">
        <f t="shared" si="3"/>
        <v>4</v>
      </c>
      <c r="S121" s="170">
        <f t="shared" si="3"/>
        <v>11</v>
      </c>
      <c r="T121" s="170">
        <f t="shared" si="3"/>
        <v>10</v>
      </c>
      <c r="U121" s="170">
        <f t="shared" si="3"/>
        <v>7</v>
      </c>
      <c r="V121" s="170">
        <f t="shared" si="3"/>
        <v>12</v>
      </c>
      <c r="W121" s="170">
        <f t="shared" si="3"/>
        <v>13</v>
      </c>
      <c r="X121" s="170">
        <f t="shared" si="3"/>
        <v>3</v>
      </c>
      <c r="Y121" s="170">
        <f t="shared" si="3"/>
        <v>15</v>
      </c>
      <c r="Z121" s="170">
        <f t="shared" si="3"/>
        <v>8</v>
      </c>
      <c r="AA121" s="170">
        <f t="shared" si="3"/>
        <v>9</v>
      </c>
      <c r="AB121" s="170">
        <f t="shared" si="3"/>
        <v>1</v>
      </c>
      <c r="AC121" s="170">
        <f t="shared" si="3"/>
        <v>2</v>
      </c>
      <c r="AD121" s="171">
        <f t="shared" si="3"/>
        <v>14</v>
      </c>
    </row>
    <row r="122" spans="14:30" x14ac:dyDescent="0.3">
      <c r="N122" s="29">
        <v>47208</v>
      </c>
      <c r="O122" s="72" t="s">
        <v>75</v>
      </c>
      <c r="P122" s="18" t="s">
        <v>75</v>
      </c>
      <c r="Q122" s="18" t="s">
        <v>75</v>
      </c>
      <c r="R122" s="75" t="s">
        <v>75</v>
      </c>
      <c r="S122" s="72" t="s">
        <v>75</v>
      </c>
      <c r="T122" s="18" t="s">
        <v>75</v>
      </c>
      <c r="U122" s="18" t="s">
        <v>75</v>
      </c>
      <c r="V122" s="75" t="s">
        <v>75</v>
      </c>
      <c r="W122" s="72" t="s">
        <v>75</v>
      </c>
      <c r="X122" s="18" t="s">
        <v>75</v>
      </c>
      <c r="Y122" s="18" t="s">
        <v>75</v>
      </c>
      <c r="Z122" s="75" t="s">
        <v>75</v>
      </c>
      <c r="AA122" s="72" t="s">
        <v>75</v>
      </c>
      <c r="AB122" s="18" t="s">
        <v>75</v>
      </c>
      <c r="AC122" s="18" t="s">
        <v>75</v>
      </c>
      <c r="AD122" s="75" t="s">
        <v>75</v>
      </c>
    </row>
    <row r="123" spans="14:30" x14ac:dyDescent="0.3">
      <c r="N123" s="29">
        <v>47299</v>
      </c>
      <c r="O123" s="72" t="s">
        <v>75</v>
      </c>
      <c r="P123" s="18" t="s">
        <v>75</v>
      </c>
      <c r="Q123" s="18" t="s">
        <v>75</v>
      </c>
      <c r="R123" s="75" t="s">
        <v>75</v>
      </c>
      <c r="S123" s="72" t="s">
        <v>75</v>
      </c>
      <c r="T123" s="18" t="s">
        <v>75</v>
      </c>
      <c r="U123" s="18" t="s">
        <v>75</v>
      </c>
      <c r="V123" s="75" t="s">
        <v>75</v>
      </c>
      <c r="W123" s="72" t="s">
        <v>75</v>
      </c>
      <c r="X123" s="18" t="s">
        <v>75</v>
      </c>
      <c r="Y123" s="18" t="s">
        <v>75</v>
      </c>
      <c r="Z123" s="75" t="s">
        <v>75</v>
      </c>
      <c r="AA123" s="72" t="s">
        <v>75</v>
      </c>
      <c r="AB123" s="18" t="s">
        <v>75</v>
      </c>
      <c r="AC123" s="18" t="s">
        <v>75</v>
      </c>
      <c r="AD123" s="75" t="s">
        <v>75</v>
      </c>
    </row>
    <row r="124" spans="14:30" x14ac:dyDescent="0.3">
      <c r="N124" s="29">
        <v>47391</v>
      </c>
      <c r="O124" s="72" t="s">
        <v>75</v>
      </c>
      <c r="P124" s="18" t="s">
        <v>75</v>
      </c>
      <c r="Q124" s="18" t="s">
        <v>75</v>
      </c>
      <c r="R124" s="75" t="s">
        <v>75</v>
      </c>
      <c r="S124" s="72" t="s">
        <v>75</v>
      </c>
      <c r="T124" s="18" t="s">
        <v>75</v>
      </c>
      <c r="U124" s="18" t="s">
        <v>75</v>
      </c>
      <c r="V124" s="75" t="s">
        <v>75</v>
      </c>
      <c r="W124" s="72" t="s">
        <v>75</v>
      </c>
      <c r="X124" s="18" t="s">
        <v>75</v>
      </c>
      <c r="Y124" s="18" t="s">
        <v>75</v>
      </c>
      <c r="Z124" s="75" t="s">
        <v>75</v>
      </c>
      <c r="AA124" s="72" t="s">
        <v>75</v>
      </c>
      <c r="AB124" s="18" t="s">
        <v>75</v>
      </c>
      <c r="AC124" s="18" t="s">
        <v>75</v>
      </c>
      <c r="AD124" s="75" t="s">
        <v>75</v>
      </c>
    </row>
    <row r="125" spans="14:30" x14ac:dyDescent="0.3">
      <c r="N125" s="29">
        <v>47483</v>
      </c>
      <c r="O125" s="72" t="s">
        <v>75</v>
      </c>
      <c r="P125" s="18" t="s">
        <v>75</v>
      </c>
      <c r="Q125" s="18" t="s">
        <v>75</v>
      </c>
      <c r="R125" s="75" t="s">
        <v>75</v>
      </c>
      <c r="S125" s="72" t="s">
        <v>75</v>
      </c>
      <c r="T125" s="18" t="s">
        <v>75</v>
      </c>
      <c r="U125" s="18" t="s">
        <v>75</v>
      </c>
      <c r="V125" s="75" t="s">
        <v>75</v>
      </c>
      <c r="W125" s="72" t="s">
        <v>75</v>
      </c>
      <c r="X125" s="18" t="s">
        <v>75</v>
      </c>
      <c r="Y125" s="18" t="s">
        <v>75</v>
      </c>
      <c r="Z125" s="75" t="s">
        <v>75</v>
      </c>
      <c r="AA125" s="72" t="s">
        <v>75</v>
      </c>
      <c r="AB125" s="18" t="s">
        <v>75</v>
      </c>
      <c r="AC125" s="18" t="s">
        <v>75</v>
      </c>
      <c r="AD125" s="75" t="s">
        <v>75</v>
      </c>
    </row>
    <row r="126" spans="14:30" x14ac:dyDescent="0.3">
      <c r="N126" s="29">
        <v>47573</v>
      </c>
      <c r="O126" s="72" t="s">
        <v>75</v>
      </c>
      <c r="P126" s="18" t="s">
        <v>75</v>
      </c>
      <c r="Q126" s="18" t="s">
        <v>75</v>
      </c>
      <c r="R126" s="75" t="s">
        <v>75</v>
      </c>
      <c r="S126" s="72" t="s">
        <v>75</v>
      </c>
      <c r="T126" s="18" t="s">
        <v>75</v>
      </c>
      <c r="U126" s="18" t="s">
        <v>75</v>
      </c>
      <c r="V126" s="75" t="s">
        <v>75</v>
      </c>
      <c r="W126" s="72" t="s">
        <v>75</v>
      </c>
      <c r="X126" s="18" t="s">
        <v>75</v>
      </c>
      <c r="Y126" s="18" t="s">
        <v>75</v>
      </c>
      <c r="Z126" s="75" t="s">
        <v>75</v>
      </c>
      <c r="AA126" s="72" t="s">
        <v>75</v>
      </c>
      <c r="AB126" s="18" t="s">
        <v>75</v>
      </c>
      <c r="AC126" s="18" t="s">
        <v>75</v>
      </c>
      <c r="AD126" s="75" t="s">
        <v>75</v>
      </c>
    </row>
    <row r="127" spans="14:30" x14ac:dyDescent="0.3">
      <c r="N127" s="29">
        <v>47664</v>
      </c>
      <c r="O127" s="72" t="s">
        <v>75</v>
      </c>
      <c r="P127" s="18" t="s">
        <v>75</v>
      </c>
      <c r="Q127" s="18" t="s">
        <v>75</v>
      </c>
      <c r="R127" s="75" t="s">
        <v>75</v>
      </c>
      <c r="S127" s="72" t="s">
        <v>75</v>
      </c>
      <c r="T127" s="18" t="s">
        <v>75</v>
      </c>
      <c r="U127" s="18" t="s">
        <v>75</v>
      </c>
      <c r="V127" s="75" t="s">
        <v>75</v>
      </c>
      <c r="W127" s="72" t="s">
        <v>75</v>
      </c>
      <c r="X127" s="18" t="s">
        <v>75</v>
      </c>
      <c r="Y127" s="18" t="s">
        <v>75</v>
      </c>
      <c r="Z127" s="75" t="s">
        <v>75</v>
      </c>
      <c r="AA127" s="72" t="s">
        <v>75</v>
      </c>
      <c r="AB127" s="18" t="s">
        <v>75</v>
      </c>
      <c r="AC127" s="18" t="s">
        <v>75</v>
      </c>
      <c r="AD127" s="75" t="s">
        <v>75</v>
      </c>
    </row>
    <row r="128" spans="14:30" x14ac:dyDescent="0.3">
      <c r="N128" s="29">
        <v>47756</v>
      </c>
      <c r="O128" s="72" t="s">
        <v>75</v>
      </c>
      <c r="P128" s="18" t="s">
        <v>75</v>
      </c>
      <c r="Q128" s="18" t="s">
        <v>75</v>
      </c>
      <c r="R128" s="75" t="s">
        <v>75</v>
      </c>
      <c r="S128" s="72" t="s">
        <v>75</v>
      </c>
      <c r="T128" s="18" t="s">
        <v>75</v>
      </c>
      <c r="U128" s="18" t="s">
        <v>75</v>
      </c>
      <c r="V128" s="75" t="s">
        <v>75</v>
      </c>
      <c r="W128" s="72" t="s">
        <v>75</v>
      </c>
      <c r="X128" s="18" t="s">
        <v>75</v>
      </c>
      <c r="Y128" s="18" t="s">
        <v>75</v>
      </c>
      <c r="Z128" s="75" t="s">
        <v>75</v>
      </c>
      <c r="AA128" s="72" t="s">
        <v>75</v>
      </c>
      <c r="AB128" s="18" t="s">
        <v>75</v>
      </c>
      <c r="AC128" s="18" t="s">
        <v>75</v>
      </c>
      <c r="AD128" s="75" t="s">
        <v>75</v>
      </c>
    </row>
    <row r="129" spans="14:30" x14ac:dyDescent="0.3">
      <c r="N129" s="29">
        <v>47848</v>
      </c>
      <c r="O129" s="72" t="s">
        <v>75</v>
      </c>
      <c r="P129" s="18" t="s">
        <v>75</v>
      </c>
      <c r="Q129" s="18" t="s">
        <v>75</v>
      </c>
      <c r="R129" s="75" t="s">
        <v>75</v>
      </c>
      <c r="S129" s="72" t="s">
        <v>75</v>
      </c>
      <c r="T129" s="18" t="s">
        <v>75</v>
      </c>
      <c r="U129" s="18" t="s">
        <v>75</v>
      </c>
      <c r="V129" s="75" t="s">
        <v>75</v>
      </c>
      <c r="W129" s="72" t="s">
        <v>75</v>
      </c>
      <c r="X129" s="18" t="s">
        <v>75</v>
      </c>
      <c r="Y129" s="18" t="s">
        <v>75</v>
      </c>
      <c r="Z129" s="75" t="s">
        <v>75</v>
      </c>
      <c r="AA129" s="72" t="s">
        <v>75</v>
      </c>
      <c r="AB129" s="18" t="s">
        <v>75</v>
      </c>
      <c r="AC129" s="18" t="s">
        <v>75</v>
      </c>
      <c r="AD129" s="75" t="s">
        <v>75</v>
      </c>
    </row>
    <row r="130" spans="14:30" x14ac:dyDescent="0.3">
      <c r="N130" s="29">
        <v>47938</v>
      </c>
      <c r="O130" s="72" t="s">
        <v>75</v>
      </c>
      <c r="P130" s="18" t="s">
        <v>75</v>
      </c>
      <c r="Q130" s="18" t="s">
        <v>75</v>
      </c>
      <c r="R130" s="75" t="s">
        <v>75</v>
      </c>
      <c r="S130" s="72" t="s">
        <v>75</v>
      </c>
      <c r="T130" s="18" t="s">
        <v>75</v>
      </c>
      <c r="U130" s="18" t="s">
        <v>75</v>
      </c>
      <c r="V130" s="75" t="s">
        <v>75</v>
      </c>
      <c r="W130" s="72" t="s">
        <v>75</v>
      </c>
      <c r="X130" s="18" t="s">
        <v>75</v>
      </c>
      <c r="Y130" s="18" t="s">
        <v>75</v>
      </c>
      <c r="Z130" s="75" t="s">
        <v>75</v>
      </c>
      <c r="AA130" s="72" t="s">
        <v>75</v>
      </c>
      <c r="AB130" s="18" t="s">
        <v>75</v>
      </c>
      <c r="AC130" s="18" t="s">
        <v>75</v>
      </c>
      <c r="AD130" s="75" t="s">
        <v>75</v>
      </c>
    </row>
    <row r="131" spans="14:30" x14ac:dyDescent="0.3">
      <c r="N131" s="29">
        <v>48029</v>
      </c>
      <c r="O131" s="72" t="s">
        <v>75</v>
      </c>
      <c r="P131" s="18" t="s">
        <v>75</v>
      </c>
      <c r="Q131" s="18" t="s">
        <v>75</v>
      </c>
      <c r="R131" s="75" t="s">
        <v>75</v>
      </c>
      <c r="S131" s="72" t="s">
        <v>75</v>
      </c>
      <c r="T131" s="18" t="s">
        <v>75</v>
      </c>
      <c r="U131" s="18" t="s">
        <v>75</v>
      </c>
      <c r="V131" s="75" t="s">
        <v>75</v>
      </c>
      <c r="W131" s="72" t="s">
        <v>75</v>
      </c>
      <c r="X131" s="18" t="s">
        <v>75</v>
      </c>
      <c r="Y131" s="18" t="s">
        <v>75</v>
      </c>
      <c r="Z131" s="75" t="s">
        <v>75</v>
      </c>
      <c r="AA131" s="72" t="s">
        <v>75</v>
      </c>
      <c r="AB131" s="18" t="s">
        <v>75</v>
      </c>
      <c r="AC131" s="18" t="s">
        <v>75</v>
      </c>
      <c r="AD131" s="75" t="s">
        <v>75</v>
      </c>
    </row>
    <row r="132" spans="14:30" x14ac:dyDescent="0.3">
      <c r="N132" s="29">
        <v>48121</v>
      </c>
      <c r="O132" s="72" t="s">
        <v>75</v>
      </c>
      <c r="P132" s="18" t="s">
        <v>75</v>
      </c>
      <c r="Q132" s="18" t="s">
        <v>75</v>
      </c>
      <c r="R132" s="75" t="s">
        <v>75</v>
      </c>
      <c r="S132" s="72" t="s">
        <v>75</v>
      </c>
      <c r="T132" s="18" t="s">
        <v>75</v>
      </c>
      <c r="U132" s="18" t="s">
        <v>75</v>
      </c>
      <c r="V132" s="75" t="s">
        <v>75</v>
      </c>
      <c r="W132" s="72" t="s">
        <v>75</v>
      </c>
      <c r="X132" s="18" t="s">
        <v>75</v>
      </c>
      <c r="Y132" s="18" t="s">
        <v>75</v>
      </c>
      <c r="Z132" s="75" t="s">
        <v>75</v>
      </c>
      <c r="AA132" s="72" t="s">
        <v>75</v>
      </c>
      <c r="AB132" s="18" t="s">
        <v>75</v>
      </c>
      <c r="AC132" s="18" t="s">
        <v>75</v>
      </c>
      <c r="AD132" s="75" t="s">
        <v>75</v>
      </c>
    </row>
    <row r="133" spans="14:30" x14ac:dyDescent="0.3">
      <c r="N133" s="29">
        <v>48213</v>
      </c>
      <c r="O133" s="72" t="s">
        <v>75</v>
      </c>
      <c r="P133" s="18" t="s">
        <v>75</v>
      </c>
      <c r="Q133" s="18" t="s">
        <v>75</v>
      </c>
      <c r="R133" s="75" t="s">
        <v>75</v>
      </c>
      <c r="S133" s="72" t="s">
        <v>75</v>
      </c>
      <c r="T133" s="18" t="s">
        <v>75</v>
      </c>
      <c r="U133" s="18" t="s">
        <v>75</v>
      </c>
      <c r="V133" s="75" t="s">
        <v>75</v>
      </c>
      <c r="W133" s="72" t="s">
        <v>75</v>
      </c>
      <c r="X133" s="18" t="s">
        <v>75</v>
      </c>
      <c r="Y133" s="18" t="s">
        <v>75</v>
      </c>
      <c r="Z133" s="75" t="s">
        <v>75</v>
      </c>
      <c r="AA133" s="72" t="s">
        <v>75</v>
      </c>
      <c r="AB133" s="18" t="s">
        <v>75</v>
      </c>
      <c r="AC133" s="18" t="s">
        <v>75</v>
      </c>
      <c r="AD133" s="75" t="s">
        <v>75</v>
      </c>
    </row>
    <row r="134" spans="14:30" x14ac:dyDescent="0.3">
      <c r="N134" s="29">
        <v>48304</v>
      </c>
      <c r="O134" s="72" t="s">
        <v>75</v>
      </c>
      <c r="P134" s="18" t="s">
        <v>75</v>
      </c>
      <c r="Q134" s="18" t="s">
        <v>75</v>
      </c>
      <c r="R134" s="75" t="s">
        <v>75</v>
      </c>
      <c r="S134" s="72" t="s">
        <v>75</v>
      </c>
      <c r="T134" s="18" t="s">
        <v>75</v>
      </c>
      <c r="U134" s="18" t="s">
        <v>75</v>
      </c>
      <c r="V134" s="75" t="s">
        <v>75</v>
      </c>
      <c r="W134" s="72" t="s">
        <v>75</v>
      </c>
      <c r="X134" s="18" t="s">
        <v>75</v>
      </c>
      <c r="Y134" s="18" t="s">
        <v>75</v>
      </c>
      <c r="Z134" s="75" t="s">
        <v>75</v>
      </c>
      <c r="AA134" s="72" t="s">
        <v>75</v>
      </c>
      <c r="AB134" s="18" t="s">
        <v>75</v>
      </c>
      <c r="AC134" s="18" t="s">
        <v>75</v>
      </c>
      <c r="AD134" s="75" t="s">
        <v>75</v>
      </c>
    </row>
    <row r="135" spans="14:30" x14ac:dyDescent="0.3">
      <c r="N135" s="29">
        <v>48395</v>
      </c>
      <c r="O135" s="72" t="s">
        <v>75</v>
      </c>
      <c r="P135" s="18" t="s">
        <v>75</v>
      </c>
      <c r="Q135" s="18" t="s">
        <v>75</v>
      </c>
      <c r="R135" s="75" t="s">
        <v>75</v>
      </c>
      <c r="S135" s="72" t="s">
        <v>75</v>
      </c>
      <c r="T135" s="18" t="s">
        <v>75</v>
      </c>
      <c r="U135" s="18" t="s">
        <v>75</v>
      </c>
      <c r="V135" s="75" t="s">
        <v>75</v>
      </c>
      <c r="W135" s="72" t="s">
        <v>75</v>
      </c>
      <c r="X135" s="18" t="s">
        <v>75</v>
      </c>
      <c r="Y135" s="18" t="s">
        <v>75</v>
      </c>
      <c r="Z135" s="75" t="s">
        <v>75</v>
      </c>
      <c r="AA135" s="72" t="s">
        <v>75</v>
      </c>
      <c r="AB135" s="18" t="s">
        <v>75</v>
      </c>
      <c r="AC135" s="18" t="s">
        <v>75</v>
      </c>
      <c r="AD135" s="75" t="s">
        <v>75</v>
      </c>
    </row>
    <row r="136" spans="14:30" x14ac:dyDescent="0.3">
      <c r="N136" s="29">
        <v>48487</v>
      </c>
      <c r="O136" s="72" t="s">
        <v>75</v>
      </c>
      <c r="P136" s="18" t="s">
        <v>75</v>
      </c>
      <c r="Q136" s="18" t="s">
        <v>75</v>
      </c>
      <c r="R136" s="75" t="s">
        <v>75</v>
      </c>
      <c r="S136" s="72" t="s">
        <v>75</v>
      </c>
      <c r="T136" s="18" t="s">
        <v>75</v>
      </c>
      <c r="U136" s="18" t="s">
        <v>75</v>
      </c>
      <c r="V136" s="75" t="s">
        <v>75</v>
      </c>
      <c r="W136" s="72" t="s">
        <v>75</v>
      </c>
      <c r="X136" s="18" t="s">
        <v>75</v>
      </c>
      <c r="Y136" s="18" t="s">
        <v>75</v>
      </c>
      <c r="Z136" s="75" t="s">
        <v>75</v>
      </c>
      <c r="AA136" s="72" t="s">
        <v>75</v>
      </c>
      <c r="AB136" s="18" t="s">
        <v>75</v>
      </c>
      <c r="AC136" s="18" t="s">
        <v>75</v>
      </c>
      <c r="AD136" s="75" t="s">
        <v>75</v>
      </c>
    </row>
    <row r="137" spans="14:30" x14ac:dyDescent="0.3">
      <c r="N137" s="29">
        <v>48579</v>
      </c>
      <c r="O137" s="72" t="s">
        <v>75</v>
      </c>
      <c r="P137" s="18" t="s">
        <v>75</v>
      </c>
      <c r="Q137" s="18" t="s">
        <v>75</v>
      </c>
      <c r="R137" s="75" t="s">
        <v>75</v>
      </c>
      <c r="S137" s="72" t="s">
        <v>75</v>
      </c>
      <c r="T137" s="18" t="s">
        <v>75</v>
      </c>
      <c r="U137" s="18" t="s">
        <v>75</v>
      </c>
      <c r="V137" s="75" t="s">
        <v>75</v>
      </c>
      <c r="W137" s="72" t="s">
        <v>75</v>
      </c>
      <c r="X137" s="18" t="s">
        <v>75</v>
      </c>
      <c r="Y137" s="18" t="s">
        <v>75</v>
      </c>
      <c r="Z137" s="75" t="s">
        <v>75</v>
      </c>
      <c r="AA137" s="72" t="s">
        <v>75</v>
      </c>
      <c r="AB137" s="18" t="s">
        <v>75</v>
      </c>
      <c r="AC137" s="18" t="s">
        <v>75</v>
      </c>
      <c r="AD137" s="75" t="s">
        <v>75</v>
      </c>
    </row>
    <row r="138" spans="14:30" x14ac:dyDescent="0.3">
      <c r="N138" s="29">
        <v>48669</v>
      </c>
      <c r="O138" s="72" t="s">
        <v>75</v>
      </c>
      <c r="P138" s="18" t="s">
        <v>75</v>
      </c>
      <c r="Q138" s="18" t="s">
        <v>75</v>
      </c>
      <c r="R138" s="75" t="s">
        <v>75</v>
      </c>
      <c r="S138" s="72" t="s">
        <v>75</v>
      </c>
      <c r="T138" s="18" t="s">
        <v>75</v>
      </c>
      <c r="U138" s="18" t="s">
        <v>75</v>
      </c>
      <c r="V138" s="75" t="s">
        <v>75</v>
      </c>
      <c r="W138" s="72" t="s">
        <v>75</v>
      </c>
      <c r="X138" s="18" t="s">
        <v>75</v>
      </c>
      <c r="Y138" s="18" t="s">
        <v>75</v>
      </c>
      <c r="Z138" s="75" t="s">
        <v>75</v>
      </c>
      <c r="AA138" s="72" t="s">
        <v>75</v>
      </c>
      <c r="AB138" s="18" t="s">
        <v>75</v>
      </c>
      <c r="AC138" s="18" t="s">
        <v>75</v>
      </c>
      <c r="AD138" s="75" t="s">
        <v>75</v>
      </c>
    </row>
    <row r="139" spans="14:30" x14ac:dyDescent="0.3">
      <c r="N139" s="29">
        <v>48760</v>
      </c>
      <c r="O139" s="72" t="s">
        <v>75</v>
      </c>
      <c r="P139" s="18" t="s">
        <v>75</v>
      </c>
      <c r="Q139" s="18" t="s">
        <v>75</v>
      </c>
      <c r="R139" s="75" t="s">
        <v>75</v>
      </c>
      <c r="S139" s="72" t="s">
        <v>75</v>
      </c>
      <c r="T139" s="18" t="s">
        <v>75</v>
      </c>
      <c r="U139" s="18" t="s">
        <v>75</v>
      </c>
      <c r="V139" s="75" t="s">
        <v>75</v>
      </c>
      <c r="W139" s="72" t="s">
        <v>75</v>
      </c>
      <c r="X139" s="18" t="s">
        <v>75</v>
      </c>
      <c r="Y139" s="18" t="s">
        <v>75</v>
      </c>
      <c r="Z139" s="75" t="s">
        <v>75</v>
      </c>
      <c r="AA139" s="72" t="s">
        <v>75</v>
      </c>
      <c r="AB139" s="18" t="s">
        <v>75</v>
      </c>
      <c r="AC139" s="18" t="s">
        <v>75</v>
      </c>
      <c r="AD139" s="75" t="s">
        <v>75</v>
      </c>
    </row>
    <row r="140" spans="14:30" x14ac:dyDescent="0.3">
      <c r="N140" s="29">
        <v>48852</v>
      </c>
      <c r="O140" s="72" t="s">
        <v>75</v>
      </c>
      <c r="P140" s="18" t="s">
        <v>75</v>
      </c>
      <c r="Q140" s="18" t="s">
        <v>75</v>
      </c>
      <c r="R140" s="75" t="s">
        <v>75</v>
      </c>
      <c r="S140" s="72" t="s">
        <v>75</v>
      </c>
      <c r="T140" s="18" t="s">
        <v>75</v>
      </c>
      <c r="U140" s="18" t="s">
        <v>75</v>
      </c>
      <c r="V140" s="75" t="s">
        <v>75</v>
      </c>
      <c r="W140" s="72" t="s">
        <v>75</v>
      </c>
      <c r="X140" s="18" t="s">
        <v>75</v>
      </c>
      <c r="Y140" s="18" t="s">
        <v>75</v>
      </c>
      <c r="Z140" s="75" t="s">
        <v>75</v>
      </c>
      <c r="AA140" s="72" t="s">
        <v>75</v>
      </c>
      <c r="AB140" s="18" t="s">
        <v>75</v>
      </c>
      <c r="AC140" s="18" t="s">
        <v>75</v>
      </c>
      <c r="AD140" s="75" t="s">
        <v>75</v>
      </c>
    </row>
    <row r="141" spans="14:30" x14ac:dyDescent="0.3">
      <c r="N141" s="29">
        <v>48944</v>
      </c>
      <c r="O141" s="72" t="s">
        <v>75</v>
      </c>
      <c r="P141" s="18" t="s">
        <v>75</v>
      </c>
      <c r="Q141" s="18" t="s">
        <v>75</v>
      </c>
      <c r="R141" s="75" t="s">
        <v>75</v>
      </c>
      <c r="S141" s="72" t="s">
        <v>75</v>
      </c>
      <c r="T141" s="18" t="s">
        <v>75</v>
      </c>
      <c r="U141" s="18" t="s">
        <v>75</v>
      </c>
      <c r="V141" s="75" t="s">
        <v>75</v>
      </c>
      <c r="W141" s="72" t="s">
        <v>75</v>
      </c>
      <c r="X141" s="18" t="s">
        <v>75</v>
      </c>
      <c r="Y141" s="18" t="s">
        <v>75</v>
      </c>
      <c r="Z141" s="75" t="s">
        <v>75</v>
      </c>
      <c r="AA141" s="72" t="s">
        <v>75</v>
      </c>
      <c r="AB141" s="18" t="s">
        <v>75</v>
      </c>
      <c r="AC141" s="18" t="s">
        <v>75</v>
      </c>
      <c r="AD141" s="75" t="s">
        <v>75</v>
      </c>
    </row>
    <row r="142" spans="14:30" x14ac:dyDescent="0.3">
      <c r="N142" s="29">
        <v>49034</v>
      </c>
      <c r="O142" s="72" t="s">
        <v>75</v>
      </c>
      <c r="P142" s="18" t="s">
        <v>75</v>
      </c>
      <c r="Q142" s="18" t="s">
        <v>75</v>
      </c>
      <c r="R142" s="75" t="s">
        <v>75</v>
      </c>
      <c r="S142" s="72" t="s">
        <v>75</v>
      </c>
      <c r="T142" s="18" t="s">
        <v>75</v>
      </c>
      <c r="U142" s="18" t="s">
        <v>75</v>
      </c>
      <c r="V142" s="75" t="s">
        <v>75</v>
      </c>
      <c r="W142" s="72" t="s">
        <v>75</v>
      </c>
      <c r="X142" s="18" t="s">
        <v>75</v>
      </c>
      <c r="Y142" s="18" t="s">
        <v>75</v>
      </c>
      <c r="Z142" s="75" t="s">
        <v>75</v>
      </c>
      <c r="AA142" s="72" t="s">
        <v>75</v>
      </c>
      <c r="AB142" s="18" t="s">
        <v>75</v>
      </c>
      <c r="AC142" s="18" t="s">
        <v>75</v>
      </c>
      <c r="AD142" s="75" t="s">
        <v>75</v>
      </c>
    </row>
    <row r="143" spans="14:30" x14ac:dyDescent="0.3">
      <c r="N143" s="29">
        <v>49125</v>
      </c>
      <c r="O143" s="72" t="s">
        <v>75</v>
      </c>
      <c r="P143" s="18" t="s">
        <v>75</v>
      </c>
      <c r="Q143" s="18" t="s">
        <v>75</v>
      </c>
      <c r="R143" s="75" t="s">
        <v>75</v>
      </c>
      <c r="S143" s="72" t="s">
        <v>75</v>
      </c>
      <c r="T143" s="18" t="s">
        <v>75</v>
      </c>
      <c r="U143" s="18" t="s">
        <v>75</v>
      </c>
      <c r="V143" s="75" t="s">
        <v>75</v>
      </c>
      <c r="W143" s="72" t="s">
        <v>75</v>
      </c>
      <c r="X143" s="18" t="s">
        <v>75</v>
      </c>
      <c r="Y143" s="18" t="s">
        <v>75</v>
      </c>
      <c r="Z143" s="75" t="s">
        <v>75</v>
      </c>
      <c r="AA143" s="72" t="s">
        <v>75</v>
      </c>
      <c r="AB143" s="18" t="s">
        <v>75</v>
      </c>
      <c r="AC143" s="18" t="s">
        <v>75</v>
      </c>
      <c r="AD143" s="75" t="s">
        <v>75</v>
      </c>
    </row>
    <row r="144" spans="14:30" x14ac:dyDescent="0.3">
      <c r="N144" s="29">
        <v>49217</v>
      </c>
      <c r="O144" s="72" t="s">
        <v>75</v>
      </c>
      <c r="P144" s="18" t="s">
        <v>75</v>
      </c>
      <c r="Q144" s="18" t="s">
        <v>75</v>
      </c>
      <c r="R144" s="75" t="s">
        <v>75</v>
      </c>
      <c r="S144" s="72" t="s">
        <v>75</v>
      </c>
      <c r="T144" s="18" t="s">
        <v>75</v>
      </c>
      <c r="U144" s="18" t="s">
        <v>75</v>
      </c>
      <c r="V144" s="75" t="s">
        <v>75</v>
      </c>
      <c r="W144" s="72" t="s">
        <v>75</v>
      </c>
      <c r="X144" s="18" t="s">
        <v>75</v>
      </c>
      <c r="Y144" s="18" t="s">
        <v>75</v>
      </c>
      <c r="Z144" s="75" t="s">
        <v>75</v>
      </c>
      <c r="AA144" s="72" t="s">
        <v>75</v>
      </c>
      <c r="AB144" s="18" t="s">
        <v>75</v>
      </c>
      <c r="AC144" s="18" t="s">
        <v>75</v>
      </c>
      <c r="AD144" s="75" t="s">
        <v>75</v>
      </c>
    </row>
    <row r="145" spans="14:30" x14ac:dyDescent="0.3">
      <c r="N145" s="29">
        <v>49309</v>
      </c>
      <c r="O145" s="72" t="s">
        <v>75</v>
      </c>
      <c r="P145" s="18" t="s">
        <v>75</v>
      </c>
      <c r="Q145" s="18" t="s">
        <v>75</v>
      </c>
      <c r="R145" s="75" t="s">
        <v>75</v>
      </c>
      <c r="S145" s="72" t="s">
        <v>75</v>
      </c>
      <c r="T145" s="18" t="s">
        <v>75</v>
      </c>
      <c r="U145" s="18" t="s">
        <v>75</v>
      </c>
      <c r="V145" s="75" t="s">
        <v>75</v>
      </c>
      <c r="W145" s="72" t="s">
        <v>75</v>
      </c>
      <c r="X145" s="18" t="s">
        <v>75</v>
      </c>
      <c r="Y145" s="18" t="s">
        <v>75</v>
      </c>
      <c r="Z145" s="75" t="s">
        <v>75</v>
      </c>
      <c r="AA145" s="72" t="s">
        <v>75</v>
      </c>
      <c r="AB145" s="18" t="s">
        <v>75</v>
      </c>
      <c r="AC145" s="18" t="s">
        <v>75</v>
      </c>
      <c r="AD145" s="75" t="s">
        <v>75</v>
      </c>
    </row>
    <row r="146" spans="14:30" x14ac:dyDescent="0.3">
      <c r="N146" s="29">
        <v>49399</v>
      </c>
      <c r="O146" s="72" t="s">
        <v>75</v>
      </c>
      <c r="P146" s="18" t="s">
        <v>75</v>
      </c>
      <c r="Q146" s="18" t="s">
        <v>75</v>
      </c>
      <c r="R146" s="75" t="s">
        <v>75</v>
      </c>
      <c r="S146" s="72" t="s">
        <v>75</v>
      </c>
      <c r="T146" s="18" t="s">
        <v>75</v>
      </c>
      <c r="U146" s="18" t="s">
        <v>75</v>
      </c>
      <c r="V146" s="75" t="s">
        <v>75</v>
      </c>
      <c r="W146" s="72" t="s">
        <v>75</v>
      </c>
      <c r="X146" s="18" t="s">
        <v>75</v>
      </c>
      <c r="Y146" s="18" t="s">
        <v>75</v>
      </c>
      <c r="Z146" s="75" t="s">
        <v>75</v>
      </c>
      <c r="AA146" s="72" t="s">
        <v>75</v>
      </c>
      <c r="AB146" s="18" t="s">
        <v>75</v>
      </c>
      <c r="AC146" s="18" t="s">
        <v>75</v>
      </c>
      <c r="AD146" s="75" t="s">
        <v>75</v>
      </c>
    </row>
    <row r="147" spans="14:30" x14ac:dyDescent="0.3">
      <c r="N147" s="29">
        <v>49490</v>
      </c>
      <c r="O147" s="72" t="s">
        <v>75</v>
      </c>
      <c r="P147" s="18" t="s">
        <v>75</v>
      </c>
      <c r="Q147" s="18" t="s">
        <v>75</v>
      </c>
      <c r="R147" s="75" t="s">
        <v>75</v>
      </c>
      <c r="S147" s="72" t="s">
        <v>75</v>
      </c>
      <c r="T147" s="18" t="s">
        <v>75</v>
      </c>
      <c r="U147" s="18" t="s">
        <v>75</v>
      </c>
      <c r="V147" s="75" t="s">
        <v>75</v>
      </c>
      <c r="W147" s="72" t="s">
        <v>75</v>
      </c>
      <c r="X147" s="18" t="s">
        <v>75</v>
      </c>
      <c r="Y147" s="18" t="s">
        <v>75</v>
      </c>
      <c r="Z147" s="75" t="s">
        <v>75</v>
      </c>
      <c r="AA147" s="72" t="s">
        <v>75</v>
      </c>
      <c r="AB147" s="18" t="s">
        <v>75</v>
      </c>
      <c r="AC147" s="18" t="s">
        <v>75</v>
      </c>
      <c r="AD147" s="75" t="s">
        <v>75</v>
      </c>
    </row>
    <row r="148" spans="14:30" x14ac:dyDescent="0.3">
      <c r="N148" s="29">
        <v>49582</v>
      </c>
      <c r="O148" s="72" t="s">
        <v>75</v>
      </c>
      <c r="P148" s="18" t="s">
        <v>75</v>
      </c>
      <c r="Q148" s="18" t="s">
        <v>75</v>
      </c>
      <c r="R148" s="75" t="s">
        <v>75</v>
      </c>
      <c r="S148" s="72" t="s">
        <v>75</v>
      </c>
      <c r="T148" s="18" t="s">
        <v>75</v>
      </c>
      <c r="U148" s="18" t="s">
        <v>75</v>
      </c>
      <c r="V148" s="75" t="s">
        <v>75</v>
      </c>
      <c r="W148" s="72" t="s">
        <v>75</v>
      </c>
      <c r="X148" s="18" t="s">
        <v>75</v>
      </c>
      <c r="Y148" s="18" t="s">
        <v>75</v>
      </c>
      <c r="Z148" s="75" t="s">
        <v>75</v>
      </c>
      <c r="AA148" s="72" t="s">
        <v>75</v>
      </c>
      <c r="AB148" s="18" t="s">
        <v>75</v>
      </c>
      <c r="AC148" s="18" t="s">
        <v>75</v>
      </c>
      <c r="AD148" s="75" t="s">
        <v>75</v>
      </c>
    </row>
    <row r="149" spans="14:30" x14ac:dyDescent="0.3">
      <c r="N149" s="29">
        <v>49674</v>
      </c>
      <c r="O149" s="72" t="s">
        <v>75</v>
      </c>
      <c r="P149" s="18" t="s">
        <v>75</v>
      </c>
      <c r="Q149" s="18" t="s">
        <v>75</v>
      </c>
      <c r="R149" s="75" t="s">
        <v>75</v>
      </c>
      <c r="S149" s="72" t="s">
        <v>75</v>
      </c>
      <c r="T149" s="18" t="s">
        <v>75</v>
      </c>
      <c r="U149" s="18" t="s">
        <v>75</v>
      </c>
      <c r="V149" s="75" t="s">
        <v>75</v>
      </c>
      <c r="W149" s="72" t="s">
        <v>75</v>
      </c>
      <c r="X149" s="18" t="s">
        <v>75</v>
      </c>
      <c r="Y149" s="18" t="s">
        <v>75</v>
      </c>
      <c r="Z149" s="75" t="s">
        <v>75</v>
      </c>
      <c r="AA149" s="72" t="s">
        <v>75</v>
      </c>
      <c r="AB149" s="18" t="s">
        <v>75</v>
      </c>
      <c r="AC149" s="18" t="s">
        <v>75</v>
      </c>
      <c r="AD149" s="75" t="s">
        <v>75</v>
      </c>
    </row>
    <row r="150" spans="14:30" x14ac:dyDescent="0.3">
      <c r="N150" s="29">
        <v>49765</v>
      </c>
      <c r="O150" s="72" t="s">
        <v>75</v>
      </c>
      <c r="P150" s="18" t="s">
        <v>75</v>
      </c>
      <c r="Q150" s="18" t="s">
        <v>75</v>
      </c>
      <c r="R150" s="75" t="s">
        <v>75</v>
      </c>
      <c r="S150" s="72" t="s">
        <v>75</v>
      </c>
      <c r="T150" s="18" t="s">
        <v>75</v>
      </c>
      <c r="U150" s="18" t="s">
        <v>75</v>
      </c>
      <c r="V150" s="75" t="s">
        <v>75</v>
      </c>
      <c r="W150" s="72" t="s">
        <v>75</v>
      </c>
      <c r="X150" s="18" t="s">
        <v>75</v>
      </c>
      <c r="Y150" s="18" t="s">
        <v>75</v>
      </c>
      <c r="Z150" s="75" t="s">
        <v>75</v>
      </c>
      <c r="AA150" s="72" t="s">
        <v>75</v>
      </c>
      <c r="AB150" s="18" t="s">
        <v>75</v>
      </c>
      <c r="AC150" s="18" t="s">
        <v>75</v>
      </c>
      <c r="AD150" s="75" t="s">
        <v>75</v>
      </c>
    </row>
    <row r="151" spans="14:30" x14ac:dyDescent="0.3">
      <c r="N151" s="29">
        <v>49856</v>
      </c>
      <c r="O151" s="72" t="s">
        <v>75</v>
      </c>
      <c r="P151" s="18" t="s">
        <v>75</v>
      </c>
      <c r="Q151" s="18" t="s">
        <v>75</v>
      </c>
      <c r="R151" s="75" t="s">
        <v>75</v>
      </c>
      <c r="S151" s="72" t="s">
        <v>75</v>
      </c>
      <c r="T151" s="18" t="s">
        <v>75</v>
      </c>
      <c r="U151" s="18" t="s">
        <v>75</v>
      </c>
      <c r="V151" s="75" t="s">
        <v>75</v>
      </c>
      <c r="W151" s="72" t="s">
        <v>75</v>
      </c>
      <c r="X151" s="18" t="s">
        <v>75</v>
      </c>
      <c r="Y151" s="18" t="s">
        <v>75</v>
      </c>
      <c r="Z151" s="75" t="s">
        <v>75</v>
      </c>
      <c r="AA151" s="72" t="s">
        <v>75</v>
      </c>
      <c r="AB151" s="18" t="s">
        <v>75</v>
      </c>
      <c r="AC151" s="18" t="s">
        <v>75</v>
      </c>
      <c r="AD151" s="75" t="s">
        <v>75</v>
      </c>
    </row>
    <row r="152" spans="14:30" x14ac:dyDescent="0.3">
      <c r="N152" s="29">
        <v>49948</v>
      </c>
      <c r="O152" s="72" t="s">
        <v>75</v>
      </c>
      <c r="P152" s="18" t="s">
        <v>75</v>
      </c>
      <c r="Q152" s="18" t="s">
        <v>75</v>
      </c>
      <c r="R152" s="75" t="s">
        <v>75</v>
      </c>
      <c r="S152" s="72" t="s">
        <v>75</v>
      </c>
      <c r="T152" s="18" t="s">
        <v>75</v>
      </c>
      <c r="U152" s="18" t="s">
        <v>75</v>
      </c>
      <c r="V152" s="75" t="s">
        <v>75</v>
      </c>
      <c r="W152" s="72" t="s">
        <v>75</v>
      </c>
      <c r="X152" s="18" t="s">
        <v>75</v>
      </c>
      <c r="Y152" s="18" t="s">
        <v>75</v>
      </c>
      <c r="Z152" s="75" t="s">
        <v>75</v>
      </c>
      <c r="AA152" s="72" t="s">
        <v>75</v>
      </c>
      <c r="AB152" s="18" t="s">
        <v>75</v>
      </c>
      <c r="AC152" s="18" t="s">
        <v>75</v>
      </c>
      <c r="AD152" s="75" t="s">
        <v>75</v>
      </c>
    </row>
    <row r="153" spans="14:30" x14ac:dyDescent="0.3">
      <c r="N153" s="29">
        <v>50040</v>
      </c>
      <c r="O153" s="72" t="s">
        <v>75</v>
      </c>
      <c r="P153" s="18" t="s">
        <v>75</v>
      </c>
      <c r="Q153" s="18" t="s">
        <v>75</v>
      </c>
      <c r="R153" s="75" t="s">
        <v>75</v>
      </c>
      <c r="S153" s="72" t="s">
        <v>75</v>
      </c>
      <c r="T153" s="18" t="s">
        <v>75</v>
      </c>
      <c r="U153" s="18" t="s">
        <v>75</v>
      </c>
      <c r="V153" s="75" t="s">
        <v>75</v>
      </c>
      <c r="W153" s="72" t="s">
        <v>75</v>
      </c>
      <c r="X153" s="18" t="s">
        <v>75</v>
      </c>
      <c r="Y153" s="18" t="s">
        <v>75</v>
      </c>
      <c r="Z153" s="75" t="s">
        <v>75</v>
      </c>
      <c r="AA153" s="72" t="s">
        <v>75</v>
      </c>
      <c r="AB153" s="18" t="s">
        <v>75</v>
      </c>
      <c r="AC153" s="18" t="s">
        <v>75</v>
      </c>
      <c r="AD153" s="75" t="s">
        <v>75</v>
      </c>
    </row>
    <row r="154" spans="14:30" x14ac:dyDescent="0.3">
      <c r="N154" s="29">
        <v>50130</v>
      </c>
      <c r="O154" s="72" t="s">
        <v>75</v>
      </c>
      <c r="P154" s="18" t="s">
        <v>75</v>
      </c>
      <c r="Q154" s="18" t="s">
        <v>75</v>
      </c>
      <c r="R154" s="75" t="s">
        <v>75</v>
      </c>
      <c r="S154" s="72" t="s">
        <v>75</v>
      </c>
      <c r="T154" s="18" t="s">
        <v>75</v>
      </c>
      <c r="U154" s="18" t="s">
        <v>75</v>
      </c>
      <c r="V154" s="75" t="s">
        <v>75</v>
      </c>
      <c r="W154" s="72" t="s">
        <v>75</v>
      </c>
      <c r="X154" s="18" t="s">
        <v>75</v>
      </c>
      <c r="Y154" s="18" t="s">
        <v>75</v>
      </c>
      <c r="Z154" s="75" t="s">
        <v>75</v>
      </c>
      <c r="AA154" s="72" t="s">
        <v>75</v>
      </c>
      <c r="AB154" s="18" t="s">
        <v>75</v>
      </c>
      <c r="AC154" s="18" t="s">
        <v>75</v>
      </c>
      <c r="AD154" s="75" t="s">
        <v>75</v>
      </c>
    </row>
    <row r="155" spans="14:30" x14ac:dyDescent="0.3">
      <c r="N155" s="29">
        <v>50221</v>
      </c>
      <c r="O155" s="72" t="s">
        <v>75</v>
      </c>
      <c r="P155" s="18" t="s">
        <v>75</v>
      </c>
      <c r="Q155" s="18" t="s">
        <v>75</v>
      </c>
      <c r="R155" s="75" t="s">
        <v>75</v>
      </c>
      <c r="S155" s="72" t="s">
        <v>75</v>
      </c>
      <c r="T155" s="18" t="s">
        <v>75</v>
      </c>
      <c r="U155" s="18" t="s">
        <v>75</v>
      </c>
      <c r="V155" s="75" t="s">
        <v>75</v>
      </c>
      <c r="W155" s="72" t="s">
        <v>75</v>
      </c>
      <c r="X155" s="18" t="s">
        <v>75</v>
      </c>
      <c r="Y155" s="18" t="s">
        <v>75</v>
      </c>
      <c r="Z155" s="75" t="s">
        <v>75</v>
      </c>
      <c r="AA155" s="72" t="s">
        <v>75</v>
      </c>
      <c r="AB155" s="18" t="s">
        <v>75</v>
      </c>
      <c r="AC155" s="18" t="s">
        <v>75</v>
      </c>
      <c r="AD155" s="75" t="s">
        <v>75</v>
      </c>
    </row>
    <row r="156" spans="14:30" x14ac:dyDescent="0.3">
      <c r="N156" s="29">
        <v>50313</v>
      </c>
      <c r="O156" s="72" t="s">
        <v>75</v>
      </c>
      <c r="P156" s="18" t="s">
        <v>75</v>
      </c>
      <c r="Q156" s="18" t="s">
        <v>75</v>
      </c>
      <c r="R156" s="75" t="s">
        <v>75</v>
      </c>
      <c r="S156" s="72" t="s">
        <v>75</v>
      </c>
      <c r="T156" s="18" t="s">
        <v>75</v>
      </c>
      <c r="U156" s="18" t="s">
        <v>75</v>
      </c>
      <c r="V156" s="75" t="s">
        <v>75</v>
      </c>
      <c r="W156" s="72" t="s">
        <v>75</v>
      </c>
      <c r="X156" s="18" t="s">
        <v>75</v>
      </c>
      <c r="Y156" s="18" t="s">
        <v>75</v>
      </c>
      <c r="Z156" s="75" t="s">
        <v>75</v>
      </c>
      <c r="AA156" s="72" t="s">
        <v>75</v>
      </c>
      <c r="AB156" s="18" t="s">
        <v>75</v>
      </c>
      <c r="AC156" s="18" t="s">
        <v>75</v>
      </c>
      <c r="AD156" s="75" t="s">
        <v>75</v>
      </c>
    </row>
    <row r="157" spans="14:30" x14ac:dyDescent="0.3">
      <c r="N157" s="29">
        <v>50405</v>
      </c>
      <c r="O157" s="72" t="s">
        <v>75</v>
      </c>
      <c r="P157" s="18" t="s">
        <v>75</v>
      </c>
      <c r="Q157" s="18" t="s">
        <v>75</v>
      </c>
      <c r="R157" s="75" t="s">
        <v>75</v>
      </c>
      <c r="S157" s="72" t="s">
        <v>75</v>
      </c>
      <c r="T157" s="18" t="s">
        <v>75</v>
      </c>
      <c r="U157" s="18" t="s">
        <v>75</v>
      </c>
      <c r="V157" s="75" t="s">
        <v>75</v>
      </c>
      <c r="W157" s="72" t="s">
        <v>75</v>
      </c>
      <c r="X157" s="18" t="s">
        <v>75</v>
      </c>
      <c r="Y157" s="18" t="s">
        <v>75</v>
      </c>
      <c r="Z157" s="75" t="s">
        <v>75</v>
      </c>
      <c r="AA157" s="72" t="s">
        <v>75</v>
      </c>
      <c r="AB157" s="18" t="s">
        <v>75</v>
      </c>
      <c r="AC157" s="18" t="s">
        <v>75</v>
      </c>
      <c r="AD157" s="75" t="s">
        <v>75</v>
      </c>
    </row>
    <row r="158" spans="14:30" x14ac:dyDescent="0.3">
      <c r="N158" s="29">
        <v>50495</v>
      </c>
      <c r="O158" s="72" t="s">
        <v>75</v>
      </c>
      <c r="P158" s="18" t="s">
        <v>75</v>
      </c>
      <c r="Q158" s="18" t="s">
        <v>75</v>
      </c>
      <c r="R158" s="75" t="s">
        <v>75</v>
      </c>
      <c r="S158" s="72" t="s">
        <v>75</v>
      </c>
      <c r="T158" s="18" t="s">
        <v>75</v>
      </c>
      <c r="U158" s="18" t="s">
        <v>75</v>
      </c>
      <c r="V158" s="75" t="s">
        <v>75</v>
      </c>
      <c r="W158" s="72" t="s">
        <v>75</v>
      </c>
      <c r="X158" s="18" t="s">
        <v>75</v>
      </c>
      <c r="Y158" s="18" t="s">
        <v>75</v>
      </c>
      <c r="Z158" s="75" t="s">
        <v>75</v>
      </c>
      <c r="AA158" s="72" t="s">
        <v>75</v>
      </c>
      <c r="AB158" s="18" t="s">
        <v>75</v>
      </c>
      <c r="AC158" s="18" t="s">
        <v>75</v>
      </c>
      <c r="AD158" s="75" t="s">
        <v>75</v>
      </c>
    </row>
    <row r="159" spans="14:30" x14ac:dyDescent="0.3">
      <c r="N159" s="29">
        <v>50586</v>
      </c>
      <c r="O159" s="72" t="s">
        <v>75</v>
      </c>
      <c r="P159" s="18" t="s">
        <v>75</v>
      </c>
      <c r="Q159" s="18" t="s">
        <v>75</v>
      </c>
      <c r="R159" s="75" t="s">
        <v>75</v>
      </c>
      <c r="S159" s="72" t="s">
        <v>75</v>
      </c>
      <c r="T159" s="18" t="s">
        <v>75</v>
      </c>
      <c r="U159" s="18" t="s">
        <v>75</v>
      </c>
      <c r="V159" s="75" t="s">
        <v>75</v>
      </c>
      <c r="W159" s="72" t="s">
        <v>75</v>
      </c>
      <c r="X159" s="18" t="s">
        <v>75</v>
      </c>
      <c r="Y159" s="18" t="s">
        <v>75</v>
      </c>
      <c r="Z159" s="75" t="s">
        <v>75</v>
      </c>
      <c r="AA159" s="72" t="s">
        <v>75</v>
      </c>
      <c r="AB159" s="18" t="s">
        <v>75</v>
      </c>
      <c r="AC159" s="18" t="s">
        <v>75</v>
      </c>
      <c r="AD159" s="75" t="s">
        <v>75</v>
      </c>
    </row>
    <row r="160" spans="14:30" x14ac:dyDescent="0.3">
      <c r="N160" s="29">
        <v>50678</v>
      </c>
      <c r="O160" s="72" t="s">
        <v>75</v>
      </c>
      <c r="P160" s="18" t="s">
        <v>75</v>
      </c>
      <c r="Q160" s="18" t="s">
        <v>75</v>
      </c>
      <c r="R160" s="75" t="s">
        <v>75</v>
      </c>
      <c r="S160" s="72" t="s">
        <v>75</v>
      </c>
      <c r="T160" s="18" t="s">
        <v>75</v>
      </c>
      <c r="U160" s="18" t="s">
        <v>75</v>
      </c>
      <c r="V160" s="75" t="s">
        <v>75</v>
      </c>
      <c r="W160" s="72" t="s">
        <v>75</v>
      </c>
      <c r="X160" s="18" t="s">
        <v>75</v>
      </c>
      <c r="Y160" s="18" t="s">
        <v>75</v>
      </c>
      <c r="Z160" s="75" t="s">
        <v>75</v>
      </c>
      <c r="AA160" s="72" t="s">
        <v>75</v>
      </c>
      <c r="AB160" s="18" t="s">
        <v>75</v>
      </c>
      <c r="AC160" s="18" t="s">
        <v>75</v>
      </c>
      <c r="AD160" s="75" t="s">
        <v>75</v>
      </c>
    </row>
    <row r="161" spans="14:30" x14ac:dyDescent="0.3">
      <c r="N161" s="29">
        <v>50770</v>
      </c>
      <c r="O161" s="72" t="s">
        <v>75</v>
      </c>
      <c r="P161" s="18" t="s">
        <v>75</v>
      </c>
      <c r="Q161" s="18" t="s">
        <v>75</v>
      </c>
      <c r="R161" s="75" t="s">
        <v>75</v>
      </c>
      <c r="S161" s="72" t="s">
        <v>75</v>
      </c>
      <c r="T161" s="18" t="s">
        <v>75</v>
      </c>
      <c r="U161" s="18" t="s">
        <v>75</v>
      </c>
      <c r="V161" s="75" t="s">
        <v>75</v>
      </c>
      <c r="W161" s="72" t="s">
        <v>75</v>
      </c>
      <c r="X161" s="18" t="s">
        <v>75</v>
      </c>
      <c r="Y161" s="18" t="s">
        <v>75</v>
      </c>
      <c r="Z161" s="75" t="s">
        <v>75</v>
      </c>
      <c r="AA161" s="72" t="s">
        <v>75</v>
      </c>
      <c r="AB161" s="18" t="s">
        <v>75</v>
      </c>
      <c r="AC161" s="18" t="s">
        <v>75</v>
      </c>
      <c r="AD161" s="75" t="s">
        <v>75</v>
      </c>
    </row>
    <row r="162" spans="14:30" x14ac:dyDescent="0.3">
      <c r="N162" s="29">
        <v>50860</v>
      </c>
      <c r="O162" s="72" t="s">
        <v>75</v>
      </c>
      <c r="P162" s="18" t="s">
        <v>75</v>
      </c>
      <c r="Q162" s="18" t="s">
        <v>75</v>
      </c>
      <c r="R162" s="75" t="s">
        <v>75</v>
      </c>
      <c r="S162" s="72" t="s">
        <v>75</v>
      </c>
      <c r="T162" s="18" t="s">
        <v>75</v>
      </c>
      <c r="U162" s="18" t="s">
        <v>75</v>
      </c>
      <c r="V162" s="75" t="s">
        <v>75</v>
      </c>
      <c r="W162" s="72" t="s">
        <v>75</v>
      </c>
      <c r="X162" s="18" t="s">
        <v>75</v>
      </c>
      <c r="Y162" s="18" t="s">
        <v>75</v>
      </c>
      <c r="Z162" s="75" t="s">
        <v>75</v>
      </c>
      <c r="AA162" s="72" t="s">
        <v>75</v>
      </c>
      <c r="AB162" s="18" t="s">
        <v>75</v>
      </c>
      <c r="AC162" s="18" t="s">
        <v>75</v>
      </c>
      <c r="AD162" s="75" t="s">
        <v>75</v>
      </c>
    </row>
    <row r="163" spans="14:30" x14ac:dyDescent="0.3">
      <c r="N163" s="29">
        <v>50951</v>
      </c>
      <c r="O163" s="72" t="s">
        <v>75</v>
      </c>
      <c r="P163" s="18" t="s">
        <v>75</v>
      </c>
      <c r="Q163" s="18" t="s">
        <v>75</v>
      </c>
      <c r="R163" s="75" t="s">
        <v>75</v>
      </c>
      <c r="S163" s="72" t="s">
        <v>75</v>
      </c>
      <c r="T163" s="18" t="s">
        <v>75</v>
      </c>
      <c r="U163" s="18" t="s">
        <v>75</v>
      </c>
      <c r="V163" s="75" t="s">
        <v>75</v>
      </c>
      <c r="W163" s="72" t="s">
        <v>75</v>
      </c>
      <c r="X163" s="18" t="s">
        <v>75</v>
      </c>
      <c r="Y163" s="18" t="s">
        <v>75</v>
      </c>
      <c r="Z163" s="75" t="s">
        <v>75</v>
      </c>
      <c r="AA163" s="72" t="s">
        <v>75</v>
      </c>
      <c r="AB163" s="18" t="s">
        <v>75</v>
      </c>
      <c r="AC163" s="18" t="s">
        <v>75</v>
      </c>
      <c r="AD163" s="75" t="s">
        <v>75</v>
      </c>
    </row>
    <row r="164" spans="14:30" x14ac:dyDescent="0.3">
      <c r="N164" s="29">
        <v>51043</v>
      </c>
      <c r="O164" s="72" t="s">
        <v>75</v>
      </c>
      <c r="P164" s="18" t="s">
        <v>75</v>
      </c>
      <c r="Q164" s="18" t="s">
        <v>75</v>
      </c>
      <c r="R164" s="75" t="s">
        <v>75</v>
      </c>
      <c r="S164" s="72" t="s">
        <v>75</v>
      </c>
      <c r="T164" s="18" t="s">
        <v>75</v>
      </c>
      <c r="U164" s="18" t="s">
        <v>75</v>
      </c>
      <c r="V164" s="75" t="s">
        <v>75</v>
      </c>
      <c r="W164" s="72" t="s">
        <v>75</v>
      </c>
      <c r="X164" s="18" t="s">
        <v>75</v>
      </c>
      <c r="Y164" s="18" t="s">
        <v>75</v>
      </c>
      <c r="Z164" s="75" t="s">
        <v>75</v>
      </c>
      <c r="AA164" s="72" t="s">
        <v>75</v>
      </c>
      <c r="AB164" s="18" t="s">
        <v>75</v>
      </c>
      <c r="AC164" s="18" t="s">
        <v>75</v>
      </c>
      <c r="AD164" s="75" t="s">
        <v>75</v>
      </c>
    </row>
    <row r="165" spans="14:30" x14ac:dyDescent="0.3">
      <c r="N165" s="29">
        <v>51135</v>
      </c>
      <c r="O165" s="72" t="s">
        <v>75</v>
      </c>
      <c r="P165" s="18" t="s">
        <v>75</v>
      </c>
      <c r="Q165" s="18" t="s">
        <v>75</v>
      </c>
      <c r="R165" s="75" t="s">
        <v>75</v>
      </c>
      <c r="S165" s="72" t="s">
        <v>75</v>
      </c>
      <c r="T165" s="18" t="s">
        <v>75</v>
      </c>
      <c r="U165" s="18" t="s">
        <v>75</v>
      </c>
      <c r="V165" s="75" t="s">
        <v>75</v>
      </c>
      <c r="W165" s="72" t="s">
        <v>75</v>
      </c>
      <c r="X165" s="18" t="s">
        <v>75</v>
      </c>
      <c r="Y165" s="18" t="s">
        <v>75</v>
      </c>
      <c r="Z165" s="75" t="s">
        <v>75</v>
      </c>
      <c r="AA165" s="72" t="s">
        <v>75</v>
      </c>
      <c r="AB165" s="18" t="s">
        <v>75</v>
      </c>
      <c r="AC165" s="18" t="s">
        <v>75</v>
      </c>
      <c r="AD165" s="75" t="s">
        <v>75</v>
      </c>
    </row>
    <row r="166" spans="14:30" x14ac:dyDescent="0.3">
      <c r="N166" s="29">
        <v>51226</v>
      </c>
      <c r="O166" s="72" t="s">
        <v>75</v>
      </c>
      <c r="P166" s="18" t="s">
        <v>75</v>
      </c>
      <c r="Q166" s="18" t="s">
        <v>75</v>
      </c>
      <c r="R166" s="75" t="s">
        <v>75</v>
      </c>
      <c r="S166" s="72" t="s">
        <v>75</v>
      </c>
      <c r="T166" s="18" t="s">
        <v>75</v>
      </c>
      <c r="U166" s="18" t="s">
        <v>75</v>
      </c>
      <c r="V166" s="75" t="s">
        <v>75</v>
      </c>
      <c r="W166" s="72" t="s">
        <v>75</v>
      </c>
      <c r="X166" s="18" t="s">
        <v>75</v>
      </c>
      <c r="Y166" s="18" t="s">
        <v>75</v>
      </c>
      <c r="Z166" s="75" t="s">
        <v>75</v>
      </c>
      <c r="AA166" s="72" t="s">
        <v>75</v>
      </c>
      <c r="AB166" s="18" t="s">
        <v>75</v>
      </c>
      <c r="AC166" s="18" t="s">
        <v>75</v>
      </c>
      <c r="AD166" s="75" t="s">
        <v>75</v>
      </c>
    </row>
    <row r="167" spans="14:30" x14ac:dyDescent="0.3">
      <c r="N167" s="29">
        <v>51317</v>
      </c>
      <c r="O167" s="72" t="s">
        <v>75</v>
      </c>
      <c r="P167" s="18" t="s">
        <v>75</v>
      </c>
      <c r="Q167" s="18" t="s">
        <v>75</v>
      </c>
      <c r="R167" s="75" t="s">
        <v>75</v>
      </c>
      <c r="S167" s="72" t="s">
        <v>75</v>
      </c>
      <c r="T167" s="18" t="s">
        <v>75</v>
      </c>
      <c r="U167" s="18" t="s">
        <v>75</v>
      </c>
      <c r="V167" s="75" t="s">
        <v>75</v>
      </c>
      <c r="W167" s="72" t="s">
        <v>75</v>
      </c>
      <c r="X167" s="18" t="s">
        <v>75</v>
      </c>
      <c r="Y167" s="18" t="s">
        <v>75</v>
      </c>
      <c r="Z167" s="75" t="s">
        <v>75</v>
      </c>
      <c r="AA167" s="72" t="s">
        <v>75</v>
      </c>
      <c r="AB167" s="18" t="s">
        <v>75</v>
      </c>
      <c r="AC167" s="18" t="s">
        <v>75</v>
      </c>
      <c r="AD167" s="75" t="s">
        <v>75</v>
      </c>
    </row>
    <row r="168" spans="14:30" x14ac:dyDescent="0.3">
      <c r="N168" s="29">
        <v>51409</v>
      </c>
      <c r="O168" s="72" t="s">
        <v>75</v>
      </c>
      <c r="P168" s="18" t="s">
        <v>75</v>
      </c>
      <c r="Q168" s="18" t="s">
        <v>75</v>
      </c>
      <c r="R168" s="75" t="s">
        <v>75</v>
      </c>
      <c r="S168" s="72" t="s">
        <v>75</v>
      </c>
      <c r="T168" s="18" t="s">
        <v>75</v>
      </c>
      <c r="U168" s="18" t="s">
        <v>75</v>
      </c>
      <c r="V168" s="75" t="s">
        <v>75</v>
      </c>
      <c r="W168" s="72" t="s">
        <v>75</v>
      </c>
      <c r="X168" s="18" t="s">
        <v>75</v>
      </c>
      <c r="Y168" s="18" t="s">
        <v>75</v>
      </c>
      <c r="Z168" s="75" t="s">
        <v>75</v>
      </c>
      <c r="AA168" s="72" t="s">
        <v>75</v>
      </c>
      <c r="AB168" s="18" t="s">
        <v>75</v>
      </c>
      <c r="AC168" s="18" t="s">
        <v>75</v>
      </c>
      <c r="AD168" s="75" t="s">
        <v>75</v>
      </c>
    </row>
    <row r="169" spans="14:30" x14ac:dyDescent="0.3">
      <c r="N169" s="29">
        <v>51501</v>
      </c>
      <c r="O169" s="72" t="s">
        <v>75</v>
      </c>
      <c r="P169" s="18" t="s">
        <v>75</v>
      </c>
      <c r="Q169" s="18" t="s">
        <v>75</v>
      </c>
      <c r="R169" s="75" t="s">
        <v>75</v>
      </c>
      <c r="S169" s="72" t="s">
        <v>75</v>
      </c>
      <c r="T169" s="18" t="s">
        <v>75</v>
      </c>
      <c r="U169" s="18" t="s">
        <v>75</v>
      </c>
      <c r="V169" s="75" t="s">
        <v>75</v>
      </c>
      <c r="W169" s="72" t="s">
        <v>75</v>
      </c>
      <c r="X169" s="18" t="s">
        <v>75</v>
      </c>
      <c r="Y169" s="18" t="s">
        <v>75</v>
      </c>
      <c r="Z169" s="75" t="s">
        <v>75</v>
      </c>
      <c r="AA169" s="72" t="s">
        <v>75</v>
      </c>
      <c r="AB169" s="18" t="s">
        <v>75</v>
      </c>
      <c r="AC169" s="18" t="s">
        <v>75</v>
      </c>
      <c r="AD169" s="75" t="s">
        <v>75</v>
      </c>
    </row>
    <row r="170" spans="14:30" x14ac:dyDescent="0.3">
      <c r="N170" s="29">
        <v>51591</v>
      </c>
      <c r="O170" s="72" t="s">
        <v>75</v>
      </c>
      <c r="P170" s="18" t="s">
        <v>75</v>
      </c>
      <c r="Q170" s="18" t="s">
        <v>75</v>
      </c>
      <c r="R170" s="75" t="s">
        <v>75</v>
      </c>
      <c r="S170" s="72" t="s">
        <v>75</v>
      </c>
      <c r="T170" s="18" t="s">
        <v>75</v>
      </c>
      <c r="U170" s="18" t="s">
        <v>75</v>
      </c>
      <c r="V170" s="75" t="s">
        <v>75</v>
      </c>
      <c r="W170" s="72" t="s">
        <v>75</v>
      </c>
      <c r="X170" s="18" t="s">
        <v>75</v>
      </c>
      <c r="Y170" s="18" t="s">
        <v>75</v>
      </c>
      <c r="Z170" s="75" t="s">
        <v>75</v>
      </c>
      <c r="AA170" s="72" t="s">
        <v>75</v>
      </c>
      <c r="AB170" s="18" t="s">
        <v>75</v>
      </c>
      <c r="AC170" s="18" t="s">
        <v>75</v>
      </c>
      <c r="AD170" s="75" t="s">
        <v>75</v>
      </c>
    </row>
    <row r="171" spans="14:30" x14ac:dyDescent="0.3">
      <c r="N171" s="29">
        <v>51682</v>
      </c>
      <c r="O171" s="72" t="s">
        <v>75</v>
      </c>
      <c r="P171" s="18" t="s">
        <v>75</v>
      </c>
      <c r="Q171" s="18" t="s">
        <v>75</v>
      </c>
      <c r="R171" s="75" t="s">
        <v>75</v>
      </c>
      <c r="S171" s="72" t="s">
        <v>75</v>
      </c>
      <c r="T171" s="18" t="s">
        <v>75</v>
      </c>
      <c r="U171" s="18" t="s">
        <v>75</v>
      </c>
      <c r="V171" s="75" t="s">
        <v>75</v>
      </c>
      <c r="W171" s="72" t="s">
        <v>75</v>
      </c>
      <c r="X171" s="18" t="s">
        <v>75</v>
      </c>
      <c r="Y171" s="18" t="s">
        <v>75</v>
      </c>
      <c r="Z171" s="75" t="s">
        <v>75</v>
      </c>
      <c r="AA171" s="72" t="s">
        <v>75</v>
      </c>
      <c r="AB171" s="18" t="s">
        <v>75</v>
      </c>
      <c r="AC171" s="18" t="s">
        <v>75</v>
      </c>
      <c r="AD171" s="75" t="s">
        <v>75</v>
      </c>
    </row>
    <row r="172" spans="14:30" x14ac:dyDescent="0.3">
      <c r="N172" s="29">
        <v>51774</v>
      </c>
      <c r="O172" s="72" t="s">
        <v>75</v>
      </c>
      <c r="P172" s="18" t="s">
        <v>75</v>
      </c>
      <c r="Q172" s="18" t="s">
        <v>75</v>
      </c>
      <c r="R172" s="75" t="s">
        <v>75</v>
      </c>
      <c r="S172" s="72" t="s">
        <v>75</v>
      </c>
      <c r="T172" s="18" t="s">
        <v>75</v>
      </c>
      <c r="U172" s="18" t="s">
        <v>75</v>
      </c>
      <c r="V172" s="75" t="s">
        <v>75</v>
      </c>
      <c r="W172" s="72" t="s">
        <v>75</v>
      </c>
      <c r="X172" s="18" t="s">
        <v>75</v>
      </c>
      <c r="Y172" s="18" t="s">
        <v>75</v>
      </c>
      <c r="Z172" s="75" t="s">
        <v>75</v>
      </c>
      <c r="AA172" s="72" t="s">
        <v>75</v>
      </c>
      <c r="AB172" s="18" t="s">
        <v>75</v>
      </c>
      <c r="AC172" s="18" t="s">
        <v>75</v>
      </c>
      <c r="AD172" s="75" t="s">
        <v>75</v>
      </c>
    </row>
    <row r="173" spans="14:30" x14ac:dyDescent="0.3">
      <c r="N173" s="29">
        <v>51866</v>
      </c>
      <c r="O173" s="72" t="s">
        <v>75</v>
      </c>
      <c r="P173" s="18" t="s">
        <v>75</v>
      </c>
      <c r="Q173" s="18" t="s">
        <v>75</v>
      </c>
      <c r="R173" s="75" t="s">
        <v>75</v>
      </c>
      <c r="S173" s="72" t="s">
        <v>75</v>
      </c>
      <c r="T173" s="18" t="s">
        <v>75</v>
      </c>
      <c r="U173" s="18" t="s">
        <v>75</v>
      </c>
      <c r="V173" s="75" t="s">
        <v>75</v>
      </c>
      <c r="W173" s="72" t="s">
        <v>75</v>
      </c>
      <c r="X173" s="18" t="s">
        <v>75</v>
      </c>
      <c r="Y173" s="18" t="s">
        <v>75</v>
      </c>
      <c r="Z173" s="75" t="s">
        <v>75</v>
      </c>
      <c r="AA173" s="72" t="s">
        <v>75</v>
      </c>
      <c r="AB173" s="18" t="s">
        <v>75</v>
      </c>
      <c r="AC173" s="18" t="s">
        <v>75</v>
      </c>
      <c r="AD173" s="75" t="s">
        <v>75</v>
      </c>
    </row>
    <row r="174" spans="14:30" x14ac:dyDescent="0.3">
      <c r="N174" s="29">
        <v>51956</v>
      </c>
      <c r="O174" s="72" t="s">
        <v>75</v>
      </c>
      <c r="P174" s="18" t="s">
        <v>75</v>
      </c>
      <c r="Q174" s="18" t="s">
        <v>75</v>
      </c>
      <c r="R174" s="75" t="s">
        <v>75</v>
      </c>
      <c r="S174" s="72" t="s">
        <v>75</v>
      </c>
      <c r="T174" s="18" t="s">
        <v>75</v>
      </c>
      <c r="U174" s="18" t="s">
        <v>75</v>
      </c>
      <c r="V174" s="75" t="s">
        <v>75</v>
      </c>
      <c r="W174" s="72" t="s">
        <v>75</v>
      </c>
      <c r="X174" s="18" t="s">
        <v>75</v>
      </c>
      <c r="Y174" s="18" t="s">
        <v>75</v>
      </c>
      <c r="Z174" s="75" t="s">
        <v>75</v>
      </c>
      <c r="AA174" s="72" t="s">
        <v>75</v>
      </c>
      <c r="AB174" s="18" t="s">
        <v>75</v>
      </c>
      <c r="AC174" s="18" t="s">
        <v>75</v>
      </c>
      <c r="AD174" s="75" t="s">
        <v>75</v>
      </c>
    </row>
    <row r="175" spans="14:30" x14ac:dyDescent="0.3">
      <c r="N175" s="29">
        <v>52047</v>
      </c>
      <c r="O175" s="72" t="s">
        <v>75</v>
      </c>
      <c r="P175" s="18" t="s">
        <v>75</v>
      </c>
      <c r="Q175" s="18" t="s">
        <v>75</v>
      </c>
      <c r="R175" s="75" t="s">
        <v>75</v>
      </c>
      <c r="S175" s="72" t="s">
        <v>75</v>
      </c>
      <c r="T175" s="18" t="s">
        <v>75</v>
      </c>
      <c r="U175" s="18" t="s">
        <v>75</v>
      </c>
      <c r="V175" s="75" t="s">
        <v>75</v>
      </c>
      <c r="W175" s="72" t="s">
        <v>75</v>
      </c>
      <c r="X175" s="18" t="s">
        <v>75</v>
      </c>
      <c r="Y175" s="18" t="s">
        <v>75</v>
      </c>
      <c r="Z175" s="75" t="s">
        <v>75</v>
      </c>
      <c r="AA175" s="72" t="s">
        <v>75</v>
      </c>
      <c r="AB175" s="18" t="s">
        <v>75</v>
      </c>
      <c r="AC175" s="18" t="s">
        <v>75</v>
      </c>
      <c r="AD175" s="75" t="s">
        <v>75</v>
      </c>
    </row>
    <row r="176" spans="14:30" x14ac:dyDescent="0.3">
      <c r="N176" s="29">
        <v>52139</v>
      </c>
      <c r="O176" s="72" t="s">
        <v>75</v>
      </c>
      <c r="P176" s="18" t="s">
        <v>75</v>
      </c>
      <c r="Q176" s="18" t="s">
        <v>75</v>
      </c>
      <c r="R176" s="75" t="s">
        <v>75</v>
      </c>
      <c r="S176" s="72" t="s">
        <v>75</v>
      </c>
      <c r="T176" s="18" t="s">
        <v>75</v>
      </c>
      <c r="U176" s="18" t="s">
        <v>75</v>
      </c>
      <c r="V176" s="75" t="s">
        <v>75</v>
      </c>
      <c r="W176" s="72" t="s">
        <v>75</v>
      </c>
      <c r="X176" s="18" t="s">
        <v>75</v>
      </c>
      <c r="Y176" s="18" t="s">
        <v>75</v>
      </c>
      <c r="Z176" s="75" t="s">
        <v>75</v>
      </c>
      <c r="AA176" s="72" t="s">
        <v>75</v>
      </c>
      <c r="AB176" s="18" t="s">
        <v>75</v>
      </c>
      <c r="AC176" s="18" t="s">
        <v>75</v>
      </c>
      <c r="AD176" s="75" t="s">
        <v>75</v>
      </c>
    </row>
    <row r="177" spans="14:30" x14ac:dyDescent="0.3">
      <c r="N177" s="29">
        <v>52231</v>
      </c>
      <c r="O177" s="72" t="s">
        <v>75</v>
      </c>
      <c r="P177" s="18" t="s">
        <v>75</v>
      </c>
      <c r="Q177" s="18" t="s">
        <v>75</v>
      </c>
      <c r="R177" s="75" t="s">
        <v>75</v>
      </c>
      <c r="S177" s="72" t="s">
        <v>75</v>
      </c>
      <c r="T177" s="18" t="s">
        <v>75</v>
      </c>
      <c r="U177" s="18" t="s">
        <v>75</v>
      </c>
      <c r="V177" s="75" t="s">
        <v>75</v>
      </c>
      <c r="W177" s="72" t="s">
        <v>75</v>
      </c>
      <c r="X177" s="18" t="s">
        <v>75</v>
      </c>
      <c r="Y177" s="18" t="s">
        <v>75</v>
      </c>
      <c r="Z177" s="75" t="s">
        <v>75</v>
      </c>
      <c r="AA177" s="72" t="s">
        <v>75</v>
      </c>
      <c r="AB177" s="18" t="s">
        <v>75</v>
      </c>
      <c r="AC177" s="18" t="s">
        <v>75</v>
      </c>
      <c r="AD177" s="75" t="s">
        <v>75</v>
      </c>
    </row>
    <row r="178" spans="14:30" x14ac:dyDescent="0.3">
      <c r="N178" s="29">
        <v>52321</v>
      </c>
      <c r="O178" s="72" t="s">
        <v>75</v>
      </c>
      <c r="P178" s="18" t="s">
        <v>75</v>
      </c>
      <c r="Q178" s="18" t="s">
        <v>75</v>
      </c>
      <c r="R178" s="75" t="s">
        <v>75</v>
      </c>
      <c r="S178" s="72" t="s">
        <v>75</v>
      </c>
      <c r="T178" s="18" t="s">
        <v>75</v>
      </c>
      <c r="U178" s="18" t="s">
        <v>75</v>
      </c>
      <c r="V178" s="75" t="s">
        <v>75</v>
      </c>
      <c r="W178" s="72" t="s">
        <v>75</v>
      </c>
      <c r="X178" s="18" t="s">
        <v>75</v>
      </c>
      <c r="Y178" s="18" t="s">
        <v>75</v>
      </c>
      <c r="Z178" s="75" t="s">
        <v>75</v>
      </c>
      <c r="AA178" s="72" t="s">
        <v>75</v>
      </c>
      <c r="AB178" s="18" t="s">
        <v>75</v>
      </c>
      <c r="AC178" s="18" t="s">
        <v>75</v>
      </c>
      <c r="AD178" s="75" t="s">
        <v>75</v>
      </c>
    </row>
    <row r="179" spans="14:30" x14ac:dyDescent="0.3">
      <c r="N179" s="29">
        <v>52412</v>
      </c>
      <c r="O179" s="72" t="s">
        <v>75</v>
      </c>
      <c r="P179" s="18" t="s">
        <v>75</v>
      </c>
      <c r="Q179" s="18" t="s">
        <v>75</v>
      </c>
      <c r="R179" s="75" t="s">
        <v>75</v>
      </c>
      <c r="S179" s="72" t="s">
        <v>75</v>
      </c>
      <c r="T179" s="18" t="s">
        <v>75</v>
      </c>
      <c r="U179" s="18" t="s">
        <v>75</v>
      </c>
      <c r="V179" s="75" t="s">
        <v>75</v>
      </c>
      <c r="W179" s="72" t="s">
        <v>75</v>
      </c>
      <c r="X179" s="18" t="s">
        <v>75</v>
      </c>
      <c r="Y179" s="18" t="s">
        <v>75</v>
      </c>
      <c r="Z179" s="75" t="s">
        <v>75</v>
      </c>
      <c r="AA179" s="72" t="s">
        <v>75</v>
      </c>
      <c r="AB179" s="18" t="s">
        <v>75</v>
      </c>
      <c r="AC179" s="18" t="s">
        <v>75</v>
      </c>
      <c r="AD179" s="75" t="s">
        <v>75</v>
      </c>
    </row>
    <row r="180" spans="14:30" x14ac:dyDescent="0.3">
      <c r="N180" s="29">
        <v>52504</v>
      </c>
      <c r="O180" s="72" t="s">
        <v>75</v>
      </c>
      <c r="P180" s="18" t="s">
        <v>75</v>
      </c>
      <c r="Q180" s="18" t="s">
        <v>75</v>
      </c>
      <c r="R180" s="75" t="s">
        <v>75</v>
      </c>
      <c r="S180" s="72" t="s">
        <v>75</v>
      </c>
      <c r="T180" s="18" t="s">
        <v>75</v>
      </c>
      <c r="U180" s="18" t="s">
        <v>75</v>
      </c>
      <c r="V180" s="75" t="s">
        <v>75</v>
      </c>
      <c r="W180" s="72" t="s">
        <v>75</v>
      </c>
      <c r="X180" s="18" t="s">
        <v>75</v>
      </c>
      <c r="Y180" s="18" t="s">
        <v>75</v>
      </c>
      <c r="Z180" s="75" t="s">
        <v>75</v>
      </c>
      <c r="AA180" s="72" t="s">
        <v>75</v>
      </c>
      <c r="AB180" s="18" t="s">
        <v>75</v>
      </c>
      <c r="AC180" s="18" t="s">
        <v>75</v>
      </c>
      <c r="AD180" s="75" t="s">
        <v>75</v>
      </c>
    </row>
    <row r="181" spans="14:30" x14ac:dyDescent="0.3">
      <c r="N181" s="29">
        <v>52596</v>
      </c>
      <c r="O181" s="72" t="s">
        <v>75</v>
      </c>
      <c r="P181" s="18" t="s">
        <v>75</v>
      </c>
      <c r="Q181" s="18" t="s">
        <v>75</v>
      </c>
      <c r="R181" s="75" t="s">
        <v>75</v>
      </c>
      <c r="S181" s="72" t="s">
        <v>75</v>
      </c>
      <c r="T181" s="18" t="s">
        <v>75</v>
      </c>
      <c r="U181" s="18" t="s">
        <v>75</v>
      </c>
      <c r="V181" s="75" t="s">
        <v>75</v>
      </c>
      <c r="W181" s="72" t="s">
        <v>75</v>
      </c>
      <c r="X181" s="18" t="s">
        <v>75</v>
      </c>
      <c r="Y181" s="18" t="s">
        <v>75</v>
      </c>
      <c r="Z181" s="75" t="s">
        <v>75</v>
      </c>
      <c r="AA181" s="72" t="s">
        <v>75</v>
      </c>
      <c r="AB181" s="18" t="s">
        <v>75</v>
      </c>
      <c r="AC181" s="18" t="s">
        <v>75</v>
      </c>
      <c r="AD181" s="75" t="s">
        <v>75</v>
      </c>
    </row>
    <row r="182" spans="14:30" x14ac:dyDescent="0.3">
      <c r="N182" s="29">
        <v>52687</v>
      </c>
      <c r="O182" s="72" t="s">
        <v>75</v>
      </c>
      <c r="P182" s="18" t="s">
        <v>75</v>
      </c>
      <c r="Q182" s="18" t="s">
        <v>75</v>
      </c>
      <c r="R182" s="75" t="s">
        <v>75</v>
      </c>
      <c r="S182" s="72" t="s">
        <v>75</v>
      </c>
      <c r="T182" s="18" t="s">
        <v>75</v>
      </c>
      <c r="U182" s="18" t="s">
        <v>75</v>
      </c>
      <c r="V182" s="75" t="s">
        <v>75</v>
      </c>
      <c r="W182" s="72" t="s">
        <v>75</v>
      </c>
      <c r="X182" s="18" t="s">
        <v>75</v>
      </c>
      <c r="Y182" s="18" t="s">
        <v>75</v>
      </c>
      <c r="Z182" s="75" t="s">
        <v>75</v>
      </c>
      <c r="AA182" s="72" t="s">
        <v>75</v>
      </c>
      <c r="AB182" s="18" t="s">
        <v>75</v>
      </c>
      <c r="AC182" s="18" t="s">
        <v>75</v>
      </c>
      <c r="AD182" s="75" t="s">
        <v>75</v>
      </c>
    </row>
    <row r="183" spans="14:30" x14ac:dyDescent="0.3">
      <c r="N183" s="29">
        <v>52778</v>
      </c>
      <c r="O183" s="72" t="s">
        <v>75</v>
      </c>
      <c r="P183" s="18" t="s">
        <v>75</v>
      </c>
      <c r="Q183" s="18" t="s">
        <v>75</v>
      </c>
      <c r="R183" s="75" t="s">
        <v>75</v>
      </c>
      <c r="S183" s="72" t="s">
        <v>75</v>
      </c>
      <c r="T183" s="18" t="s">
        <v>75</v>
      </c>
      <c r="U183" s="18" t="s">
        <v>75</v>
      </c>
      <c r="V183" s="75" t="s">
        <v>75</v>
      </c>
      <c r="W183" s="72" t="s">
        <v>75</v>
      </c>
      <c r="X183" s="18" t="s">
        <v>75</v>
      </c>
      <c r="Y183" s="18" t="s">
        <v>75</v>
      </c>
      <c r="Z183" s="75" t="s">
        <v>75</v>
      </c>
      <c r="AA183" s="72" t="s">
        <v>75</v>
      </c>
      <c r="AB183" s="18" t="s">
        <v>75</v>
      </c>
      <c r="AC183" s="18" t="s">
        <v>75</v>
      </c>
      <c r="AD183" s="75" t="s">
        <v>75</v>
      </c>
    </row>
    <row r="184" spans="14:30" x14ac:dyDescent="0.3">
      <c r="N184" s="29">
        <v>52870</v>
      </c>
      <c r="O184" s="72" t="s">
        <v>75</v>
      </c>
      <c r="P184" s="18" t="s">
        <v>75</v>
      </c>
      <c r="Q184" s="18" t="s">
        <v>75</v>
      </c>
      <c r="R184" s="75" t="s">
        <v>75</v>
      </c>
      <c r="S184" s="72" t="s">
        <v>75</v>
      </c>
      <c r="T184" s="18" t="s">
        <v>75</v>
      </c>
      <c r="U184" s="18" t="s">
        <v>75</v>
      </c>
      <c r="V184" s="75" t="s">
        <v>75</v>
      </c>
      <c r="W184" s="72" t="s">
        <v>75</v>
      </c>
      <c r="X184" s="18" t="s">
        <v>75</v>
      </c>
      <c r="Y184" s="18" t="s">
        <v>75</v>
      </c>
      <c r="Z184" s="75" t="s">
        <v>75</v>
      </c>
      <c r="AA184" s="72" t="s">
        <v>75</v>
      </c>
      <c r="AB184" s="18" t="s">
        <v>75</v>
      </c>
      <c r="AC184" s="18" t="s">
        <v>75</v>
      </c>
      <c r="AD184" s="75" t="s">
        <v>75</v>
      </c>
    </row>
    <row r="185" spans="14:30" x14ac:dyDescent="0.3">
      <c r="N185" s="29">
        <v>52962</v>
      </c>
      <c r="O185" s="72" t="s">
        <v>75</v>
      </c>
      <c r="P185" s="18" t="s">
        <v>75</v>
      </c>
      <c r="Q185" s="18" t="s">
        <v>75</v>
      </c>
      <c r="R185" s="75" t="s">
        <v>75</v>
      </c>
      <c r="S185" s="72" t="s">
        <v>75</v>
      </c>
      <c r="T185" s="18" t="s">
        <v>75</v>
      </c>
      <c r="U185" s="18" t="s">
        <v>75</v>
      </c>
      <c r="V185" s="75" t="s">
        <v>75</v>
      </c>
      <c r="W185" s="72" t="s">
        <v>75</v>
      </c>
      <c r="X185" s="18" t="s">
        <v>75</v>
      </c>
      <c r="Y185" s="18" t="s">
        <v>75</v>
      </c>
      <c r="Z185" s="75" t="s">
        <v>75</v>
      </c>
      <c r="AA185" s="72" t="s">
        <v>75</v>
      </c>
      <c r="AB185" s="18" t="s">
        <v>75</v>
      </c>
      <c r="AC185" s="18" t="s">
        <v>75</v>
      </c>
      <c r="AD185" s="75" t="s">
        <v>75</v>
      </c>
    </row>
    <row r="186" spans="14:30" x14ac:dyDescent="0.3">
      <c r="N186" s="29">
        <v>53052</v>
      </c>
      <c r="O186" s="72" t="s">
        <v>75</v>
      </c>
      <c r="P186" s="18" t="s">
        <v>75</v>
      </c>
      <c r="Q186" s="18" t="s">
        <v>75</v>
      </c>
      <c r="R186" s="75" t="s">
        <v>75</v>
      </c>
      <c r="S186" s="72" t="s">
        <v>75</v>
      </c>
      <c r="T186" s="18" t="s">
        <v>75</v>
      </c>
      <c r="U186" s="18" t="s">
        <v>75</v>
      </c>
      <c r="V186" s="75" t="s">
        <v>75</v>
      </c>
      <c r="W186" s="72" t="s">
        <v>75</v>
      </c>
      <c r="X186" s="18" t="s">
        <v>75</v>
      </c>
      <c r="Y186" s="18" t="s">
        <v>75</v>
      </c>
      <c r="Z186" s="75" t="s">
        <v>75</v>
      </c>
      <c r="AA186" s="72" t="s">
        <v>75</v>
      </c>
      <c r="AB186" s="18" t="s">
        <v>75</v>
      </c>
      <c r="AC186" s="18" t="s">
        <v>75</v>
      </c>
      <c r="AD186" s="75" t="s">
        <v>75</v>
      </c>
    </row>
    <row r="187" spans="14:30" x14ac:dyDescent="0.3">
      <c r="N187" s="29">
        <v>53143</v>
      </c>
      <c r="O187" s="72" t="s">
        <v>75</v>
      </c>
      <c r="P187" s="18" t="s">
        <v>75</v>
      </c>
      <c r="Q187" s="18" t="s">
        <v>75</v>
      </c>
      <c r="R187" s="75" t="s">
        <v>75</v>
      </c>
      <c r="S187" s="72" t="s">
        <v>75</v>
      </c>
      <c r="T187" s="18" t="s">
        <v>75</v>
      </c>
      <c r="U187" s="18" t="s">
        <v>75</v>
      </c>
      <c r="V187" s="75" t="s">
        <v>75</v>
      </c>
      <c r="W187" s="72" t="s">
        <v>75</v>
      </c>
      <c r="X187" s="18" t="s">
        <v>75</v>
      </c>
      <c r="Y187" s="18" t="s">
        <v>75</v>
      </c>
      <c r="Z187" s="75" t="s">
        <v>75</v>
      </c>
      <c r="AA187" s="72" t="s">
        <v>75</v>
      </c>
      <c r="AB187" s="18" t="s">
        <v>75</v>
      </c>
      <c r="AC187" s="18" t="s">
        <v>75</v>
      </c>
      <c r="AD187" s="75" t="s">
        <v>75</v>
      </c>
    </row>
    <row r="188" spans="14:30" x14ac:dyDescent="0.3">
      <c r="N188" s="29">
        <v>53235</v>
      </c>
      <c r="O188" s="72" t="s">
        <v>75</v>
      </c>
      <c r="P188" s="18" t="s">
        <v>75</v>
      </c>
      <c r="Q188" s="18" t="s">
        <v>75</v>
      </c>
      <c r="R188" s="75" t="s">
        <v>75</v>
      </c>
      <c r="S188" s="72" t="s">
        <v>75</v>
      </c>
      <c r="T188" s="18" t="s">
        <v>75</v>
      </c>
      <c r="U188" s="18" t="s">
        <v>75</v>
      </c>
      <c r="V188" s="75" t="s">
        <v>75</v>
      </c>
      <c r="W188" s="72" t="s">
        <v>75</v>
      </c>
      <c r="X188" s="18" t="s">
        <v>75</v>
      </c>
      <c r="Y188" s="18" t="s">
        <v>75</v>
      </c>
      <c r="Z188" s="75" t="s">
        <v>75</v>
      </c>
      <c r="AA188" s="72" t="s">
        <v>75</v>
      </c>
      <c r="AB188" s="18" t="s">
        <v>75</v>
      </c>
      <c r="AC188" s="18" t="s">
        <v>75</v>
      </c>
      <c r="AD188" s="75" t="s">
        <v>75</v>
      </c>
    </row>
    <row r="189" spans="14:30" x14ac:dyDescent="0.3">
      <c r="N189" s="29">
        <v>53327</v>
      </c>
      <c r="O189" s="72" t="s">
        <v>75</v>
      </c>
      <c r="P189" s="18" t="s">
        <v>75</v>
      </c>
      <c r="Q189" s="18" t="s">
        <v>75</v>
      </c>
      <c r="R189" s="75" t="s">
        <v>75</v>
      </c>
      <c r="S189" s="72" t="s">
        <v>75</v>
      </c>
      <c r="T189" s="18" t="s">
        <v>75</v>
      </c>
      <c r="U189" s="18" t="s">
        <v>75</v>
      </c>
      <c r="V189" s="75" t="s">
        <v>75</v>
      </c>
      <c r="W189" s="72" t="s">
        <v>75</v>
      </c>
      <c r="X189" s="18" t="s">
        <v>75</v>
      </c>
      <c r="Y189" s="18" t="s">
        <v>75</v>
      </c>
      <c r="Z189" s="75" t="s">
        <v>75</v>
      </c>
      <c r="AA189" s="72" t="s">
        <v>75</v>
      </c>
      <c r="AB189" s="18" t="s">
        <v>75</v>
      </c>
      <c r="AC189" s="18" t="s">
        <v>75</v>
      </c>
      <c r="AD189" s="75" t="s">
        <v>75</v>
      </c>
    </row>
    <row r="190" spans="14:30" x14ac:dyDescent="0.3">
      <c r="N190" s="29">
        <v>53417</v>
      </c>
      <c r="O190" s="72" t="s">
        <v>75</v>
      </c>
      <c r="P190" s="18" t="s">
        <v>75</v>
      </c>
      <c r="Q190" s="18" t="s">
        <v>75</v>
      </c>
      <c r="R190" s="75" t="s">
        <v>75</v>
      </c>
      <c r="S190" s="72" t="s">
        <v>75</v>
      </c>
      <c r="T190" s="18" t="s">
        <v>75</v>
      </c>
      <c r="U190" s="18" t="s">
        <v>75</v>
      </c>
      <c r="V190" s="75" t="s">
        <v>75</v>
      </c>
      <c r="W190" s="72" t="s">
        <v>75</v>
      </c>
      <c r="X190" s="18" t="s">
        <v>75</v>
      </c>
      <c r="Y190" s="18" t="s">
        <v>75</v>
      </c>
      <c r="Z190" s="75" t="s">
        <v>75</v>
      </c>
      <c r="AA190" s="72" t="s">
        <v>75</v>
      </c>
      <c r="AB190" s="18" t="s">
        <v>75</v>
      </c>
      <c r="AC190" s="18" t="s">
        <v>75</v>
      </c>
      <c r="AD190" s="75" t="s">
        <v>75</v>
      </c>
    </row>
    <row r="191" spans="14:30" x14ac:dyDescent="0.3">
      <c r="N191" s="29">
        <v>53508</v>
      </c>
      <c r="O191" s="72" t="s">
        <v>75</v>
      </c>
      <c r="P191" s="18" t="s">
        <v>75</v>
      </c>
      <c r="Q191" s="18" t="s">
        <v>75</v>
      </c>
      <c r="R191" s="75" t="s">
        <v>75</v>
      </c>
      <c r="S191" s="72" t="s">
        <v>75</v>
      </c>
      <c r="T191" s="18" t="s">
        <v>75</v>
      </c>
      <c r="U191" s="18" t="s">
        <v>75</v>
      </c>
      <c r="V191" s="75" t="s">
        <v>75</v>
      </c>
      <c r="W191" s="72" t="s">
        <v>75</v>
      </c>
      <c r="X191" s="18" t="s">
        <v>75</v>
      </c>
      <c r="Y191" s="18" t="s">
        <v>75</v>
      </c>
      <c r="Z191" s="75" t="s">
        <v>75</v>
      </c>
      <c r="AA191" s="72" t="s">
        <v>75</v>
      </c>
      <c r="AB191" s="18" t="s">
        <v>75</v>
      </c>
      <c r="AC191" s="18" t="s">
        <v>75</v>
      </c>
      <c r="AD191" s="75" t="s">
        <v>75</v>
      </c>
    </row>
    <row r="192" spans="14:30" x14ac:dyDescent="0.3">
      <c r="N192" s="29">
        <v>53600</v>
      </c>
      <c r="O192" s="72" t="s">
        <v>75</v>
      </c>
      <c r="P192" s="18" t="s">
        <v>75</v>
      </c>
      <c r="Q192" s="18" t="s">
        <v>75</v>
      </c>
      <c r="R192" s="75" t="s">
        <v>75</v>
      </c>
      <c r="S192" s="72" t="s">
        <v>75</v>
      </c>
      <c r="T192" s="18" t="s">
        <v>75</v>
      </c>
      <c r="U192" s="18" t="s">
        <v>75</v>
      </c>
      <c r="V192" s="75" t="s">
        <v>75</v>
      </c>
      <c r="W192" s="72" t="s">
        <v>75</v>
      </c>
      <c r="X192" s="18" t="s">
        <v>75</v>
      </c>
      <c r="Y192" s="18" t="s">
        <v>75</v>
      </c>
      <c r="Z192" s="75" t="s">
        <v>75</v>
      </c>
      <c r="AA192" s="72" t="s">
        <v>75</v>
      </c>
      <c r="AB192" s="18" t="s">
        <v>75</v>
      </c>
      <c r="AC192" s="18" t="s">
        <v>75</v>
      </c>
      <c r="AD192" s="75" t="s">
        <v>75</v>
      </c>
    </row>
    <row r="193" spans="14:30" x14ac:dyDescent="0.3">
      <c r="N193" s="29">
        <v>53692</v>
      </c>
      <c r="O193" s="72" t="s">
        <v>75</v>
      </c>
      <c r="P193" s="18" t="s">
        <v>75</v>
      </c>
      <c r="Q193" s="18" t="s">
        <v>75</v>
      </c>
      <c r="R193" s="75" t="s">
        <v>75</v>
      </c>
      <c r="S193" s="72" t="s">
        <v>75</v>
      </c>
      <c r="T193" s="18" t="s">
        <v>75</v>
      </c>
      <c r="U193" s="18" t="s">
        <v>75</v>
      </c>
      <c r="V193" s="75" t="s">
        <v>75</v>
      </c>
      <c r="W193" s="72" t="s">
        <v>75</v>
      </c>
      <c r="X193" s="18" t="s">
        <v>75</v>
      </c>
      <c r="Y193" s="18" t="s">
        <v>75</v>
      </c>
      <c r="Z193" s="75" t="s">
        <v>75</v>
      </c>
      <c r="AA193" s="72" t="s">
        <v>75</v>
      </c>
      <c r="AB193" s="18" t="s">
        <v>75</v>
      </c>
      <c r="AC193" s="18" t="s">
        <v>75</v>
      </c>
      <c r="AD193" s="75" t="s">
        <v>75</v>
      </c>
    </row>
    <row r="194" spans="14:30" x14ac:dyDescent="0.3">
      <c r="N194" s="29">
        <v>53782</v>
      </c>
      <c r="O194" s="72" t="s">
        <v>75</v>
      </c>
      <c r="P194" s="18" t="s">
        <v>75</v>
      </c>
      <c r="Q194" s="18" t="s">
        <v>75</v>
      </c>
      <c r="R194" s="75" t="s">
        <v>75</v>
      </c>
      <c r="S194" s="72" t="s">
        <v>75</v>
      </c>
      <c r="T194" s="18" t="s">
        <v>75</v>
      </c>
      <c r="U194" s="18" t="s">
        <v>75</v>
      </c>
      <c r="V194" s="75" t="s">
        <v>75</v>
      </c>
      <c r="W194" s="72" t="s">
        <v>75</v>
      </c>
      <c r="X194" s="18" t="s">
        <v>75</v>
      </c>
      <c r="Y194" s="18" t="s">
        <v>75</v>
      </c>
      <c r="Z194" s="75" t="s">
        <v>75</v>
      </c>
      <c r="AA194" s="72" t="s">
        <v>75</v>
      </c>
      <c r="AB194" s="18" t="s">
        <v>75</v>
      </c>
      <c r="AC194" s="18" t="s">
        <v>75</v>
      </c>
      <c r="AD194" s="75" t="s">
        <v>75</v>
      </c>
    </row>
    <row r="195" spans="14:30" x14ac:dyDescent="0.3">
      <c r="N195" s="29">
        <v>53873</v>
      </c>
      <c r="O195" s="72" t="s">
        <v>75</v>
      </c>
      <c r="P195" s="18" t="s">
        <v>75</v>
      </c>
      <c r="Q195" s="18" t="s">
        <v>75</v>
      </c>
      <c r="R195" s="75" t="s">
        <v>75</v>
      </c>
      <c r="S195" s="72" t="s">
        <v>75</v>
      </c>
      <c r="T195" s="18" t="s">
        <v>75</v>
      </c>
      <c r="U195" s="18" t="s">
        <v>75</v>
      </c>
      <c r="V195" s="75" t="s">
        <v>75</v>
      </c>
      <c r="W195" s="72" t="s">
        <v>75</v>
      </c>
      <c r="X195" s="18" t="s">
        <v>75</v>
      </c>
      <c r="Y195" s="18" t="s">
        <v>75</v>
      </c>
      <c r="Z195" s="75" t="s">
        <v>75</v>
      </c>
      <c r="AA195" s="72" t="s">
        <v>75</v>
      </c>
      <c r="AB195" s="18" t="s">
        <v>75</v>
      </c>
      <c r="AC195" s="18" t="s">
        <v>75</v>
      </c>
      <c r="AD195" s="75" t="s">
        <v>75</v>
      </c>
    </row>
    <row r="196" spans="14:30" x14ac:dyDescent="0.3">
      <c r="N196" s="29">
        <v>53965</v>
      </c>
      <c r="O196" s="72" t="s">
        <v>75</v>
      </c>
      <c r="P196" s="18" t="s">
        <v>75</v>
      </c>
      <c r="Q196" s="18" t="s">
        <v>75</v>
      </c>
      <c r="R196" s="75" t="s">
        <v>75</v>
      </c>
      <c r="S196" s="72" t="s">
        <v>75</v>
      </c>
      <c r="T196" s="18" t="s">
        <v>75</v>
      </c>
      <c r="U196" s="18" t="s">
        <v>75</v>
      </c>
      <c r="V196" s="75" t="s">
        <v>75</v>
      </c>
      <c r="W196" s="72" t="s">
        <v>75</v>
      </c>
      <c r="X196" s="18" t="s">
        <v>75</v>
      </c>
      <c r="Y196" s="18" t="s">
        <v>75</v>
      </c>
      <c r="Z196" s="75" t="s">
        <v>75</v>
      </c>
      <c r="AA196" s="72" t="s">
        <v>75</v>
      </c>
      <c r="AB196" s="18" t="s">
        <v>75</v>
      </c>
      <c r="AC196" s="18" t="s">
        <v>75</v>
      </c>
      <c r="AD196" s="75" t="s">
        <v>75</v>
      </c>
    </row>
    <row r="197" spans="14:30" x14ac:dyDescent="0.3">
      <c r="N197" s="29">
        <v>54057</v>
      </c>
      <c r="O197" s="72" t="s">
        <v>75</v>
      </c>
      <c r="P197" s="18" t="s">
        <v>75</v>
      </c>
      <c r="Q197" s="18" t="s">
        <v>75</v>
      </c>
      <c r="R197" s="75" t="s">
        <v>75</v>
      </c>
      <c r="S197" s="72" t="s">
        <v>75</v>
      </c>
      <c r="T197" s="18" t="s">
        <v>75</v>
      </c>
      <c r="U197" s="18" t="s">
        <v>75</v>
      </c>
      <c r="V197" s="75" t="s">
        <v>75</v>
      </c>
      <c r="W197" s="72" t="s">
        <v>75</v>
      </c>
      <c r="X197" s="18" t="s">
        <v>75</v>
      </c>
      <c r="Y197" s="18" t="s">
        <v>75</v>
      </c>
      <c r="Z197" s="75" t="s">
        <v>75</v>
      </c>
      <c r="AA197" s="72" t="s">
        <v>75</v>
      </c>
      <c r="AB197" s="18" t="s">
        <v>75</v>
      </c>
      <c r="AC197" s="18" t="s">
        <v>75</v>
      </c>
      <c r="AD197" s="75" t="s">
        <v>75</v>
      </c>
    </row>
    <row r="198" spans="14:30" x14ac:dyDescent="0.3">
      <c r="N198" s="29">
        <v>54148</v>
      </c>
      <c r="O198" s="72" t="s">
        <v>75</v>
      </c>
      <c r="P198" s="18" t="s">
        <v>75</v>
      </c>
      <c r="Q198" s="18" t="s">
        <v>75</v>
      </c>
      <c r="R198" s="75" t="s">
        <v>75</v>
      </c>
      <c r="S198" s="72" t="s">
        <v>75</v>
      </c>
      <c r="T198" s="18" t="s">
        <v>75</v>
      </c>
      <c r="U198" s="18" t="s">
        <v>75</v>
      </c>
      <c r="V198" s="75" t="s">
        <v>75</v>
      </c>
      <c r="W198" s="72" t="s">
        <v>75</v>
      </c>
      <c r="X198" s="18" t="s">
        <v>75</v>
      </c>
      <c r="Y198" s="18" t="s">
        <v>75</v>
      </c>
      <c r="Z198" s="75" t="s">
        <v>75</v>
      </c>
      <c r="AA198" s="72" t="s">
        <v>75</v>
      </c>
      <c r="AB198" s="18" t="s">
        <v>75</v>
      </c>
      <c r="AC198" s="18" t="s">
        <v>75</v>
      </c>
      <c r="AD198" s="75" t="s">
        <v>75</v>
      </c>
    </row>
    <row r="199" spans="14:30" x14ac:dyDescent="0.3">
      <c r="N199" s="29">
        <v>54239</v>
      </c>
      <c r="O199" s="72" t="s">
        <v>75</v>
      </c>
      <c r="P199" s="18" t="s">
        <v>75</v>
      </c>
      <c r="Q199" s="18" t="s">
        <v>75</v>
      </c>
      <c r="R199" s="75" t="s">
        <v>75</v>
      </c>
      <c r="S199" s="72" t="s">
        <v>75</v>
      </c>
      <c r="T199" s="18" t="s">
        <v>75</v>
      </c>
      <c r="U199" s="18" t="s">
        <v>75</v>
      </c>
      <c r="V199" s="75" t="s">
        <v>75</v>
      </c>
      <c r="W199" s="72" t="s">
        <v>75</v>
      </c>
      <c r="X199" s="18" t="s">
        <v>75</v>
      </c>
      <c r="Y199" s="18" t="s">
        <v>75</v>
      </c>
      <c r="Z199" s="75" t="s">
        <v>75</v>
      </c>
      <c r="AA199" s="72" t="s">
        <v>75</v>
      </c>
      <c r="AB199" s="18" t="s">
        <v>75</v>
      </c>
      <c r="AC199" s="18" t="s">
        <v>75</v>
      </c>
      <c r="AD199" s="75" t="s">
        <v>75</v>
      </c>
    </row>
    <row r="200" spans="14:30" x14ac:dyDescent="0.3">
      <c r="N200" s="29">
        <v>54331</v>
      </c>
      <c r="O200" s="72" t="s">
        <v>75</v>
      </c>
      <c r="P200" s="18" t="s">
        <v>75</v>
      </c>
      <c r="Q200" s="18" t="s">
        <v>75</v>
      </c>
      <c r="R200" s="75" t="s">
        <v>75</v>
      </c>
      <c r="S200" s="72" t="s">
        <v>75</v>
      </c>
      <c r="T200" s="18" t="s">
        <v>75</v>
      </c>
      <c r="U200" s="18" t="s">
        <v>75</v>
      </c>
      <c r="V200" s="75" t="s">
        <v>75</v>
      </c>
      <c r="W200" s="72" t="s">
        <v>75</v>
      </c>
      <c r="X200" s="18" t="s">
        <v>75</v>
      </c>
      <c r="Y200" s="18" t="s">
        <v>75</v>
      </c>
      <c r="Z200" s="75" t="s">
        <v>75</v>
      </c>
      <c r="AA200" s="72" t="s">
        <v>75</v>
      </c>
      <c r="AB200" s="18" t="s">
        <v>75</v>
      </c>
      <c r="AC200" s="18" t="s">
        <v>75</v>
      </c>
      <c r="AD200" s="75" t="s">
        <v>75</v>
      </c>
    </row>
    <row r="201" spans="14:30" x14ac:dyDescent="0.3">
      <c r="N201" s="29">
        <v>54423</v>
      </c>
      <c r="O201" s="72" t="s">
        <v>75</v>
      </c>
      <c r="P201" s="18" t="s">
        <v>75</v>
      </c>
      <c r="Q201" s="18" t="s">
        <v>75</v>
      </c>
      <c r="R201" s="75" t="s">
        <v>75</v>
      </c>
      <c r="S201" s="72" t="s">
        <v>75</v>
      </c>
      <c r="T201" s="18" t="s">
        <v>75</v>
      </c>
      <c r="U201" s="18" t="s">
        <v>75</v>
      </c>
      <c r="V201" s="75" t="s">
        <v>75</v>
      </c>
      <c r="W201" s="72" t="s">
        <v>75</v>
      </c>
      <c r="X201" s="18" t="s">
        <v>75</v>
      </c>
      <c r="Y201" s="18" t="s">
        <v>75</v>
      </c>
      <c r="Z201" s="75" t="s">
        <v>75</v>
      </c>
      <c r="AA201" s="72" t="s">
        <v>75</v>
      </c>
      <c r="AB201" s="18" t="s">
        <v>75</v>
      </c>
      <c r="AC201" s="18" t="s">
        <v>75</v>
      </c>
      <c r="AD201" s="75" t="s">
        <v>75</v>
      </c>
    </row>
    <row r="202" spans="14:30" x14ac:dyDescent="0.3">
      <c r="N202" s="29">
        <v>54513</v>
      </c>
      <c r="O202" s="72" t="s">
        <v>75</v>
      </c>
      <c r="P202" s="18" t="s">
        <v>75</v>
      </c>
      <c r="Q202" s="18" t="s">
        <v>75</v>
      </c>
      <c r="R202" s="75" t="s">
        <v>75</v>
      </c>
      <c r="S202" s="72" t="s">
        <v>75</v>
      </c>
      <c r="T202" s="18" t="s">
        <v>75</v>
      </c>
      <c r="U202" s="18" t="s">
        <v>75</v>
      </c>
      <c r="V202" s="75" t="s">
        <v>75</v>
      </c>
      <c r="W202" s="72" t="s">
        <v>75</v>
      </c>
      <c r="X202" s="18" t="s">
        <v>75</v>
      </c>
      <c r="Y202" s="18" t="s">
        <v>75</v>
      </c>
      <c r="Z202" s="75" t="s">
        <v>75</v>
      </c>
      <c r="AA202" s="72" t="s">
        <v>75</v>
      </c>
      <c r="AB202" s="18" t="s">
        <v>75</v>
      </c>
      <c r="AC202" s="18" t="s">
        <v>75</v>
      </c>
      <c r="AD202" s="75" t="s">
        <v>75</v>
      </c>
    </row>
    <row r="203" spans="14:30" x14ac:dyDescent="0.3">
      <c r="N203" s="29">
        <v>54604</v>
      </c>
      <c r="O203" s="72" t="s">
        <v>75</v>
      </c>
      <c r="P203" s="18" t="s">
        <v>75</v>
      </c>
      <c r="Q203" s="18" t="s">
        <v>75</v>
      </c>
      <c r="R203" s="75" t="s">
        <v>75</v>
      </c>
      <c r="S203" s="72" t="s">
        <v>75</v>
      </c>
      <c r="T203" s="18" t="s">
        <v>75</v>
      </c>
      <c r="U203" s="18" t="s">
        <v>75</v>
      </c>
      <c r="V203" s="75" t="s">
        <v>75</v>
      </c>
      <c r="W203" s="72" t="s">
        <v>75</v>
      </c>
      <c r="X203" s="18" t="s">
        <v>75</v>
      </c>
      <c r="Y203" s="18" t="s">
        <v>75</v>
      </c>
      <c r="Z203" s="75" t="s">
        <v>75</v>
      </c>
      <c r="AA203" s="72" t="s">
        <v>75</v>
      </c>
      <c r="AB203" s="18" t="s">
        <v>75</v>
      </c>
      <c r="AC203" s="18" t="s">
        <v>75</v>
      </c>
      <c r="AD203" s="75" t="s">
        <v>75</v>
      </c>
    </row>
    <row r="204" spans="14:30" x14ac:dyDescent="0.3">
      <c r="N204" s="29">
        <v>54696</v>
      </c>
      <c r="O204" s="72" t="s">
        <v>75</v>
      </c>
      <c r="P204" s="18" t="s">
        <v>75</v>
      </c>
      <c r="Q204" s="18" t="s">
        <v>75</v>
      </c>
      <c r="R204" s="75" t="s">
        <v>75</v>
      </c>
      <c r="S204" s="72" t="s">
        <v>75</v>
      </c>
      <c r="T204" s="18" t="s">
        <v>75</v>
      </c>
      <c r="U204" s="18" t="s">
        <v>75</v>
      </c>
      <c r="V204" s="75" t="s">
        <v>75</v>
      </c>
      <c r="W204" s="72" t="s">
        <v>75</v>
      </c>
      <c r="X204" s="18" t="s">
        <v>75</v>
      </c>
      <c r="Y204" s="18" t="s">
        <v>75</v>
      </c>
      <c r="Z204" s="75" t="s">
        <v>75</v>
      </c>
      <c r="AA204" s="72" t="s">
        <v>75</v>
      </c>
      <c r="AB204" s="18" t="s">
        <v>75</v>
      </c>
      <c r="AC204" s="18" t="s">
        <v>75</v>
      </c>
      <c r="AD204" s="75" t="s">
        <v>75</v>
      </c>
    </row>
    <row r="205" spans="14:30" x14ac:dyDescent="0.3">
      <c r="N205" s="29">
        <v>54788</v>
      </c>
      <c r="O205" s="72" t="s">
        <v>75</v>
      </c>
      <c r="P205" s="18" t="s">
        <v>75</v>
      </c>
      <c r="Q205" s="18" t="s">
        <v>75</v>
      </c>
      <c r="R205" s="75" t="s">
        <v>75</v>
      </c>
      <c r="S205" s="72" t="s">
        <v>75</v>
      </c>
      <c r="T205" s="18" t="s">
        <v>75</v>
      </c>
      <c r="U205" s="18" t="s">
        <v>75</v>
      </c>
      <c r="V205" s="75" t="s">
        <v>75</v>
      </c>
      <c r="W205" s="72" t="s">
        <v>75</v>
      </c>
      <c r="X205" s="18" t="s">
        <v>75</v>
      </c>
      <c r="Y205" s="18" t="s">
        <v>75</v>
      </c>
      <c r="Z205" s="75" t="s">
        <v>75</v>
      </c>
      <c r="AA205" s="72" t="s">
        <v>75</v>
      </c>
      <c r="AB205" s="18" t="s">
        <v>75</v>
      </c>
      <c r="AC205" s="18" t="s">
        <v>75</v>
      </c>
      <c r="AD205" s="75" t="s">
        <v>75</v>
      </c>
    </row>
    <row r="206" spans="14:30" x14ac:dyDescent="0.3">
      <c r="N206" s="29">
        <v>54878</v>
      </c>
      <c r="O206" s="72" t="s">
        <v>75</v>
      </c>
      <c r="P206" s="18" t="s">
        <v>75</v>
      </c>
      <c r="Q206" s="18" t="s">
        <v>75</v>
      </c>
      <c r="R206" s="75" t="s">
        <v>75</v>
      </c>
      <c r="S206" s="72" t="s">
        <v>75</v>
      </c>
      <c r="T206" s="18" t="s">
        <v>75</v>
      </c>
      <c r="U206" s="18" t="s">
        <v>75</v>
      </c>
      <c r="V206" s="75" t="s">
        <v>75</v>
      </c>
      <c r="W206" s="72" t="s">
        <v>75</v>
      </c>
      <c r="X206" s="18" t="s">
        <v>75</v>
      </c>
      <c r="Y206" s="18" t="s">
        <v>75</v>
      </c>
      <c r="Z206" s="75" t="s">
        <v>75</v>
      </c>
      <c r="AA206" s="72" t="s">
        <v>75</v>
      </c>
      <c r="AB206" s="18" t="s">
        <v>75</v>
      </c>
      <c r="AC206" s="18" t="s">
        <v>75</v>
      </c>
      <c r="AD206" s="75" t="s">
        <v>75</v>
      </c>
    </row>
    <row r="207" spans="14:30" x14ac:dyDescent="0.3">
      <c r="N207" s="29">
        <v>54969</v>
      </c>
      <c r="O207" s="72" t="s">
        <v>75</v>
      </c>
      <c r="P207" s="18" t="s">
        <v>75</v>
      </c>
      <c r="Q207" s="18" t="s">
        <v>75</v>
      </c>
      <c r="R207" s="75" t="s">
        <v>75</v>
      </c>
      <c r="S207" s="72" t="s">
        <v>75</v>
      </c>
      <c r="T207" s="18" t="s">
        <v>75</v>
      </c>
      <c r="U207" s="18" t="s">
        <v>75</v>
      </c>
      <c r="V207" s="75" t="s">
        <v>75</v>
      </c>
      <c r="W207" s="72" t="s">
        <v>75</v>
      </c>
      <c r="X207" s="18" t="s">
        <v>75</v>
      </c>
      <c r="Y207" s="18" t="s">
        <v>75</v>
      </c>
      <c r="Z207" s="75" t="s">
        <v>75</v>
      </c>
      <c r="AA207" s="72" t="s">
        <v>75</v>
      </c>
      <c r="AB207" s="18" t="s">
        <v>75</v>
      </c>
      <c r="AC207" s="18" t="s">
        <v>75</v>
      </c>
      <c r="AD207" s="75" t="s">
        <v>75</v>
      </c>
    </row>
    <row r="208" spans="14:30" x14ac:dyDescent="0.3">
      <c r="N208" s="29">
        <v>55061</v>
      </c>
      <c r="O208" s="72" t="s">
        <v>75</v>
      </c>
      <c r="P208" s="18" t="s">
        <v>75</v>
      </c>
      <c r="Q208" s="18" t="s">
        <v>75</v>
      </c>
      <c r="R208" s="75" t="s">
        <v>75</v>
      </c>
      <c r="S208" s="72" t="s">
        <v>75</v>
      </c>
      <c r="T208" s="18" t="s">
        <v>75</v>
      </c>
      <c r="U208" s="18" t="s">
        <v>75</v>
      </c>
      <c r="V208" s="75" t="s">
        <v>75</v>
      </c>
      <c r="W208" s="72" t="s">
        <v>75</v>
      </c>
      <c r="X208" s="18" t="s">
        <v>75</v>
      </c>
      <c r="Y208" s="18" t="s">
        <v>75</v>
      </c>
      <c r="Z208" s="75" t="s">
        <v>75</v>
      </c>
      <c r="AA208" s="72" t="s">
        <v>75</v>
      </c>
      <c r="AB208" s="18" t="s">
        <v>75</v>
      </c>
      <c r="AC208" s="18" t="s">
        <v>75</v>
      </c>
      <c r="AD208" s="75" t="s">
        <v>75</v>
      </c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  <row r="221" spans="14:14" x14ac:dyDescent="0.3">
      <c r="N221" s="29"/>
    </row>
    <row r="222" spans="14:14" x14ac:dyDescent="0.3">
      <c r="N222" s="29"/>
    </row>
    <row r="223" spans="14:14" x14ac:dyDescent="0.3">
      <c r="N223" s="29"/>
    </row>
    <row r="224" spans="14:14" x14ac:dyDescent="0.3">
      <c r="N224" s="29"/>
    </row>
    <row r="225" spans="14:14" x14ac:dyDescent="0.3">
      <c r="N225" s="29"/>
    </row>
    <row r="226" spans="14:14" x14ac:dyDescent="0.3">
      <c r="N226" s="29"/>
    </row>
    <row r="227" spans="14:14" x14ac:dyDescent="0.3">
      <c r="N227" s="29"/>
    </row>
    <row r="228" spans="14:14" x14ac:dyDescent="0.3">
      <c r="N228" s="29"/>
    </row>
    <row r="229" spans="14:14" x14ac:dyDescent="0.3">
      <c r="N229" s="29"/>
    </row>
    <row r="230" spans="14:14" x14ac:dyDescent="0.3">
      <c r="N230" s="29"/>
    </row>
    <row r="231" spans="14:14" x14ac:dyDescent="0.3">
      <c r="N231" s="29"/>
    </row>
    <row r="232" spans="14:14" x14ac:dyDescent="0.3">
      <c r="N232" s="29"/>
    </row>
    <row r="233" spans="14:14" x14ac:dyDescent="0.3">
      <c r="N233" s="29"/>
    </row>
    <row r="234" spans="14:14" x14ac:dyDescent="0.3">
      <c r="N234" s="29"/>
    </row>
    <row r="235" spans="14:14" x14ac:dyDescent="0.3">
      <c r="N235" s="29"/>
    </row>
    <row r="236" spans="14:14" x14ac:dyDescent="0.3">
      <c r="N236" s="29"/>
    </row>
    <row r="237" spans="14:14" x14ac:dyDescent="0.3">
      <c r="N237" s="29"/>
    </row>
    <row r="238" spans="14:14" x14ac:dyDescent="0.3">
      <c r="N238" s="29"/>
    </row>
    <row r="239" spans="14:14" x14ac:dyDescent="0.3">
      <c r="N239" s="29"/>
    </row>
    <row r="240" spans="14:14" x14ac:dyDescent="0.3">
      <c r="N240" s="29"/>
    </row>
    <row r="241" spans="14:14" x14ac:dyDescent="0.3">
      <c r="N241" s="29"/>
    </row>
    <row r="242" spans="14:14" x14ac:dyDescent="0.3">
      <c r="N242" s="29"/>
    </row>
    <row r="243" spans="14:14" x14ac:dyDescent="0.3">
      <c r="N243" s="29"/>
    </row>
    <row r="244" spans="14:14" x14ac:dyDescent="0.3">
      <c r="N244" s="29"/>
    </row>
    <row r="245" spans="14:14" x14ac:dyDescent="0.3">
      <c r="N245" s="29"/>
    </row>
    <row r="246" spans="14:14" x14ac:dyDescent="0.3">
      <c r="N246" s="29"/>
    </row>
    <row r="247" spans="14:14" x14ac:dyDescent="0.3">
      <c r="N247" s="29"/>
    </row>
    <row r="248" spans="14:14" x14ac:dyDescent="0.3">
      <c r="N248" s="29"/>
    </row>
    <row r="249" spans="14:14" x14ac:dyDescent="0.3">
      <c r="N249" s="29"/>
    </row>
    <row r="250" spans="14:14" x14ac:dyDescent="0.3">
      <c r="N250" s="29"/>
    </row>
    <row r="251" spans="14:14" x14ac:dyDescent="0.3">
      <c r="N251" s="29"/>
    </row>
    <row r="252" spans="14:14" x14ac:dyDescent="0.3">
      <c r="N252" s="29"/>
    </row>
    <row r="253" spans="14:14" x14ac:dyDescent="0.3">
      <c r="N253" s="29"/>
    </row>
    <row r="254" spans="14:14" x14ac:dyDescent="0.3">
      <c r="N254" s="29"/>
    </row>
    <row r="255" spans="14:14" x14ac:dyDescent="0.3">
      <c r="N255" s="29"/>
    </row>
    <row r="256" spans="14:14" x14ac:dyDescent="0.3">
      <c r="N256" s="29"/>
    </row>
    <row r="257" spans="14:14" x14ac:dyDescent="0.3">
      <c r="N257" s="29"/>
    </row>
    <row r="258" spans="14:14" x14ac:dyDescent="0.3">
      <c r="N258" s="29"/>
    </row>
    <row r="259" spans="14:14" x14ac:dyDescent="0.3">
      <c r="N259" s="29"/>
    </row>
    <row r="260" spans="14:14" x14ac:dyDescent="0.3">
      <c r="N260" s="29"/>
    </row>
    <row r="261" spans="14:14" x14ac:dyDescent="0.3">
      <c r="N261" s="29"/>
    </row>
    <row r="262" spans="14:14" x14ac:dyDescent="0.3">
      <c r="N262" s="29"/>
    </row>
    <row r="263" spans="14:14" x14ac:dyDescent="0.3">
      <c r="N263" s="29"/>
    </row>
    <row r="264" spans="14:14" x14ac:dyDescent="0.3">
      <c r="N264" s="29"/>
    </row>
    <row r="265" spans="14:14" x14ac:dyDescent="0.3">
      <c r="N265" s="29"/>
    </row>
    <row r="266" spans="14:14" x14ac:dyDescent="0.3">
      <c r="N266" s="29"/>
    </row>
    <row r="267" spans="14:14" x14ac:dyDescent="0.3">
      <c r="N267" s="29"/>
    </row>
    <row r="268" spans="14:14" x14ac:dyDescent="0.3">
      <c r="N268" s="29"/>
    </row>
    <row r="269" spans="14:14" x14ac:dyDescent="0.3">
      <c r="N269" s="29"/>
    </row>
    <row r="270" spans="14:14" x14ac:dyDescent="0.3">
      <c r="N270" s="29"/>
    </row>
    <row r="271" spans="14:14" x14ac:dyDescent="0.3">
      <c r="N271" s="29"/>
    </row>
    <row r="272" spans="14:14" x14ac:dyDescent="0.3">
      <c r="N272" s="29"/>
    </row>
    <row r="273" spans="14:14" x14ac:dyDescent="0.3">
      <c r="N273" s="29"/>
    </row>
    <row r="274" spans="14:14" x14ac:dyDescent="0.3">
      <c r="N274" s="29"/>
    </row>
    <row r="275" spans="14:14" x14ac:dyDescent="0.3">
      <c r="N275" s="29"/>
    </row>
    <row r="276" spans="14:14" x14ac:dyDescent="0.3">
      <c r="N276" s="29"/>
    </row>
    <row r="277" spans="14:14" x14ac:dyDescent="0.3">
      <c r="N277" s="29"/>
    </row>
    <row r="278" spans="14:14" x14ac:dyDescent="0.3">
      <c r="N278" s="29"/>
    </row>
    <row r="279" spans="14:14" x14ac:dyDescent="0.3">
      <c r="N279" s="29"/>
    </row>
    <row r="280" spans="14:14" x14ac:dyDescent="0.3">
      <c r="N280" s="29"/>
    </row>
    <row r="281" spans="14:14" x14ac:dyDescent="0.3">
      <c r="N281" s="29"/>
    </row>
    <row r="282" spans="14:14" x14ac:dyDescent="0.3">
      <c r="N282" s="29"/>
    </row>
    <row r="283" spans="14:14" x14ac:dyDescent="0.3">
      <c r="N283" s="29"/>
    </row>
    <row r="284" spans="14:14" x14ac:dyDescent="0.3">
      <c r="N284" s="29"/>
    </row>
    <row r="285" spans="14:14" x14ac:dyDescent="0.3">
      <c r="N285" s="29"/>
    </row>
    <row r="286" spans="14:14" x14ac:dyDescent="0.3">
      <c r="N286" s="29"/>
    </row>
    <row r="287" spans="14:14" x14ac:dyDescent="0.3">
      <c r="N287" s="29"/>
    </row>
    <row r="288" spans="14:14" x14ac:dyDescent="0.3">
      <c r="N288" s="29"/>
    </row>
    <row r="289" spans="14:14" x14ac:dyDescent="0.3">
      <c r="N289" s="29"/>
    </row>
    <row r="290" spans="14:14" x14ac:dyDescent="0.3">
      <c r="N290" s="29"/>
    </row>
    <row r="291" spans="14:14" x14ac:dyDescent="0.3">
      <c r="N291" s="29"/>
    </row>
    <row r="292" spans="14:14" x14ac:dyDescent="0.3">
      <c r="N292" s="29"/>
    </row>
    <row r="293" spans="14:14" x14ac:dyDescent="0.3">
      <c r="N293" s="29"/>
    </row>
    <row r="294" spans="14:14" x14ac:dyDescent="0.3">
      <c r="N294" s="29"/>
    </row>
    <row r="295" spans="14:14" x14ac:dyDescent="0.3">
      <c r="N295" s="29"/>
    </row>
    <row r="296" spans="14:14" x14ac:dyDescent="0.3">
      <c r="N296" s="29"/>
    </row>
    <row r="297" spans="14:14" x14ac:dyDescent="0.3">
      <c r="N297" s="29"/>
    </row>
    <row r="298" spans="14:14" x14ac:dyDescent="0.3">
      <c r="N298" s="29"/>
    </row>
    <row r="299" spans="14:14" x14ac:dyDescent="0.3">
      <c r="N299" s="29"/>
    </row>
    <row r="300" spans="14:14" x14ac:dyDescent="0.3">
      <c r="N300" s="29"/>
    </row>
    <row r="301" spans="14:14" x14ac:dyDescent="0.3">
      <c r="N301" s="29"/>
    </row>
    <row r="302" spans="14:14" x14ac:dyDescent="0.3">
      <c r="N302" s="29"/>
    </row>
    <row r="303" spans="14:14" x14ac:dyDescent="0.3">
      <c r="N303" s="29"/>
    </row>
    <row r="304" spans="14:14" x14ac:dyDescent="0.3">
      <c r="N304" s="29"/>
    </row>
    <row r="305" spans="14:14" x14ac:dyDescent="0.3">
      <c r="N305" s="29"/>
    </row>
    <row r="306" spans="14:14" x14ac:dyDescent="0.3">
      <c r="N306" s="29"/>
    </row>
    <row r="307" spans="14:14" x14ac:dyDescent="0.3">
      <c r="N307" s="29"/>
    </row>
    <row r="308" spans="14:14" x14ac:dyDescent="0.3">
      <c r="N308" s="29"/>
    </row>
    <row r="309" spans="14:14" x14ac:dyDescent="0.3">
      <c r="N309" s="29"/>
    </row>
    <row r="310" spans="14:14" x14ac:dyDescent="0.3">
      <c r="N310" s="29"/>
    </row>
    <row r="311" spans="14:14" x14ac:dyDescent="0.3">
      <c r="N311" s="29"/>
    </row>
    <row r="312" spans="14:14" x14ac:dyDescent="0.3">
      <c r="N312" s="29"/>
    </row>
    <row r="313" spans="14:14" x14ac:dyDescent="0.3">
      <c r="N313" s="29"/>
    </row>
    <row r="314" spans="14:14" x14ac:dyDescent="0.3">
      <c r="N314" s="29"/>
    </row>
    <row r="315" spans="14:14" x14ac:dyDescent="0.3">
      <c r="N315" s="29"/>
    </row>
    <row r="316" spans="14:14" x14ac:dyDescent="0.3">
      <c r="N316" s="29"/>
    </row>
    <row r="317" spans="14:14" x14ac:dyDescent="0.3">
      <c r="N317" s="29"/>
    </row>
    <row r="318" spans="14:14" x14ac:dyDescent="0.3">
      <c r="N318" s="29"/>
    </row>
    <row r="319" spans="14:14" x14ac:dyDescent="0.3">
      <c r="N319" s="29"/>
    </row>
    <row r="320" spans="14:14" x14ac:dyDescent="0.3">
      <c r="N320" s="29"/>
    </row>
    <row r="321" spans="14:14" x14ac:dyDescent="0.3">
      <c r="N321" s="29"/>
    </row>
    <row r="322" spans="14:14" x14ac:dyDescent="0.3">
      <c r="N322" s="29"/>
    </row>
    <row r="323" spans="14:14" x14ac:dyDescent="0.3">
      <c r="N323" s="29"/>
    </row>
    <row r="324" spans="14:14" x14ac:dyDescent="0.3">
      <c r="N324" s="29"/>
    </row>
    <row r="325" spans="14:14" x14ac:dyDescent="0.3">
      <c r="N325" s="29"/>
    </row>
    <row r="326" spans="14:14" x14ac:dyDescent="0.3">
      <c r="N326" s="29"/>
    </row>
    <row r="327" spans="14:14" x14ac:dyDescent="0.3">
      <c r="N327" s="29"/>
    </row>
    <row r="328" spans="14:14" x14ac:dyDescent="0.3">
      <c r="N328" s="29"/>
    </row>
    <row r="329" spans="14:14" x14ac:dyDescent="0.3">
      <c r="N329" s="29"/>
    </row>
    <row r="330" spans="14:14" x14ac:dyDescent="0.3">
      <c r="N330" s="29"/>
    </row>
    <row r="331" spans="14:14" x14ac:dyDescent="0.3">
      <c r="N331" s="29"/>
    </row>
    <row r="332" spans="14:14" x14ac:dyDescent="0.3">
      <c r="N332" s="29"/>
    </row>
    <row r="333" spans="14:14" x14ac:dyDescent="0.3">
      <c r="N333" s="29"/>
    </row>
    <row r="334" spans="14:14" x14ac:dyDescent="0.3">
      <c r="N334" s="29"/>
    </row>
    <row r="335" spans="14:14" x14ac:dyDescent="0.3">
      <c r="N335" s="29"/>
    </row>
    <row r="336" spans="14:14" x14ac:dyDescent="0.3">
      <c r="N336" s="29"/>
    </row>
    <row r="337" spans="14:14" x14ac:dyDescent="0.3">
      <c r="N337" s="29"/>
    </row>
    <row r="338" spans="14:14" x14ac:dyDescent="0.3">
      <c r="N338" s="29"/>
    </row>
    <row r="339" spans="14:14" x14ac:dyDescent="0.3">
      <c r="N339" s="29"/>
    </row>
    <row r="340" spans="14:14" x14ac:dyDescent="0.3">
      <c r="N340" s="29"/>
    </row>
    <row r="341" spans="14:14" x14ac:dyDescent="0.3">
      <c r="N341" s="29"/>
    </row>
    <row r="342" spans="14:14" x14ac:dyDescent="0.3">
      <c r="N342" s="29"/>
    </row>
    <row r="343" spans="14:14" x14ac:dyDescent="0.3">
      <c r="N343" s="29"/>
    </row>
    <row r="344" spans="14:14" x14ac:dyDescent="0.3">
      <c r="N344" s="29"/>
    </row>
    <row r="345" spans="14:14" x14ac:dyDescent="0.3">
      <c r="N345" s="29"/>
    </row>
    <row r="346" spans="14:14" x14ac:dyDescent="0.3">
      <c r="N346" s="29"/>
    </row>
    <row r="347" spans="14:14" x14ac:dyDescent="0.3">
      <c r="N347" s="29"/>
    </row>
    <row r="348" spans="14:14" x14ac:dyDescent="0.3">
      <c r="N348" s="29"/>
    </row>
    <row r="349" spans="14:14" x14ac:dyDescent="0.3">
      <c r="N349" s="29"/>
    </row>
    <row r="350" spans="14:14" x14ac:dyDescent="0.3">
      <c r="N350" s="29"/>
    </row>
    <row r="351" spans="14:14" x14ac:dyDescent="0.3">
      <c r="N351" s="29"/>
    </row>
    <row r="352" spans="14:14" x14ac:dyDescent="0.3">
      <c r="N352" s="29"/>
    </row>
    <row r="353" spans="14:14" x14ac:dyDescent="0.3">
      <c r="N353" s="29"/>
    </row>
    <row r="354" spans="14:14" x14ac:dyDescent="0.3">
      <c r="N354" s="29"/>
    </row>
    <row r="355" spans="14:14" x14ac:dyDescent="0.3">
      <c r="N355" s="29"/>
    </row>
    <row r="356" spans="14:14" x14ac:dyDescent="0.3">
      <c r="N356" s="29"/>
    </row>
    <row r="357" spans="14:14" x14ac:dyDescent="0.3">
      <c r="N357" s="29"/>
    </row>
    <row r="358" spans="14:14" x14ac:dyDescent="0.3">
      <c r="N358" s="29"/>
    </row>
    <row r="359" spans="14:14" x14ac:dyDescent="0.3">
      <c r="N359" s="29"/>
    </row>
    <row r="360" spans="14:14" x14ac:dyDescent="0.3">
      <c r="N360" s="29"/>
    </row>
    <row r="361" spans="14:14" x14ac:dyDescent="0.3">
      <c r="N361" s="29"/>
    </row>
    <row r="362" spans="14:14" x14ac:dyDescent="0.3">
      <c r="N362" s="29"/>
    </row>
    <row r="363" spans="14:14" x14ac:dyDescent="0.3">
      <c r="N363" s="29"/>
    </row>
    <row r="364" spans="14:14" x14ac:dyDescent="0.3">
      <c r="N364" s="29"/>
    </row>
    <row r="365" spans="14:14" x14ac:dyDescent="0.3">
      <c r="N365" s="29"/>
    </row>
    <row r="366" spans="14:14" x14ac:dyDescent="0.3">
      <c r="N366" s="29"/>
    </row>
    <row r="367" spans="14:14" x14ac:dyDescent="0.3">
      <c r="N367" s="29"/>
    </row>
    <row r="368" spans="14:14" x14ac:dyDescent="0.3">
      <c r="N368" s="29"/>
    </row>
    <row r="369" spans="14:14" x14ac:dyDescent="0.3">
      <c r="N369" s="29"/>
    </row>
    <row r="370" spans="14:14" x14ac:dyDescent="0.3">
      <c r="N370" s="29"/>
    </row>
    <row r="371" spans="14:14" x14ac:dyDescent="0.3">
      <c r="N371" s="29"/>
    </row>
    <row r="372" spans="14:14" x14ac:dyDescent="0.3">
      <c r="N372" s="29"/>
    </row>
    <row r="373" spans="14:14" x14ac:dyDescent="0.3">
      <c r="N373" s="29"/>
    </row>
    <row r="374" spans="14:14" x14ac:dyDescent="0.3">
      <c r="N374" s="29"/>
    </row>
    <row r="375" spans="14:14" x14ac:dyDescent="0.3">
      <c r="N375" s="29"/>
    </row>
    <row r="376" spans="14:14" x14ac:dyDescent="0.3">
      <c r="N376" s="29"/>
    </row>
    <row r="377" spans="14:14" x14ac:dyDescent="0.3">
      <c r="N377" s="29"/>
    </row>
    <row r="378" spans="14:14" x14ac:dyDescent="0.3">
      <c r="N378" s="29"/>
    </row>
    <row r="379" spans="14:14" x14ac:dyDescent="0.3">
      <c r="N379" s="29"/>
    </row>
    <row r="380" spans="14:14" x14ac:dyDescent="0.3">
      <c r="N380" s="29"/>
    </row>
    <row r="381" spans="14:14" x14ac:dyDescent="0.3">
      <c r="N381" s="29"/>
    </row>
    <row r="382" spans="14:14" x14ac:dyDescent="0.3">
      <c r="N382" s="29"/>
    </row>
    <row r="383" spans="14:14" x14ac:dyDescent="0.3">
      <c r="N383" s="29"/>
    </row>
    <row r="384" spans="14:14" x14ac:dyDescent="0.3">
      <c r="N384" s="29"/>
    </row>
    <row r="385" spans="14:14" x14ac:dyDescent="0.3">
      <c r="N385" s="29"/>
    </row>
    <row r="386" spans="14:14" x14ac:dyDescent="0.3">
      <c r="N386" s="29"/>
    </row>
    <row r="387" spans="14:14" x14ac:dyDescent="0.3">
      <c r="N387" s="29"/>
    </row>
    <row r="388" spans="14:14" x14ac:dyDescent="0.3">
      <c r="N388" s="29"/>
    </row>
    <row r="389" spans="14:14" x14ac:dyDescent="0.3">
      <c r="N389" s="29"/>
    </row>
    <row r="390" spans="14:14" x14ac:dyDescent="0.3">
      <c r="N390" s="29"/>
    </row>
    <row r="391" spans="14:14" x14ac:dyDescent="0.3">
      <c r="N391" s="29"/>
    </row>
    <row r="392" spans="14:14" x14ac:dyDescent="0.3">
      <c r="N392" s="29"/>
    </row>
    <row r="393" spans="14:14" x14ac:dyDescent="0.3">
      <c r="N393" s="29"/>
    </row>
    <row r="394" spans="14:14" x14ac:dyDescent="0.3">
      <c r="N394" s="29"/>
    </row>
    <row r="395" spans="14:14" x14ac:dyDescent="0.3">
      <c r="N395" s="29"/>
    </row>
    <row r="396" spans="14:14" x14ac:dyDescent="0.3">
      <c r="N396" s="29"/>
    </row>
    <row r="397" spans="14:14" x14ac:dyDescent="0.3">
      <c r="N397" s="29"/>
    </row>
    <row r="398" spans="14:14" x14ac:dyDescent="0.3">
      <c r="N398" s="29"/>
    </row>
    <row r="399" spans="14:14" x14ac:dyDescent="0.3">
      <c r="N399" s="29"/>
    </row>
    <row r="400" spans="14:14" x14ac:dyDescent="0.3">
      <c r="N400" s="29"/>
    </row>
    <row r="401" spans="14:14" x14ac:dyDescent="0.3">
      <c r="N401" s="29"/>
    </row>
    <row r="402" spans="14:14" x14ac:dyDescent="0.3">
      <c r="N402" s="29"/>
    </row>
    <row r="403" spans="14:14" x14ac:dyDescent="0.3">
      <c r="N403" s="29"/>
    </row>
    <row r="404" spans="14:14" x14ac:dyDescent="0.3">
      <c r="N404" s="29"/>
    </row>
    <row r="405" spans="14:14" x14ac:dyDescent="0.3">
      <c r="N405" s="29"/>
    </row>
    <row r="406" spans="14:14" x14ac:dyDescent="0.3">
      <c r="N406" s="29"/>
    </row>
    <row r="407" spans="14:14" x14ac:dyDescent="0.3">
      <c r="N407" s="29"/>
    </row>
    <row r="408" spans="14:14" x14ac:dyDescent="0.3">
      <c r="N408" s="29"/>
    </row>
    <row r="409" spans="14:14" x14ac:dyDescent="0.3">
      <c r="N409" s="29"/>
    </row>
    <row r="410" spans="14:14" x14ac:dyDescent="0.3">
      <c r="N410" s="29"/>
    </row>
    <row r="411" spans="14:14" x14ac:dyDescent="0.3">
      <c r="N411" s="29"/>
    </row>
    <row r="412" spans="14:14" x14ac:dyDescent="0.3">
      <c r="N412" s="29"/>
    </row>
    <row r="413" spans="14:14" x14ac:dyDescent="0.3">
      <c r="N413" s="29"/>
    </row>
    <row r="414" spans="14:14" x14ac:dyDescent="0.3">
      <c r="N414" s="29"/>
    </row>
    <row r="415" spans="14:14" x14ac:dyDescent="0.3">
      <c r="N415" s="29"/>
    </row>
    <row r="416" spans="14:14" x14ac:dyDescent="0.3">
      <c r="N416" s="29"/>
    </row>
    <row r="417" spans="14:14" x14ac:dyDescent="0.3">
      <c r="N417" s="29"/>
    </row>
    <row r="418" spans="14:14" x14ac:dyDescent="0.3">
      <c r="N418" s="29"/>
    </row>
    <row r="419" spans="14:14" x14ac:dyDescent="0.3">
      <c r="N419" s="29"/>
    </row>
    <row r="420" spans="14:14" x14ac:dyDescent="0.3">
      <c r="N420" s="29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7 N122:N208">
    <cfRule type="expression" dxfId="21" priority="2">
      <formula>$O6=""</formula>
    </cfRule>
  </conditionalFormatting>
  <conditionalFormatting sqref="N109:N121">
    <cfRule type="expression" dxfId="3" priority="1">
      <formula>$O109=""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72E6-C74A-4965-A819-E4A810E7A3FC}">
  <sheetPr codeName="Sheet6"/>
  <dimension ref="A1:V167"/>
  <sheetViews>
    <sheetView topLeftCell="H104" workbookViewId="0">
      <selection activeCell="H124" sqref="A124:XFD141"/>
    </sheetView>
  </sheetViews>
  <sheetFormatPr defaultColWidth="9.109375" defaultRowHeight="14.4" x14ac:dyDescent="0.3"/>
  <cols>
    <col min="1" max="13" width="13.6640625" style="28" customWidth="1"/>
    <col min="14" max="14" width="23.88671875" style="34" bestFit="1" customWidth="1"/>
    <col min="15" max="15" width="13.6640625" style="14" customWidth="1"/>
    <col min="16" max="16" width="20" style="14" customWidth="1"/>
    <col min="17" max="17" width="18.6640625" style="14" customWidth="1"/>
    <col min="18" max="18" width="20.44140625" style="14" customWidth="1"/>
    <col min="19" max="22" width="16.6640625" style="14" customWidth="1"/>
    <col min="23" max="16384" width="9.109375" style="28"/>
  </cols>
  <sheetData>
    <row r="1" spans="1:22" s="2" customFormat="1" ht="15.9" customHeight="1" x14ac:dyDescent="0.3">
      <c r="N1" s="22"/>
      <c r="O1" s="47"/>
      <c r="P1" s="48"/>
      <c r="Q1" s="48"/>
      <c r="R1" s="49"/>
      <c r="S1" s="47"/>
      <c r="T1" s="50"/>
      <c r="U1" s="48"/>
      <c r="V1" s="49"/>
    </row>
    <row r="2" spans="1:22" s="5" customFormat="1" ht="15.9" customHeight="1" x14ac:dyDescent="0.3">
      <c r="O2" s="51"/>
      <c r="P2" s="52"/>
      <c r="Q2" s="52"/>
      <c r="R2" s="53"/>
      <c r="S2" s="51"/>
      <c r="T2" s="52"/>
      <c r="U2" s="52"/>
      <c r="V2" s="53"/>
    </row>
    <row r="3" spans="1:22" s="5" customFormat="1" ht="15.9" customHeight="1" x14ac:dyDescent="0.3">
      <c r="O3" s="51"/>
      <c r="P3" s="52"/>
      <c r="Q3" s="52"/>
      <c r="R3" s="53"/>
      <c r="S3" s="52"/>
      <c r="T3" s="52"/>
      <c r="U3" s="52"/>
      <c r="V3" s="52"/>
    </row>
    <row r="4" spans="1:22" s="57" customFormat="1" ht="15.9" customHeight="1" x14ac:dyDescent="0.3">
      <c r="O4" s="51"/>
      <c r="P4" s="52"/>
      <c r="Q4" s="52"/>
      <c r="R4" s="53"/>
      <c r="S4" s="52"/>
      <c r="T4" s="52"/>
      <c r="U4" s="52"/>
      <c r="V4" s="52"/>
    </row>
    <row r="5" spans="1:22" s="65" customFormat="1" ht="35.1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N5" s="66" t="s">
        <v>0</v>
      </c>
      <c r="O5" s="67" t="s">
        <v>37</v>
      </c>
      <c r="P5" s="27" t="s">
        <v>38</v>
      </c>
      <c r="Q5" s="27" t="s">
        <v>39</v>
      </c>
      <c r="R5" s="68" t="s">
        <v>40</v>
      </c>
      <c r="S5" s="67" t="s">
        <v>9</v>
      </c>
      <c r="T5" s="27" t="s">
        <v>10</v>
      </c>
      <c r="U5" s="27" t="s">
        <v>11</v>
      </c>
      <c r="V5" s="68" t="s">
        <v>12</v>
      </c>
    </row>
    <row r="6" spans="1:22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15">
        <v>35155</v>
      </c>
      <c r="O6" s="92" t="s">
        <v>15</v>
      </c>
      <c r="P6" s="73" t="s">
        <v>15</v>
      </c>
      <c r="Q6" s="73" t="s">
        <v>15</v>
      </c>
      <c r="R6" s="74" t="s">
        <v>15</v>
      </c>
      <c r="S6" s="72">
        <v>58.585553366104001</v>
      </c>
      <c r="T6" s="18">
        <v>68.026656913125294</v>
      </c>
      <c r="U6" s="18">
        <v>68.945368988353906</v>
      </c>
      <c r="V6" s="75">
        <v>62.263976183946397</v>
      </c>
    </row>
    <row r="7" spans="1:22" x14ac:dyDescent="0.3">
      <c r="A7" s="90" t="s">
        <v>87</v>
      </c>
      <c r="B7" s="90"/>
      <c r="C7" s="90"/>
      <c r="D7" s="90"/>
      <c r="E7" s="90"/>
      <c r="F7" s="90"/>
      <c r="G7" s="91"/>
      <c r="H7" s="90" t="s">
        <v>88</v>
      </c>
      <c r="I7" s="90"/>
      <c r="J7" s="90"/>
      <c r="K7" s="90"/>
      <c r="L7" s="90"/>
      <c r="M7" s="90"/>
      <c r="N7" s="15">
        <v>35246</v>
      </c>
      <c r="O7" s="92" t="s">
        <v>15</v>
      </c>
      <c r="P7" s="73" t="s">
        <v>15</v>
      </c>
      <c r="Q7" s="73" t="s">
        <v>15</v>
      </c>
      <c r="R7" s="74" t="s">
        <v>15</v>
      </c>
      <c r="S7" s="72">
        <v>62.258580740252903</v>
      </c>
      <c r="T7" s="18">
        <v>70.301869825153005</v>
      </c>
      <c r="U7" s="18">
        <v>67.959852584210296</v>
      </c>
      <c r="V7" s="75">
        <v>63.055061240030597</v>
      </c>
    </row>
    <row r="8" spans="1:22" x14ac:dyDescent="0.3">
      <c r="A8" s="90" t="s">
        <v>74</v>
      </c>
      <c r="B8" s="90"/>
      <c r="C8" s="90"/>
      <c r="D8" s="90"/>
      <c r="E8" s="90"/>
      <c r="F8" s="90"/>
      <c r="H8" s="90" t="s">
        <v>74</v>
      </c>
      <c r="I8" s="90"/>
      <c r="J8" s="90"/>
      <c r="K8" s="90"/>
      <c r="L8" s="90"/>
      <c r="M8" s="90"/>
      <c r="N8" s="15">
        <v>35338</v>
      </c>
      <c r="O8" s="92" t="s">
        <v>15</v>
      </c>
      <c r="P8" s="73" t="s">
        <v>15</v>
      </c>
      <c r="Q8" s="73" t="s">
        <v>15</v>
      </c>
      <c r="R8" s="74" t="s">
        <v>15</v>
      </c>
      <c r="S8" s="72">
        <v>65.795466412791399</v>
      </c>
      <c r="T8" s="18">
        <v>71.859376224058593</v>
      </c>
      <c r="U8" s="18">
        <v>69.838577753910599</v>
      </c>
      <c r="V8" s="75">
        <v>64.143840074241496</v>
      </c>
    </row>
    <row r="9" spans="1:22" x14ac:dyDescent="0.3">
      <c r="N9" s="15">
        <v>35430</v>
      </c>
      <c r="O9" s="92" t="s">
        <v>15</v>
      </c>
      <c r="P9" s="73" t="s">
        <v>15</v>
      </c>
      <c r="Q9" s="73" t="s">
        <v>15</v>
      </c>
      <c r="R9" s="74" t="s">
        <v>15</v>
      </c>
      <c r="S9" s="72">
        <v>65.462742304250597</v>
      </c>
      <c r="T9" s="18">
        <v>70.551907159446799</v>
      </c>
      <c r="U9" s="18">
        <v>74.184524556951501</v>
      </c>
      <c r="V9" s="75">
        <v>65.097352718481702</v>
      </c>
    </row>
    <row r="10" spans="1:22" x14ac:dyDescent="0.3">
      <c r="N10" s="15">
        <v>35520</v>
      </c>
      <c r="O10" s="92" t="s">
        <v>15</v>
      </c>
      <c r="P10" s="73" t="s">
        <v>15</v>
      </c>
      <c r="Q10" s="73" t="s">
        <v>15</v>
      </c>
      <c r="R10" s="74" t="s">
        <v>15</v>
      </c>
      <c r="S10" s="72">
        <v>65.907688694080207</v>
      </c>
      <c r="T10" s="18">
        <v>70.306562920494599</v>
      </c>
      <c r="U10" s="18">
        <v>76.343775479503407</v>
      </c>
      <c r="V10" s="75">
        <v>67.637585231935503</v>
      </c>
    </row>
    <row r="11" spans="1:22" x14ac:dyDescent="0.3">
      <c r="N11" s="15">
        <v>35611</v>
      </c>
      <c r="O11" s="92" t="s">
        <v>15</v>
      </c>
      <c r="P11" s="73" t="s">
        <v>15</v>
      </c>
      <c r="Q11" s="73" t="s">
        <v>15</v>
      </c>
      <c r="R11" s="74" t="s">
        <v>15</v>
      </c>
      <c r="S11" s="72">
        <v>69.781785237505702</v>
      </c>
      <c r="T11" s="18">
        <v>72.974054061796195</v>
      </c>
      <c r="U11" s="18">
        <v>77.030344358802694</v>
      </c>
      <c r="V11" s="75">
        <v>70.992192582804407</v>
      </c>
    </row>
    <row r="12" spans="1:22" x14ac:dyDescent="0.3">
      <c r="N12" s="15">
        <v>35703</v>
      </c>
      <c r="O12" s="92" t="s">
        <v>15</v>
      </c>
      <c r="P12" s="73" t="s">
        <v>15</v>
      </c>
      <c r="Q12" s="73" t="s">
        <v>15</v>
      </c>
      <c r="R12" s="74" t="s">
        <v>15</v>
      </c>
      <c r="S12" s="72">
        <v>74.837545002722194</v>
      </c>
      <c r="T12" s="18">
        <v>77.106658098513194</v>
      </c>
      <c r="U12" s="18">
        <v>79.251897939971201</v>
      </c>
      <c r="V12" s="75">
        <v>72.554838996206399</v>
      </c>
    </row>
    <row r="13" spans="1:22" x14ac:dyDescent="0.3">
      <c r="N13" s="15">
        <v>35795</v>
      </c>
      <c r="O13" s="92" t="s">
        <v>15</v>
      </c>
      <c r="P13" s="73" t="s">
        <v>15</v>
      </c>
      <c r="Q13" s="73" t="s">
        <v>15</v>
      </c>
      <c r="R13" s="74" t="s">
        <v>15</v>
      </c>
      <c r="S13" s="72">
        <v>77.332191431344498</v>
      </c>
      <c r="T13" s="18">
        <v>79.296362903035899</v>
      </c>
      <c r="U13" s="18">
        <v>81.969320021004293</v>
      </c>
      <c r="V13" s="75">
        <v>73.246330468975898</v>
      </c>
    </row>
    <row r="14" spans="1:22" x14ac:dyDescent="0.3">
      <c r="N14" s="15">
        <v>35885</v>
      </c>
      <c r="O14" s="92" t="s">
        <v>15</v>
      </c>
      <c r="P14" s="73" t="s">
        <v>15</v>
      </c>
      <c r="Q14" s="73" t="s">
        <v>15</v>
      </c>
      <c r="R14" s="74" t="s">
        <v>15</v>
      </c>
      <c r="S14" s="72">
        <v>77.731139624310003</v>
      </c>
      <c r="T14" s="18">
        <v>79.408925064284503</v>
      </c>
      <c r="U14" s="18">
        <v>83.403508317787796</v>
      </c>
      <c r="V14" s="75">
        <v>74.868243146955507</v>
      </c>
    </row>
    <row r="15" spans="1:22" x14ac:dyDescent="0.3">
      <c r="N15" s="15">
        <v>35976</v>
      </c>
      <c r="O15" s="92" t="s">
        <v>15</v>
      </c>
      <c r="P15" s="73" t="s">
        <v>15</v>
      </c>
      <c r="Q15" s="73" t="s">
        <v>15</v>
      </c>
      <c r="R15" s="74" t="s">
        <v>15</v>
      </c>
      <c r="S15" s="72">
        <v>78.404437666575305</v>
      </c>
      <c r="T15" s="18">
        <v>79.609724817354703</v>
      </c>
      <c r="U15" s="18">
        <v>84.604468702343297</v>
      </c>
      <c r="V15" s="75">
        <v>77.448293829994995</v>
      </c>
    </row>
    <row r="16" spans="1:22" x14ac:dyDescent="0.3">
      <c r="N16" s="15">
        <v>36068</v>
      </c>
      <c r="O16" s="92" t="s">
        <v>15</v>
      </c>
      <c r="P16" s="73" t="s">
        <v>15</v>
      </c>
      <c r="Q16" s="73" t="s">
        <v>15</v>
      </c>
      <c r="R16" s="74" t="s">
        <v>15</v>
      </c>
      <c r="S16" s="72">
        <v>80.318251157125303</v>
      </c>
      <c r="T16" s="18">
        <v>81.347794987342894</v>
      </c>
      <c r="U16" s="18">
        <v>84.929968751870305</v>
      </c>
      <c r="V16" s="75">
        <v>80.079095531377007</v>
      </c>
    </row>
    <row r="17" spans="1:22" x14ac:dyDescent="0.3">
      <c r="N17" s="15">
        <v>36160</v>
      </c>
      <c r="O17" s="92" t="s">
        <v>15</v>
      </c>
      <c r="P17" s="73" t="s">
        <v>15</v>
      </c>
      <c r="Q17" s="73" t="s">
        <v>15</v>
      </c>
      <c r="R17" s="74" t="s">
        <v>15</v>
      </c>
      <c r="S17" s="72">
        <v>82.736256665561598</v>
      </c>
      <c r="T17" s="18">
        <v>84.127358355415396</v>
      </c>
      <c r="U17" s="18">
        <v>85.512565739982307</v>
      </c>
      <c r="V17" s="75">
        <v>82.267646754942007</v>
      </c>
    </row>
    <row r="18" spans="1:22" x14ac:dyDescent="0.3">
      <c r="N18" s="15">
        <v>36250</v>
      </c>
      <c r="O18" s="92" t="s">
        <v>15</v>
      </c>
      <c r="P18" s="73" t="s">
        <v>15</v>
      </c>
      <c r="Q18" s="73" t="s">
        <v>15</v>
      </c>
      <c r="R18" s="74" t="s">
        <v>15</v>
      </c>
      <c r="S18" s="72">
        <v>85.466724195959799</v>
      </c>
      <c r="T18" s="18">
        <v>86.836835180250603</v>
      </c>
      <c r="U18" s="18">
        <v>87.824648601329301</v>
      </c>
      <c r="V18" s="75">
        <v>84.727112525687701</v>
      </c>
    </row>
    <row r="19" spans="1:22" x14ac:dyDescent="0.3">
      <c r="N19" s="15">
        <v>36341</v>
      </c>
      <c r="O19" s="92" t="s">
        <v>15</v>
      </c>
      <c r="P19" s="73" t="s">
        <v>15</v>
      </c>
      <c r="Q19" s="73" t="s">
        <v>15</v>
      </c>
      <c r="R19" s="74" t="s">
        <v>15</v>
      </c>
      <c r="S19" s="72">
        <v>89.219325055983205</v>
      </c>
      <c r="T19" s="18">
        <v>87.8637355520505</v>
      </c>
      <c r="U19" s="18">
        <v>91.095860432901503</v>
      </c>
      <c r="V19" s="75">
        <v>86.898348353571294</v>
      </c>
    </row>
    <row r="20" spans="1:22" x14ac:dyDescent="0.3">
      <c r="N20" s="15">
        <v>36433</v>
      </c>
      <c r="O20" s="92" t="s">
        <v>15</v>
      </c>
      <c r="P20" s="73" t="s">
        <v>15</v>
      </c>
      <c r="Q20" s="73" t="s">
        <v>15</v>
      </c>
      <c r="R20" s="74" t="s">
        <v>15</v>
      </c>
      <c r="S20" s="72">
        <v>90.595388140490897</v>
      </c>
      <c r="T20" s="18">
        <v>88.241620751967801</v>
      </c>
      <c r="U20" s="18">
        <v>93.740846100293894</v>
      </c>
      <c r="V20" s="75">
        <v>88.755564950600899</v>
      </c>
    </row>
    <row r="21" spans="1:22" x14ac:dyDescent="0.3">
      <c r="N21" s="15">
        <v>36525</v>
      </c>
      <c r="O21" s="92" t="s">
        <v>15</v>
      </c>
      <c r="P21" s="73" t="s">
        <v>15</v>
      </c>
      <c r="Q21" s="73" t="s">
        <v>15</v>
      </c>
      <c r="R21" s="74" t="s">
        <v>15</v>
      </c>
      <c r="S21" s="72">
        <v>90.395217433462307</v>
      </c>
      <c r="T21" s="18">
        <v>90.760747013785803</v>
      </c>
      <c r="U21" s="18">
        <v>94.916016097618694</v>
      </c>
      <c r="V21" s="75">
        <v>91.322689462364494</v>
      </c>
    </row>
    <row r="22" spans="1:22" x14ac:dyDescent="0.3">
      <c r="N22" s="15">
        <v>36616</v>
      </c>
      <c r="O22" s="92">
        <v>84.774508389083095</v>
      </c>
      <c r="P22" s="73">
        <v>90.477264246780393</v>
      </c>
      <c r="Q22" s="73">
        <v>89.023940997203596</v>
      </c>
      <c r="R22" s="74">
        <v>93.1601784023498</v>
      </c>
      <c r="S22" s="72">
        <v>93.039788858863204</v>
      </c>
      <c r="T22" s="18">
        <v>94.599927785351696</v>
      </c>
      <c r="U22" s="18">
        <v>96.191810194534597</v>
      </c>
      <c r="V22" s="75">
        <v>95.768561555942497</v>
      </c>
    </row>
    <row r="23" spans="1:22" x14ac:dyDescent="0.3">
      <c r="N23" s="15">
        <v>36707</v>
      </c>
      <c r="O23" s="92">
        <v>93.056543633243095</v>
      </c>
      <c r="P23" s="73">
        <v>103.847225300552</v>
      </c>
      <c r="Q23" s="73">
        <v>99.110463530297295</v>
      </c>
      <c r="R23" s="74">
        <v>99.352467828295204</v>
      </c>
      <c r="S23" s="72">
        <v>98.422287921803402</v>
      </c>
      <c r="T23" s="18">
        <v>98.259399468345194</v>
      </c>
      <c r="U23" s="18">
        <v>98.263755193229699</v>
      </c>
      <c r="V23" s="75">
        <v>100.400085699638</v>
      </c>
    </row>
    <row r="24" spans="1:22" x14ac:dyDescent="0.3">
      <c r="N24" s="15">
        <v>36799</v>
      </c>
      <c r="O24" s="92">
        <v>97.687567883664599</v>
      </c>
      <c r="P24" s="73">
        <v>96.363827747495804</v>
      </c>
      <c r="Q24" s="73">
        <v>98.218013551712801</v>
      </c>
      <c r="R24" s="74">
        <v>100.981358892872</v>
      </c>
      <c r="S24" s="72">
        <v>101.101687492658</v>
      </c>
      <c r="T24" s="18">
        <v>99.747153860380294</v>
      </c>
      <c r="U24" s="18">
        <v>99.304255078236096</v>
      </c>
      <c r="V24" s="75">
        <v>100.473590559931</v>
      </c>
    </row>
    <row r="25" spans="1:22" x14ac:dyDescent="0.3">
      <c r="N25" s="15">
        <v>36891</v>
      </c>
      <c r="O25" s="92">
        <v>100</v>
      </c>
      <c r="P25" s="73">
        <v>100</v>
      </c>
      <c r="Q25" s="73">
        <v>100</v>
      </c>
      <c r="R25" s="74">
        <v>100</v>
      </c>
      <c r="S25" s="72">
        <v>100</v>
      </c>
      <c r="T25" s="18">
        <v>100</v>
      </c>
      <c r="U25" s="18">
        <v>100</v>
      </c>
      <c r="V25" s="75">
        <v>100</v>
      </c>
    </row>
    <row r="26" spans="1:22" x14ac:dyDescent="0.3">
      <c r="A26" s="90" t="s">
        <v>89</v>
      </c>
      <c r="B26" s="90"/>
      <c r="C26" s="90"/>
      <c r="D26" s="90"/>
      <c r="E26" s="90"/>
      <c r="F26" s="90"/>
      <c r="G26" s="91"/>
      <c r="H26" s="90" t="s">
        <v>90</v>
      </c>
      <c r="I26" s="90"/>
      <c r="J26" s="90"/>
      <c r="K26" s="90"/>
      <c r="L26" s="90"/>
      <c r="M26" s="90"/>
      <c r="N26" s="15">
        <v>36981</v>
      </c>
      <c r="O26" s="92">
        <v>94.067572012504698</v>
      </c>
      <c r="P26" s="73">
        <v>102.14026218310801</v>
      </c>
      <c r="Q26" s="73">
        <v>103.168832370609</v>
      </c>
      <c r="R26" s="74">
        <v>103.53838900996401</v>
      </c>
      <c r="S26" s="72">
        <v>100.244529948166</v>
      </c>
      <c r="T26" s="18">
        <v>101.50462494891801</v>
      </c>
      <c r="U26" s="18">
        <v>102.18998938700101</v>
      </c>
      <c r="V26" s="75">
        <v>104.29011918888</v>
      </c>
    </row>
    <row r="27" spans="1:22" x14ac:dyDescent="0.3">
      <c r="A27" s="90" t="s">
        <v>74</v>
      </c>
      <c r="B27" s="90"/>
      <c r="C27" s="90"/>
      <c r="D27" s="90"/>
      <c r="E27" s="90"/>
      <c r="F27" s="90"/>
      <c r="H27" s="90" t="s">
        <v>74</v>
      </c>
      <c r="I27" s="90"/>
      <c r="J27" s="90"/>
      <c r="K27" s="90"/>
      <c r="L27" s="90"/>
      <c r="M27" s="90"/>
      <c r="N27" s="15">
        <v>37072</v>
      </c>
      <c r="O27" s="92">
        <v>99.171169260239196</v>
      </c>
      <c r="P27" s="73">
        <v>108.385612914232</v>
      </c>
      <c r="Q27" s="73">
        <v>101.372789469146</v>
      </c>
      <c r="R27" s="74">
        <v>111.964985614527</v>
      </c>
      <c r="S27" s="72">
        <v>102.50874328700399</v>
      </c>
      <c r="T27" s="18">
        <v>102.866471586712</v>
      </c>
      <c r="U27" s="18">
        <v>105.351553613154</v>
      </c>
      <c r="V27" s="75">
        <v>110.156863941859</v>
      </c>
    </row>
    <row r="28" spans="1:22" x14ac:dyDescent="0.3">
      <c r="N28" s="15">
        <v>37164</v>
      </c>
      <c r="O28" s="92">
        <v>99.381430192232003</v>
      </c>
      <c r="P28" s="73">
        <v>103.233773639177</v>
      </c>
      <c r="Q28" s="73">
        <v>105.138772851412</v>
      </c>
      <c r="R28" s="74">
        <v>113.971713387957</v>
      </c>
      <c r="S28" s="72">
        <v>103.257035775682</v>
      </c>
      <c r="T28" s="18">
        <v>102.730575386201</v>
      </c>
      <c r="U28" s="18">
        <v>107.564956767534</v>
      </c>
      <c r="V28" s="75">
        <v>112.679554625934</v>
      </c>
    </row>
    <row r="29" spans="1:22" x14ac:dyDescent="0.3">
      <c r="N29" s="15">
        <v>37256</v>
      </c>
      <c r="O29" s="92">
        <v>95.707039706635996</v>
      </c>
      <c r="P29" s="73">
        <v>102.74580574462099</v>
      </c>
      <c r="Q29" s="73">
        <v>103.28460555534301</v>
      </c>
      <c r="R29" s="74">
        <v>114.325062757281</v>
      </c>
      <c r="S29" s="72">
        <v>102.557685424261</v>
      </c>
      <c r="T29" s="18">
        <v>102.823614524074</v>
      </c>
      <c r="U29" s="18">
        <v>108.49731286940801</v>
      </c>
      <c r="V29" s="75">
        <v>113.614432963323</v>
      </c>
    </row>
    <row r="30" spans="1:22" x14ac:dyDescent="0.3">
      <c r="N30" s="15">
        <v>37346</v>
      </c>
      <c r="O30" s="92">
        <v>97.533586185584795</v>
      </c>
      <c r="P30" s="73">
        <v>109.224368144823</v>
      </c>
      <c r="Q30" s="73">
        <v>113.36807887975</v>
      </c>
      <c r="R30" s="74">
        <v>121.421686619528</v>
      </c>
      <c r="S30" s="72">
        <v>103.59765156789599</v>
      </c>
      <c r="T30" s="18">
        <v>104.082484951376</v>
      </c>
      <c r="U30" s="18">
        <v>109.78996552581</v>
      </c>
      <c r="V30" s="75">
        <v>117.136953890021</v>
      </c>
    </row>
    <row r="31" spans="1:22" x14ac:dyDescent="0.3">
      <c r="N31" s="15">
        <v>37437</v>
      </c>
      <c r="O31" s="92">
        <v>100.68081373765</v>
      </c>
      <c r="P31" s="73">
        <v>106.84624814740801</v>
      </c>
      <c r="Q31" s="73">
        <v>113.361547061628</v>
      </c>
      <c r="R31" s="74">
        <v>128.110201867028</v>
      </c>
      <c r="S31" s="72">
        <v>106.29628423000101</v>
      </c>
      <c r="T31" s="18">
        <v>106.92380532512399</v>
      </c>
      <c r="U31" s="18">
        <v>112.521432054892</v>
      </c>
      <c r="V31" s="75">
        <v>122.409914789399</v>
      </c>
    </row>
    <row r="32" spans="1:22" x14ac:dyDescent="0.3">
      <c r="N32" s="15">
        <v>37529</v>
      </c>
      <c r="O32" s="92">
        <v>105.05423457447201</v>
      </c>
      <c r="P32" s="73">
        <v>111.040609310473</v>
      </c>
      <c r="Q32" s="73">
        <v>119.739839375732</v>
      </c>
      <c r="R32" s="74">
        <v>132.215488885258</v>
      </c>
      <c r="S32" s="72">
        <v>108.600561008708</v>
      </c>
      <c r="T32" s="18">
        <v>110.49671747387499</v>
      </c>
      <c r="U32" s="18">
        <v>116.88791762639801</v>
      </c>
      <c r="V32" s="75">
        <v>127.51504799565301</v>
      </c>
    </row>
    <row r="33" spans="1:22" x14ac:dyDescent="0.3">
      <c r="N33" s="15">
        <v>37621</v>
      </c>
      <c r="O33" s="92">
        <v>109.69503710882501</v>
      </c>
      <c r="P33" s="73">
        <v>116.368956833506</v>
      </c>
      <c r="Q33" s="73">
        <v>125.085579238413</v>
      </c>
      <c r="R33" s="74">
        <v>140.757025445186</v>
      </c>
      <c r="S33" s="72">
        <v>109.899705828593</v>
      </c>
      <c r="T33" s="18">
        <v>111.963914893045</v>
      </c>
      <c r="U33" s="18">
        <v>120.92922845976101</v>
      </c>
      <c r="V33" s="75">
        <v>131.39732144521901</v>
      </c>
    </row>
    <row r="34" spans="1:22" x14ac:dyDescent="0.3">
      <c r="N34" s="15">
        <v>37711</v>
      </c>
      <c r="O34" s="92">
        <v>105.012962550452</v>
      </c>
      <c r="P34" s="73">
        <v>116.680695754615</v>
      </c>
      <c r="Q34" s="73">
        <v>124.323636768228</v>
      </c>
      <c r="R34" s="74">
        <v>142.72372885510001</v>
      </c>
      <c r="S34" s="72">
        <v>112.567423501142</v>
      </c>
      <c r="T34" s="18">
        <v>112.25890854065599</v>
      </c>
      <c r="U34" s="18">
        <v>124.83714454650701</v>
      </c>
      <c r="V34" s="75">
        <v>135.767930915313</v>
      </c>
    </row>
    <row r="35" spans="1:22" x14ac:dyDescent="0.3">
      <c r="N35" s="15">
        <v>37802</v>
      </c>
      <c r="O35" s="92">
        <v>119.80027437017399</v>
      </c>
      <c r="P35" s="73">
        <v>119.54379346654601</v>
      </c>
      <c r="Q35" s="73">
        <v>135.432536359907</v>
      </c>
      <c r="R35" s="74">
        <v>152.74757435544601</v>
      </c>
      <c r="S35" s="72">
        <v>116.146363616144</v>
      </c>
      <c r="T35" s="18">
        <v>113.65489364776801</v>
      </c>
      <c r="U35" s="18">
        <v>128.72416568238901</v>
      </c>
      <c r="V35" s="75">
        <v>140.73559206153499</v>
      </c>
    </row>
    <row r="36" spans="1:22" x14ac:dyDescent="0.3">
      <c r="N36" s="15">
        <v>37894</v>
      </c>
      <c r="O36" s="92">
        <v>114.22596511469401</v>
      </c>
      <c r="P36" s="73">
        <v>115.712158133462</v>
      </c>
      <c r="Q36" s="73">
        <v>144.99722326678</v>
      </c>
      <c r="R36" s="74">
        <v>161.34660540115701</v>
      </c>
      <c r="S36" s="72">
        <v>118.402218127968</v>
      </c>
      <c r="T36" s="18">
        <v>116.678445336617</v>
      </c>
      <c r="U36" s="18">
        <v>132.61538984011099</v>
      </c>
      <c r="V36" s="75">
        <v>143.668303905855</v>
      </c>
    </row>
    <row r="37" spans="1:22" x14ac:dyDescent="0.3">
      <c r="N37" s="15">
        <v>37986</v>
      </c>
      <c r="O37" s="92">
        <v>122.274697107053</v>
      </c>
      <c r="P37" s="73">
        <v>126.405064588209</v>
      </c>
      <c r="Q37" s="73">
        <v>145.60422664093099</v>
      </c>
      <c r="R37" s="74">
        <v>161.47369631183801</v>
      </c>
      <c r="S37" s="72">
        <v>120.72759682315601</v>
      </c>
      <c r="T37" s="18">
        <v>120.621255904189</v>
      </c>
      <c r="U37" s="18">
        <v>138.08615039551901</v>
      </c>
      <c r="V37" s="75">
        <v>146.69408210732999</v>
      </c>
    </row>
    <row r="38" spans="1:22" x14ac:dyDescent="0.3">
      <c r="N38" s="15">
        <v>38077</v>
      </c>
      <c r="O38" s="92">
        <v>133.06231945836399</v>
      </c>
      <c r="P38" s="73">
        <v>128.68715202645501</v>
      </c>
      <c r="Q38" s="73">
        <v>153.592580169456</v>
      </c>
      <c r="R38" s="74">
        <v>170.62726523858299</v>
      </c>
      <c r="S38" s="72">
        <v>125.075076208319</v>
      </c>
      <c r="T38" s="18">
        <v>126.868586485726</v>
      </c>
      <c r="U38" s="18">
        <v>145.277698167984</v>
      </c>
      <c r="V38" s="75">
        <v>153.82999481790199</v>
      </c>
    </row>
    <row r="39" spans="1:22" x14ac:dyDescent="0.3">
      <c r="A39" s="85"/>
      <c r="N39" s="15">
        <v>38168</v>
      </c>
      <c r="O39" s="92">
        <v>125.112019442185</v>
      </c>
      <c r="P39" s="73">
        <v>134.080426051275</v>
      </c>
      <c r="Q39" s="73">
        <v>162.76640037535699</v>
      </c>
      <c r="R39" s="74">
        <v>175.42769985028499</v>
      </c>
      <c r="S39" s="72">
        <v>129.85737492966399</v>
      </c>
      <c r="T39" s="18">
        <v>133.96440293830801</v>
      </c>
      <c r="U39" s="18">
        <v>152.13212626702901</v>
      </c>
      <c r="V39" s="75">
        <v>162.78970146564899</v>
      </c>
    </row>
    <row r="40" spans="1:22" ht="15.6" x14ac:dyDescent="0.3">
      <c r="A40" s="93" t="s">
        <v>41</v>
      </c>
      <c r="N40" s="15">
        <v>38260</v>
      </c>
      <c r="O40" s="92">
        <v>135.72355306826501</v>
      </c>
      <c r="P40" s="73">
        <v>139.11446979687</v>
      </c>
      <c r="Q40" s="73">
        <v>167.682849662546</v>
      </c>
      <c r="R40" s="74">
        <v>184.895392764908</v>
      </c>
      <c r="S40" s="72">
        <v>134.48036290665499</v>
      </c>
      <c r="T40" s="18">
        <v>135.238836532969</v>
      </c>
      <c r="U40" s="18">
        <v>155.53183183386301</v>
      </c>
      <c r="V40" s="75">
        <v>166.89963242950199</v>
      </c>
    </row>
    <row r="41" spans="1:22" x14ac:dyDescent="0.3">
      <c r="N41" s="15">
        <v>38352</v>
      </c>
      <c r="O41" s="92">
        <v>139.484061825151</v>
      </c>
      <c r="P41" s="73">
        <v>140.02172427963399</v>
      </c>
      <c r="Q41" s="73">
        <v>172.318966628721</v>
      </c>
      <c r="R41" s="74">
        <v>187.45568553863899</v>
      </c>
      <c r="S41" s="72">
        <v>139.11005189039801</v>
      </c>
      <c r="T41" s="18">
        <v>136.03650316155199</v>
      </c>
      <c r="U41" s="18">
        <v>159.24869062390999</v>
      </c>
      <c r="V41" s="75">
        <v>168.44724008818301</v>
      </c>
    </row>
    <row r="42" spans="1:22" x14ac:dyDescent="0.3">
      <c r="N42" s="15">
        <v>38442</v>
      </c>
      <c r="O42" s="92">
        <v>149.95140834040001</v>
      </c>
      <c r="P42" s="73">
        <v>147.37273765576501</v>
      </c>
      <c r="Q42" s="73">
        <v>187.468198055568</v>
      </c>
      <c r="R42" s="74">
        <v>197.491979770558</v>
      </c>
      <c r="S42" s="72">
        <v>144.360070360115</v>
      </c>
      <c r="T42" s="18">
        <v>143.847321721653</v>
      </c>
      <c r="U42" s="18">
        <v>169.667433681012</v>
      </c>
      <c r="V42" s="75">
        <v>174.39883853430501</v>
      </c>
    </row>
    <row r="43" spans="1:22" x14ac:dyDescent="0.3">
      <c r="N43" s="15">
        <v>38533</v>
      </c>
      <c r="O43" s="92">
        <v>154.508653381719</v>
      </c>
      <c r="P43" s="73">
        <v>152.55886405243999</v>
      </c>
      <c r="Q43" s="73">
        <v>199.74220282980099</v>
      </c>
      <c r="R43" s="74">
        <v>200.91756527025501</v>
      </c>
      <c r="S43" s="72">
        <v>150.710555439941</v>
      </c>
      <c r="T43" s="18">
        <v>152.929534543687</v>
      </c>
      <c r="U43" s="18">
        <v>182.211653822062</v>
      </c>
      <c r="V43" s="75">
        <v>184.052466915108</v>
      </c>
    </row>
    <row r="44" spans="1:22" x14ac:dyDescent="0.3">
      <c r="N44" s="15">
        <v>38625</v>
      </c>
      <c r="O44" s="92">
        <v>157.94357992348401</v>
      </c>
      <c r="P44" s="73">
        <v>152.87841481975099</v>
      </c>
      <c r="Q44" s="73">
        <v>202.49870181748599</v>
      </c>
      <c r="R44" s="74">
        <v>212.31918578315799</v>
      </c>
      <c r="S44" s="72">
        <v>155.785870299929</v>
      </c>
      <c r="T44" s="18">
        <v>156.269426730916</v>
      </c>
      <c r="U44" s="18">
        <v>183.31127945235701</v>
      </c>
      <c r="V44" s="75">
        <v>190.09758697720801</v>
      </c>
    </row>
    <row r="45" spans="1:22" x14ac:dyDescent="0.3">
      <c r="N45" s="15">
        <v>38717</v>
      </c>
      <c r="O45" s="92">
        <v>166.20077927927201</v>
      </c>
      <c r="P45" s="73">
        <v>164.30301490049399</v>
      </c>
      <c r="Q45" s="73">
        <v>200.80380913493201</v>
      </c>
      <c r="R45" s="74">
        <v>207.38928579483101</v>
      </c>
      <c r="S45" s="72">
        <v>159.03590682075099</v>
      </c>
      <c r="T45" s="18">
        <v>158.379952113488</v>
      </c>
      <c r="U45" s="18">
        <v>181.22061998912201</v>
      </c>
      <c r="V45" s="75">
        <v>190.8396300256</v>
      </c>
    </row>
    <row r="46" spans="1:22" x14ac:dyDescent="0.3">
      <c r="N46" s="15">
        <v>38807</v>
      </c>
      <c r="O46" s="92">
        <v>169.168770405396</v>
      </c>
      <c r="P46" s="73">
        <v>172.74086496895899</v>
      </c>
      <c r="Q46" s="73">
        <v>210.95649816458601</v>
      </c>
      <c r="R46" s="74">
        <v>222.78425285911501</v>
      </c>
      <c r="S46" s="72">
        <v>162.482427386316</v>
      </c>
      <c r="T46" s="18">
        <v>163.28511852910901</v>
      </c>
      <c r="U46" s="18">
        <v>187.62168001282299</v>
      </c>
      <c r="V46" s="75">
        <v>190.55832694405299</v>
      </c>
    </row>
    <row r="47" spans="1:22" x14ac:dyDescent="0.3">
      <c r="N47" s="15">
        <v>38898</v>
      </c>
      <c r="O47" s="92">
        <v>184.32776382245501</v>
      </c>
      <c r="P47" s="73">
        <v>171.60701501994501</v>
      </c>
      <c r="Q47" s="73">
        <v>224.06731540640101</v>
      </c>
      <c r="R47" s="74">
        <v>214.84797293723599</v>
      </c>
      <c r="S47" s="72">
        <v>166.118135337182</v>
      </c>
      <c r="T47" s="18">
        <v>167.91675480136499</v>
      </c>
      <c r="U47" s="18">
        <v>193.32948048131499</v>
      </c>
      <c r="V47" s="75">
        <v>189.259874601147</v>
      </c>
    </row>
    <row r="48" spans="1:22" x14ac:dyDescent="0.3">
      <c r="N48" s="15">
        <v>38990</v>
      </c>
      <c r="O48" s="92">
        <v>173.349263308254</v>
      </c>
      <c r="P48" s="73">
        <v>181.20328544794401</v>
      </c>
      <c r="Q48" s="73">
        <v>216.51133075184299</v>
      </c>
      <c r="R48" s="74">
        <v>214.11268088954401</v>
      </c>
      <c r="S48" s="72">
        <v>166.22577802496099</v>
      </c>
      <c r="T48" s="18">
        <v>171.10177366870701</v>
      </c>
      <c r="U48" s="18">
        <v>189.54501196866599</v>
      </c>
      <c r="V48" s="75">
        <v>186.77270045912999</v>
      </c>
    </row>
    <row r="49" spans="14:22" x14ac:dyDescent="0.3">
      <c r="N49" s="15">
        <v>39082</v>
      </c>
      <c r="O49" s="92">
        <v>188.91013334931901</v>
      </c>
      <c r="P49" s="73">
        <v>184.70864794483299</v>
      </c>
      <c r="Q49" s="73">
        <v>217.519898266756</v>
      </c>
      <c r="R49" s="74">
        <v>214.105046403372</v>
      </c>
      <c r="S49" s="72">
        <v>164.94086104918799</v>
      </c>
      <c r="T49" s="18">
        <v>173.340529874352</v>
      </c>
      <c r="U49" s="18">
        <v>187.21373769709899</v>
      </c>
      <c r="V49" s="75">
        <v>186.93715188288499</v>
      </c>
    </row>
    <row r="50" spans="14:22" x14ac:dyDescent="0.3">
      <c r="N50" s="15">
        <v>39172</v>
      </c>
      <c r="O50" s="92">
        <v>184.10195047304001</v>
      </c>
      <c r="P50" s="73">
        <v>191.65266862187701</v>
      </c>
      <c r="Q50" s="73">
        <v>226.382691256464</v>
      </c>
      <c r="R50" s="74">
        <v>217.568227110648</v>
      </c>
      <c r="S50" s="72">
        <v>168.557959781671</v>
      </c>
      <c r="T50" s="18">
        <v>175.57572405614101</v>
      </c>
      <c r="U50" s="18">
        <v>194.069232799128</v>
      </c>
      <c r="V50" s="75">
        <v>191.99864482522599</v>
      </c>
    </row>
    <row r="51" spans="14:22" x14ac:dyDescent="0.3">
      <c r="N51" s="15">
        <v>39263</v>
      </c>
      <c r="O51" s="92">
        <v>199.94977166755899</v>
      </c>
      <c r="P51" s="73">
        <v>188.61948546750401</v>
      </c>
      <c r="Q51" s="73">
        <v>237.34566488374301</v>
      </c>
      <c r="R51" s="74">
        <v>228.878416510481</v>
      </c>
      <c r="S51" s="72">
        <v>175.44589737362799</v>
      </c>
      <c r="T51" s="18">
        <v>178.425681418952</v>
      </c>
      <c r="U51" s="18">
        <v>199.46615744990501</v>
      </c>
      <c r="V51" s="75">
        <v>196.77342411821999</v>
      </c>
    </row>
    <row r="52" spans="14:22" x14ac:dyDescent="0.3">
      <c r="N52" s="15">
        <v>39355</v>
      </c>
      <c r="O52" s="92">
        <v>193.331443266382</v>
      </c>
      <c r="P52" s="73">
        <v>185.80374727829999</v>
      </c>
      <c r="Q52" s="73">
        <v>243.17884970683701</v>
      </c>
      <c r="R52" s="74">
        <v>233.20924605525099</v>
      </c>
      <c r="S52" s="72">
        <v>173.39732031459599</v>
      </c>
      <c r="T52" s="18">
        <v>178.81159543751801</v>
      </c>
      <c r="U52" s="18">
        <v>194.32430222719299</v>
      </c>
      <c r="V52" s="75">
        <v>190.12859732189401</v>
      </c>
    </row>
    <row r="53" spans="14:22" x14ac:dyDescent="0.3">
      <c r="N53" s="15">
        <v>39447</v>
      </c>
      <c r="O53" s="92">
        <v>189.209159817011</v>
      </c>
      <c r="P53" s="73">
        <v>200.59459264708701</v>
      </c>
      <c r="Q53" s="73">
        <v>226.872995272726</v>
      </c>
      <c r="R53" s="74">
        <v>219.02685221755399</v>
      </c>
      <c r="S53" s="72">
        <v>166.13755423716199</v>
      </c>
      <c r="T53" s="18">
        <v>175.79783094034499</v>
      </c>
      <c r="U53" s="18">
        <v>186.94762335130301</v>
      </c>
      <c r="V53" s="75">
        <v>179.88276286427799</v>
      </c>
    </row>
    <row r="54" spans="14:22" x14ac:dyDescent="0.3">
      <c r="N54" s="15">
        <v>39538</v>
      </c>
      <c r="O54" s="92">
        <v>186.75556614420901</v>
      </c>
      <c r="P54" s="73">
        <v>191.761964313422</v>
      </c>
      <c r="Q54" s="73">
        <v>225.83335712447999</v>
      </c>
      <c r="R54" s="74">
        <v>214.50213134111101</v>
      </c>
      <c r="S54" s="72">
        <v>163.64633349507901</v>
      </c>
      <c r="T54" s="18">
        <v>172.79724832748499</v>
      </c>
      <c r="U54" s="18">
        <v>184.31220215662</v>
      </c>
      <c r="V54" s="75">
        <v>176.21781843930901</v>
      </c>
    </row>
    <row r="55" spans="14:22" x14ac:dyDescent="0.3">
      <c r="N55" s="15">
        <v>39629</v>
      </c>
      <c r="O55" s="92">
        <v>189.295146321521</v>
      </c>
      <c r="P55" s="73">
        <v>188.72180457167499</v>
      </c>
      <c r="Q55" s="73">
        <v>232.06883721723901</v>
      </c>
      <c r="R55" s="74">
        <v>209.970485864621</v>
      </c>
      <c r="S55" s="72">
        <v>162.53705363201499</v>
      </c>
      <c r="T55" s="18">
        <v>171.61995032249001</v>
      </c>
      <c r="U55" s="18">
        <v>181.56057117081301</v>
      </c>
      <c r="V55" s="75">
        <v>174.3675934259</v>
      </c>
    </row>
    <row r="56" spans="14:22" x14ac:dyDescent="0.3">
      <c r="N56" s="15">
        <v>39721</v>
      </c>
      <c r="O56" s="92">
        <v>195.53315411441901</v>
      </c>
      <c r="P56" s="73">
        <v>193.05475111935201</v>
      </c>
      <c r="Q56" s="73">
        <v>210.27453145475701</v>
      </c>
      <c r="R56" s="74">
        <v>212.70704260401999</v>
      </c>
      <c r="S56" s="72">
        <v>154.05173433766799</v>
      </c>
      <c r="T56" s="18">
        <v>165.31225268961899</v>
      </c>
      <c r="U56" s="18">
        <v>169.42743524636001</v>
      </c>
      <c r="V56" s="75">
        <v>166.08695224447899</v>
      </c>
    </row>
    <row r="57" spans="14:22" x14ac:dyDescent="0.3">
      <c r="N57" s="15">
        <v>39813</v>
      </c>
      <c r="O57" s="92">
        <v>171.64824246926901</v>
      </c>
      <c r="P57" s="73">
        <v>171.384226437818</v>
      </c>
      <c r="Q57" s="73">
        <v>222.561616866169</v>
      </c>
      <c r="R57" s="74">
        <v>213.179197834082</v>
      </c>
      <c r="S57" s="72">
        <v>142.17961584259999</v>
      </c>
      <c r="T57" s="18">
        <v>154.28919808958699</v>
      </c>
      <c r="U57" s="18">
        <v>156.86382509957201</v>
      </c>
      <c r="V57" s="75">
        <v>156.36071653884699</v>
      </c>
    </row>
    <row r="58" spans="14:22" x14ac:dyDescent="0.3">
      <c r="N58" s="15">
        <v>39903</v>
      </c>
      <c r="O58" s="92">
        <v>152.54187073385901</v>
      </c>
      <c r="P58" s="73">
        <v>157.58394956948999</v>
      </c>
      <c r="Q58" s="73">
        <v>197.10392387024299</v>
      </c>
      <c r="R58" s="74">
        <v>198.031559688779</v>
      </c>
      <c r="S58" s="72">
        <v>131.53636720700399</v>
      </c>
      <c r="T58" s="18">
        <v>143.27955464907299</v>
      </c>
      <c r="U58" s="18">
        <v>151.718897381137</v>
      </c>
      <c r="V58" s="75">
        <v>148.50991627686901</v>
      </c>
    </row>
    <row r="59" spans="14:22" x14ac:dyDescent="0.3">
      <c r="N59" s="15">
        <v>39994</v>
      </c>
      <c r="O59" s="92">
        <v>144.948510088295</v>
      </c>
      <c r="P59" s="73">
        <v>153.50918081250299</v>
      </c>
      <c r="Q59" s="73">
        <v>197.96510821504199</v>
      </c>
      <c r="R59" s="74">
        <v>192.832924121259</v>
      </c>
      <c r="S59" s="72">
        <v>122.01567761362899</v>
      </c>
      <c r="T59" s="18">
        <v>136.15806331362799</v>
      </c>
      <c r="U59" s="18">
        <v>148.59388639683499</v>
      </c>
      <c r="V59" s="75">
        <v>137.74513260498799</v>
      </c>
    </row>
    <row r="60" spans="14:22" x14ac:dyDescent="0.3">
      <c r="N60" s="15">
        <v>40086</v>
      </c>
      <c r="O60" s="92">
        <v>137.57943912507099</v>
      </c>
      <c r="P60" s="73">
        <v>140.75085186364001</v>
      </c>
      <c r="Q60" s="73">
        <v>184.544205971172</v>
      </c>
      <c r="R60" s="74">
        <v>177.532441102749</v>
      </c>
      <c r="S60" s="72">
        <v>120.58287521247399</v>
      </c>
      <c r="T60" s="18">
        <v>133.19163448775001</v>
      </c>
      <c r="U60" s="18">
        <v>145.228136322539</v>
      </c>
      <c r="V60" s="75">
        <v>128.848443209322</v>
      </c>
    </row>
    <row r="61" spans="14:22" x14ac:dyDescent="0.3">
      <c r="N61" s="15">
        <v>40178</v>
      </c>
      <c r="O61" s="92">
        <v>128.138821768816</v>
      </c>
      <c r="P61" s="73">
        <v>136.59058214260099</v>
      </c>
      <c r="Q61" s="73">
        <v>173.42338967756899</v>
      </c>
      <c r="R61" s="74">
        <v>162.72664995175001</v>
      </c>
      <c r="S61" s="72">
        <v>122.22379315412999</v>
      </c>
      <c r="T61" s="18">
        <v>129.61773490143099</v>
      </c>
      <c r="U61" s="18">
        <v>141.31121371616601</v>
      </c>
      <c r="V61" s="75">
        <v>125.934311098845</v>
      </c>
    </row>
    <row r="62" spans="14:22" x14ac:dyDescent="0.3">
      <c r="N62" s="15">
        <v>40268</v>
      </c>
      <c r="O62" s="92">
        <v>143.99873651854699</v>
      </c>
      <c r="P62" s="73">
        <v>129.37358107470999</v>
      </c>
      <c r="Q62" s="73">
        <v>187.653611973305</v>
      </c>
      <c r="R62" s="74">
        <v>175.09110572551401</v>
      </c>
      <c r="S62" s="72">
        <v>118.654772290873</v>
      </c>
      <c r="T62" s="18">
        <v>127.59228578662</v>
      </c>
      <c r="U62" s="18">
        <v>137.23836308627199</v>
      </c>
      <c r="V62" s="75">
        <v>126.499627343098</v>
      </c>
    </row>
    <row r="63" spans="14:22" x14ac:dyDescent="0.3">
      <c r="N63" s="15">
        <v>40359</v>
      </c>
      <c r="O63" s="92">
        <v>134.473706412382</v>
      </c>
      <c r="P63" s="73">
        <v>138.420565091208</v>
      </c>
      <c r="Q63" s="73">
        <v>157.98481162383101</v>
      </c>
      <c r="R63" s="74">
        <v>164.77738552638101</v>
      </c>
      <c r="S63" s="72">
        <v>113.545423017419</v>
      </c>
      <c r="T63" s="18">
        <v>128.9830568978</v>
      </c>
      <c r="U63" s="18">
        <v>132.55311941274101</v>
      </c>
      <c r="V63" s="75">
        <v>125.621726596784</v>
      </c>
    </row>
    <row r="64" spans="14:22" x14ac:dyDescent="0.3">
      <c r="N64" s="15">
        <v>40451</v>
      </c>
      <c r="O64" s="92">
        <v>131.712266551201</v>
      </c>
      <c r="P64" s="73">
        <v>119.768526156416</v>
      </c>
      <c r="Q64" s="73">
        <v>168.52822943478901</v>
      </c>
      <c r="R64" s="74">
        <v>176.266558268697</v>
      </c>
      <c r="S64" s="72">
        <v>111.00933798438</v>
      </c>
      <c r="T64" s="18">
        <v>125.385699682039</v>
      </c>
      <c r="U64" s="18">
        <v>132.32575518549501</v>
      </c>
      <c r="V64" s="75">
        <v>125.94701682622301</v>
      </c>
    </row>
    <row r="65" spans="14:22" x14ac:dyDescent="0.3">
      <c r="N65" s="15">
        <v>40543</v>
      </c>
      <c r="O65" s="92">
        <v>137.073341083484</v>
      </c>
      <c r="P65" s="73">
        <v>136.445008588875</v>
      </c>
      <c r="Q65" s="73">
        <v>174.576399637473</v>
      </c>
      <c r="R65" s="74">
        <v>182.07861857385001</v>
      </c>
      <c r="S65" s="72">
        <v>108.888777038192</v>
      </c>
      <c r="T65" s="18">
        <v>118.402834132226</v>
      </c>
      <c r="U65" s="18">
        <v>133.863288492924</v>
      </c>
      <c r="V65" s="75">
        <v>128.644689689507</v>
      </c>
    </row>
    <row r="66" spans="14:22" x14ac:dyDescent="0.3">
      <c r="N66" s="15">
        <v>40633</v>
      </c>
      <c r="O66" s="92">
        <v>129.672574810253</v>
      </c>
      <c r="P66" s="73">
        <v>121.35398746016899</v>
      </c>
      <c r="Q66" s="73">
        <v>179.10571843306701</v>
      </c>
      <c r="R66" s="74">
        <v>173.53081297280599</v>
      </c>
      <c r="S66" s="72">
        <v>107.01273344903601</v>
      </c>
      <c r="T66" s="18">
        <v>118.13894893142</v>
      </c>
      <c r="U66" s="18">
        <v>131.95272603609999</v>
      </c>
      <c r="V66" s="75">
        <v>132.11180681138299</v>
      </c>
    </row>
    <row r="67" spans="14:22" x14ac:dyDescent="0.3">
      <c r="N67" s="15">
        <v>40724</v>
      </c>
      <c r="O67" s="92">
        <v>139.42295616379701</v>
      </c>
      <c r="P67" s="73">
        <v>132.33478922500001</v>
      </c>
      <c r="Q67" s="73">
        <v>170.02511442872799</v>
      </c>
      <c r="R67" s="74">
        <v>183.57302368000299</v>
      </c>
      <c r="S67" s="72">
        <v>108.732976611585</v>
      </c>
      <c r="T67" s="18">
        <v>122.91404048423399</v>
      </c>
      <c r="U67" s="18">
        <v>129.743777504511</v>
      </c>
      <c r="V67" s="75">
        <v>136.47631347807501</v>
      </c>
    </row>
    <row r="68" spans="14:22" x14ac:dyDescent="0.3">
      <c r="N68" s="15">
        <v>40816</v>
      </c>
      <c r="O68" s="92">
        <v>136.03313816214501</v>
      </c>
      <c r="P68" s="73">
        <v>135.63502440926001</v>
      </c>
      <c r="Q68" s="73">
        <v>175.78441888362499</v>
      </c>
      <c r="R68" s="74">
        <v>187.10210021365501</v>
      </c>
      <c r="S68" s="72">
        <v>110.41114041172</v>
      </c>
      <c r="T68" s="18">
        <v>122.748692316581</v>
      </c>
      <c r="U68" s="18">
        <v>130.23216874448201</v>
      </c>
      <c r="V68" s="75">
        <v>140.68733379990601</v>
      </c>
    </row>
    <row r="69" spans="14:22" x14ac:dyDescent="0.3">
      <c r="N69" s="15">
        <v>40908</v>
      </c>
      <c r="O69" s="92">
        <v>143.38769005221101</v>
      </c>
      <c r="P69" s="73">
        <v>124.792180602561</v>
      </c>
      <c r="Q69" s="73">
        <v>178.42323619757201</v>
      </c>
      <c r="R69" s="74">
        <v>193.63018192642801</v>
      </c>
      <c r="S69" s="72">
        <v>108.844129158957</v>
      </c>
      <c r="T69" s="18">
        <v>118.742390439457</v>
      </c>
      <c r="U69" s="18">
        <v>131.30663304309201</v>
      </c>
      <c r="V69" s="75">
        <v>143.345759090558</v>
      </c>
    </row>
    <row r="70" spans="14:22" x14ac:dyDescent="0.3">
      <c r="N70" s="15">
        <v>40999</v>
      </c>
      <c r="O70" s="92">
        <v>128.07755870789799</v>
      </c>
      <c r="P70" s="73">
        <v>134.81242153468901</v>
      </c>
      <c r="Q70" s="73">
        <v>179.66654508838201</v>
      </c>
      <c r="R70" s="74">
        <v>194.944990453179</v>
      </c>
      <c r="S70" s="72">
        <v>107.317140941395</v>
      </c>
      <c r="T70" s="18">
        <v>118.358613275419</v>
      </c>
      <c r="U70" s="18">
        <v>131.851789587848</v>
      </c>
      <c r="V70" s="75">
        <v>145.556369749075</v>
      </c>
    </row>
    <row r="71" spans="14:22" x14ac:dyDescent="0.3">
      <c r="N71" s="15">
        <v>41090</v>
      </c>
      <c r="O71" s="92">
        <v>152.89141954834</v>
      </c>
      <c r="P71" s="73">
        <v>124.337784959925</v>
      </c>
      <c r="Q71" s="73">
        <v>191.50164732699699</v>
      </c>
      <c r="R71" s="74">
        <v>201.32753778151499</v>
      </c>
      <c r="S71" s="72">
        <v>107.693868197832</v>
      </c>
      <c r="T71" s="18">
        <v>120.39668602855799</v>
      </c>
      <c r="U71" s="18">
        <v>134.13110843912199</v>
      </c>
      <c r="V71" s="75">
        <v>149.59182356242999</v>
      </c>
    </row>
    <row r="72" spans="14:22" x14ac:dyDescent="0.3">
      <c r="N72" s="15">
        <v>41182</v>
      </c>
      <c r="O72" s="92">
        <v>144.88985181567</v>
      </c>
      <c r="P72" s="73">
        <v>125.573053473408</v>
      </c>
      <c r="Q72" s="73">
        <v>184.40162081556599</v>
      </c>
      <c r="R72" s="74">
        <v>198.976604435974</v>
      </c>
      <c r="S72" s="72">
        <v>110.750052307006</v>
      </c>
      <c r="T72" s="18">
        <v>123.35211167846801</v>
      </c>
      <c r="U72" s="18">
        <v>136.690377164007</v>
      </c>
      <c r="V72" s="75">
        <v>155.33181151173801</v>
      </c>
    </row>
    <row r="73" spans="14:22" x14ac:dyDescent="0.3">
      <c r="N73" s="15">
        <v>41274</v>
      </c>
      <c r="O73" s="92">
        <v>154.64262846604899</v>
      </c>
      <c r="P73" s="73">
        <v>139.73840082278201</v>
      </c>
      <c r="Q73" s="73">
        <v>192.76976458234699</v>
      </c>
      <c r="R73" s="74">
        <v>208.37518391987101</v>
      </c>
      <c r="S73" s="72">
        <v>113.610166915344</v>
      </c>
      <c r="T73" s="18">
        <v>124.318424218449</v>
      </c>
      <c r="U73" s="18">
        <v>137.641268726448</v>
      </c>
      <c r="V73" s="75">
        <v>159.546734698666</v>
      </c>
    </row>
    <row r="74" spans="14:22" x14ac:dyDescent="0.3">
      <c r="N74" s="15">
        <v>41364</v>
      </c>
      <c r="O74" s="92">
        <v>150.02080480277499</v>
      </c>
      <c r="P74" s="73">
        <v>121.598278039569</v>
      </c>
      <c r="Q74" s="73">
        <v>191.21223439522899</v>
      </c>
      <c r="R74" s="74">
        <v>212.767169415019</v>
      </c>
      <c r="S74" s="72">
        <v>114.84328940265701</v>
      </c>
      <c r="T74" s="18">
        <v>125.05787034283</v>
      </c>
      <c r="U74" s="18">
        <v>140.98277761303299</v>
      </c>
      <c r="V74" s="75">
        <v>163.15635002468201</v>
      </c>
    </row>
    <row r="75" spans="14:22" x14ac:dyDescent="0.3">
      <c r="N75" s="15">
        <v>41455</v>
      </c>
      <c r="O75" s="92">
        <v>159.53493765626601</v>
      </c>
      <c r="P75" s="73">
        <v>134.77133867374201</v>
      </c>
      <c r="Q75" s="73">
        <v>203.156115141133</v>
      </c>
      <c r="R75" s="74">
        <v>225.73588097299401</v>
      </c>
      <c r="S75" s="72">
        <v>116.330652433379</v>
      </c>
      <c r="T75" s="18">
        <v>129.13045093922699</v>
      </c>
      <c r="U75" s="18">
        <v>149.25627702071199</v>
      </c>
      <c r="V75" s="75">
        <v>169.78276850267</v>
      </c>
    </row>
    <row r="76" spans="14:22" x14ac:dyDescent="0.3">
      <c r="N76" s="15">
        <v>41547</v>
      </c>
      <c r="O76" s="92">
        <v>154.33176710950201</v>
      </c>
      <c r="P76" s="73">
        <v>138.98034365555</v>
      </c>
      <c r="Q76" s="73">
        <v>215.558515738137</v>
      </c>
      <c r="R76" s="74">
        <v>232.03014473652101</v>
      </c>
      <c r="S76" s="72">
        <v>119.03523165799</v>
      </c>
      <c r="T76" s="18">
        <v>133.384233312307</v>
      </c>
      <c r="U76" s="18">
        <v>152.560067950643</v>
      </c>
      <c r="V76" s="75">
        <v>176.30183885721499</v>
      </c>
    </row>
    <row r="77" spans="14:22" x14ac:dyDescent="0.3">
      <c r="N77" s="15">
        <v>41639</v>
      </c>
      <c r="O77" s="92">
        <v>160.54191347855101</v>
      </c>
      <c r="P77" s="73">
        <v>143.22676080543499</v>
      </c>
      <c r="Q77" s="73">
        <v>222.673770569993</v>
      </c>
      <c r="R77" s="74">
        <v>243.69450851315801</v>
      </c>
      <c r="S77" s="72">
        <v>122.008816001005</v>
      </c>
      <c r="T77" s="18">
        <v>135.278295518877</v>
      </c>
      <c r="U77" s="18">
        <v>150.566742916712</v>
      </c>
      <c r="V77" s="75">
        <v>179.962575219559</v>
      </c>
    </row>
    <row r="78" spans="14:22" x14ac:dyDescent="0.3">
      <c r="N78" s="15">
        <v>41729</v>
      </c>
      <c r="O78" s="92">
        <v>168.45292267705099</v>
      </c>
      <c r="P78" s="73">
        <v>151.93535357743201</v>
      </c>
      <c r="Q78" s="73">
        <v>223.03021541103899</v>
      </c>
      <c r="R78" s="74">
        <v>250.828971184723</v>
      </c>
      <c r="S78" s="72">
        <v>125.783329833919</v>
      </c>
      <c r="T78" s="18">
        <v>139.438866971686</v>
      </c>
      <c r="U78" s="18">
        <v>153.48265558398299</v>
      </c>
      <c r="V78" s="75">
        <v>185.92511398047699</v>
      </c>
    </row>
    <row r="79" spans="14:22" x14ac:dyDescent="0.3">
      <c r="N79" s="15">
        <v>41820</v>
      </c>
      <c r="O79" s="92">
        <v>172.57641510125799</v>
      </c>
      <c r="P79" s="73">
        <v>147.23075197731399</v>
      </c>
      <c r="Q79" s="73">
        <v>229.319287548348</v>
      </c>
      <c r="R79" s="74">
        <v>259.44880327176702</v>
      </c>
      <c r="S79" s="72">
        <v>131.058025211245</v>
      </c>
      <c r="T79" s="18">
        <v>146.65906131534899</v>
      </c>
      <c r="U79" s="18">
        <v>160.488331437575</v>
      </c>
      <c r="V79" s="75">
        <v>196.31410349360499</v>
      </c>
    </row>
    <row r="80" spans="14:22" x14ac:dyDescent="0.3">
      <c r="N80" s="15">
        <v>41912</v>
      </c>
      <c r="O80" s="92">
        <v>180.593798943244</v>
      </c>
      <c r="P80" s="73">
        <v>164.512942369255</v>
      </c>
      <c r="Q80" s="73">
        <v>235.68923956626099</v>
      </c>
      <c r="R80" s="74">
        <v>258.907848747836</v>
      </c>
      <c r="S80" s="72">
        <v>133.13443701603899</v>
      </c>
      <c r="T80" s="18">
        <v>150.62028583102301</v>
      </c>
      <c r="U80" s="18">
        <v>164.74791272898401</v>
      </c>
      <c r="V80" s="75">
        <v>202.02793560417999</v>
      </c>
    </row>
    <row r="81" spans="14:22" x14ac:dyDescent="0.3">
      <c r="N81" s="15">
        <v>42004</v>
      </c>
      <c r="O81" s="92">
        <v>186.235494794613</v>
      </c>
      <c r="P81" s="73">
        <v>160.95006132776899</v>
      </c>
      <c r="Q81" s="73">
        <v>246.730041363391</v>
      </c>
      <c r="R81" s="74">
        <v>283.21851100455001</v>
      </c>
      <c r="S81" s="72">
        <v>133.677303691025</v>
      </c>
      <c r="T81" s="18">
        <v>151.362221038364</v>
      </c>
      <c r="U81" s="18">
        <v>165.75310775267701</v>
      </c>
      <c r="V81" s="75">
        <v>202.63163668483401</v>
      </c>
    </row>
    <row r="82" spans="14:22" x14ac:dyDescent="0.3">
      <c r="N82" s="15">
        <v>42094</v>
      </c>
      <c r="O82" s="92">
        <v>177.88620081629301</v>
      </c>
      <c r="P82" s="73">
        <v>162.33908717740499</v>
      </c>
      <c r="Q82" s="73">
        <v>249.0144789439</v>
      </c>
      <c r="R82" s="74">
        <v>285.87584511544202</v>
      </c>
      <c r="S82" s="72">
        <v>137.956867445749</v>
      </c>
      <c r="T82" s="18">
        <v>154.85919485355299</v>
      </c>
      <c r="U82" s="18">
        <v>168.84017330199899</v>
      </c>
      <c r="V82" s="75">
        <v>208.26148897611</v>
      </c>
    </row>
    <row r="83" spans="14:22" x14ac:dyDescent="0.3">
      <c r="N83" s="15">
        <v>42185</v>
      </c>
      <c r="O83" s="92">
        <v>187.37881893812499</v>
      </c>
      <c r="P83" s="73">
        <v>173.708190445583</v>
      </c>
      <c r="Q83" s="73">
        <v>247.21474950391601</v>
      </c>
      <c r="R83" s="74">
        <v>289.100654196802</v>
      </c>
      <c r="S83" s="72">
        <v>143.16345847473599</v>
      </c>
      <c r="T83" s="18">
        <v>161.66518783651</v>
      </c>
      <c r="U83" s="18">
        <v>172.73998061703901</v>
      </c>
      <c r="V83" s="75">
        <v>219.659818007713</v>
      </c>
    </row>
    <row r="84" spans="14:22" x14ac:dyDescent="0.3">
      <c r="N84" s="15">
        <v>42277</v>
      </c>
      <c r="O84" s="92">
        <v>193.11519717823899</v>
      </c>
      <c r="P84" s="73">
        <v>175.77814401901401</v>
      </c>
      <c r="Q84" s="73">
        <v>262.645460196633</v>
      </c>
      <c r="R84" s="74">
        <v>307.57880549288399</v>
      </c>
      <c r="S84" s="72">
        <v>143.24187212568501</v>
      </c>
      <c r="T84" s="18">
        <v>164.28232199262101</v>
      </c>
      <c r="U84" s="18">
        <v>173.86585881285001</v>
      </c>
      <c r="V84" s="75">
        <v>224.81324273111201</v>
      </c>
    </row>
    <row r="85" spans="14:22" x14ac:dyDescent="0.3">
      <c r="N85" s="15">
        <v>42369</v>
      </c>
      <c r="O85" s="92">
        <v>187.28285221798001</v>
      </c>
      <c r="P85" s="73">
        <v>174.6428668314</v>
      </c>
      <c r="Q85" s="73">
        <v>264.76880001747998</v>
      </c>
      <c r="R85" s="74">
        <v>302.22850366775299</v>
      </c>
      <c r="S85" s="72">
        <v>141.81729987572299</v>
      </c>
      <c r="T85" s="18">
        <v>163.363703746927</v>
      </c>
      <c r="U85" s="18">
        <v>174.78929302242301</v>
      </c>
      <c r="V85" s="75">
        <v>224.478089648859</v>
      </c>
    </row>
    <row r="86" spans="14:22" x14ac:dyDescent="0.3">
      <c r="N86" s="15">
        <v>42460</v>
      </c>
      <c r="O86" s="92">
        <v>199.95203805087399</v>
      </c>
      <c r="P86" s="73">
        <v>180.959538801007</v>
      </c>
      <c r="Q86" s="73">
        <v>267.78631132179999</v>
      </c>
      <c r="R86" s="74">
        <v>307.804640852349</v>
      </c>
      <c r="S86" s="72">
        <v>144.257764727226</v>
      </c>
      <c r="T86" s="18">
        <v>168.24773810846</v>
      </c>
      <c r="U86" s="18">
        <v>179.09341466155499</v>
      </c>
      <c r="V86" s="75">
        <v>231.79105309065099</v>
      </c>
    </row>
    <row r="87" spans="14:22" x14ac:dyDescent="0.3">
      <c r="N87" s="15">
        <v>42551</v>
      </c>
      <c r="O87" s="92">
        <v>203.50999078437201</v>
      </c>
      <c r="P87" s="73">
        <v>186.95457453797599</v>
      </c>
      <c r="Q87" s="73">
        <v>278.389963792667</v>
      </c>
      <c r="R87" s="74">
        <v>338.19428791299799</v>
      </c>
      <c r="S87" s="72">
        <v>148.45738526738799</v>
      </c>
      <c r="T87" s="18">
        <v>177.59473877120999</v>
      </c>
      <c r="U87" s="18">
        <v>184.70957880241801</v>
      </c>
      <c r="V87" s="75">
        <v>245.857410076809</v>
      </c>
    </row>
    <row r="88" spans="14:22" x14ac:dyDescent="0.3">
      <c r="N88" s="15">
        <v>42643</v>
      </c>
      <c r="O88" s="92">
        <v>205.599762151997</v>
      </c>
      <c r="P88" s="73">
        <v>191.203894324348</v>
      </c>
      <c r="Q88" s="73">
        <v>285.03941327297701</v>
      </c>
      <c r="R88" s="74">
        <v>322.80355084118997</v>
      </c>
      <c r="S88" s="72">
        <v>152.727835604658</v>
      </c>
      <c r="T88" s="18">
        <v>180.76764892095301</v>
      </c>
      <c r="U88" s="18">
        <v>188.77941180124299</v>
      </c>
      <c r="V88" s="75">
        <v>252.081328819681</v>
      </c>
    </row>
    <row r="89" spans="14:22" x14ac:dyDescent="0.3">
      <c r="N89" s="15">
        <v>42735</v>
      </c>
      <c r="O89" s="92">
        <v>206.66114929060399</v>
      </c>
      <c r="P89" s="73">
        <v>201.58371713526401</v>
      </c>
      <c r="Q89" s="73">
        <v>298.39383302263502</v>
      </c>
      <c r="R89" s="74">
        <v>345.371003436367</v>
      </c>
      <c r="S89" s="72">
        <v>156.317608120166</v>
      </c>
      <c r="T89" s="18">
        <v>180.591558384341</v>
      </c>
      <c r="U89" s="18">
        <v>192.53914937205801</v>
      </c>
      <c r="V89" s="75">
        <v>251.899578578091</v>
      </c>
    </row>
    <row r="90" spans="14:22" x14ac:dyDescent="0.3">
      <c r="N90" s="15">
        <v>42825</v>
      </c>
      <c r="O90" s="92">
        <v>220.67819503240801</v>
      </c>
      <c r="P90" s="73">
        <v>208.137421124702</v>
      </c>
      <c r="Q90" s="73">
        <v>302.19097663296901</v>
      </c>
      <c r="R90" s="74">
        <v>338.02370242966401</v>
      </c>
      <c r="S90" s="72">
        <v>162.010878163885</v>
      </c>
      <c r="T90" s="18">
        <v>190.691145804174</v>
      </c>
      <c r="U90" s="18">
        <v>200.00389274378301</v>
      </c>
      <c r="V90" s="75">
        <v>260.862304206337</v>
      </c>
    </row>
    <row r="91" spans="14:22" x14ac:dyDescent="0.3">
      <c r="N91" s="15">
        <v>42916</v>
      </c>
      <c r="O91" s="92">
        <v>210.99188885645901</v>
      </c>
      <c r="P91" s="73">
        <v>223.86583998125701</v>
      </c>
      <c r="Q91" s="73">
        <v>301.57691783586301</v>
      </c>
      <c r="R91" s="74">
        <v>371.72783390671498</v>
      </c>
      <c r="S91" s="72">
        <v>169.11642267839699</v>
      </c>
      <c r="T91" s="18">
        <v>207.69226074653599</v>
      </c>
      <c r="U91" s="18">
        <v>209.10604869835299</v>
      </c>
      <c r="V91" s="75">
        <v>275.19964346977901</v>
      </c>
    </row>
    <row r="92" spans="14:22" x14ac:dyDescent="0.3">
      <c r="N92" s="15">
        <v>43008</v>
      </c>
      <c r="O92" s="92">
        <v>221.54520636567801</v>
      </c>
      <c r="P92" s="73">
        <v>221.25692654648199</v>
      </c>
      <c r="Q92" s="73">
        <v>315.93500925811998</v>
      </c>
      <c r="R92" s="74">
        <v>359.45104863964099</v>
      </c>
      <c r="S92" s="72">
        <v>169.60331789706399</v>
      </c>
      <c r="T92" s="18">
        <v>212.160098963428</v>
      </c>
      <c r="U92" s="18">
        <v>211.001841309138</v>
      </c>
      <c r="V92" s="75">
        <v>278.380695094967</v>
      </c>
    </row>
    <row r="93" spans="14:22" x14ac:dyDescent="0.3">
      <c r="N93" s="15">
        <v>43100</v>
      </c>
      <c r="O93" s="92">
        <v>226.740061775219</v>
      </c>
      <c r="P93" s="73">
        <v>225.57907546214801</v>
      </c>
      <c r="Q93" s="73">
        <v>325.64779532381903</v>
      </c>
      <c r="R93" s="74">
        <v>367.720617819425</v>
      </c>
      <c r="S93" s="72">
        <v>167.98735052921899</v>
      </c>
      <c r="T93" s="18">
        <v>208.10524894830601</v>
      </c>
      <c r="U93" s="18">
        <v>208.569511785625</v>
      </c>
      <c r="V93" s="75">
        <v>275.96229408491399</v>
      </c>
    </row>
    <row r="94" spans="14:22" x14ac:dyDescent="0.3">
      <c r="N94" s="15">
        <v>43190</v>
      </c>
      <c r="O94" s="92">
        <v>216.19022281876201</v>
      </c>
      <c r="P94" s="73">
        <v>239.221818689938</v>
      </c>
      <c r="Q94" s="73">
        <v>341.80984055475699</v>
      </c>
      <c r="R94" s="74">
        <v>378.00147372308999</v>
      </c>
      <c r="S94" s="72">
        <v>172.20018858869301</v>
      </c>
      <c r="T94" s="18">
        <v>210.900112508864</v>
      </c>
      <c r="U94" s="18">
        <v>208.66301653409101</v>
      </c>
      <c r="V94" s="75">
        <v>284.64474602811498</v>
      </c>
    </row>
    <row r="95" spans="14:22" x14ac:dyDescent="0.3">
      <c r="N95" s="15">
        <v>43281</v>
      </c>
      <c r="O95" s="92">
        <v>239.75686685283199</v>
      </c>
      <c r="P95" s="73">
        <v>230.754515304085</v>
      </c>
      <c r="Q95" s="73">
        <v>330.07336251090902</v>
      </c>
      <c r="R95" s="74">
        <v>379.95393340808999</v>
      </c>
      <c r="S95" s="72">
        <v>178.30484407057901</v>
      </c>
      <c r="T95" s="18">
        <v>217.29415740766399</v>
      </c>
      <c r="U95" s="18">
        <v>209.736615110218</v>
      </c>
      <c r="V95" s="75">
        <v>299.55751842568702</v>
      </c>
    </row>
    <row r="96" spans="14:22" x14ac:dyDescent="0.3">
      <c r="N96" s="15">
        <v>43373</v>
      </c>
      <c r="O96" s="92">
        <v>239.798405399101</v>
      </c>
      <c r="P96" s="73">
        <v>241.33145478462299</v>
      </c>
      <c r="Q96" s="73">
        <v>323.14351784075501</v>
      </c>
      <c r="R96" s="74">
        <v>379.96984522419899</v>
      </c>
      <c r="S96" s="72">
        <v>179.799652372049</v>
      </c>
      <c r="T96" s="18">
        <v>223.19422855188401</v>
      </c>
      <c r="U96" s="18">
        <v>211.29696880301901</v>
      </c>
      <c r="V96" s="75">
        <v>304.15471163457698</v>
      </c>
    </row>
    <row r="97" spans="14:22" x14ac:dyDescent="0.3">
      <c r="N97" s="15">
        <v>43465</v>
      </c>
      <c r="O97" s="92">
        <v>233.12221040000199</v>
      </c>
      <c r="P97" s="73">
        <v>243.19360959267999</v>
      </c>
      <c r="Q97" s="73">
        <v>331.85874205184501</v>
      </c>
      <c r="R97" s="74">
        <v>385.92953292148002</v>
      </c>
      <c r="S97" s="72">
        <v>179.475426277662</v>
      </c>
      <c r="T97" s="18">
        <v>227.33137429312501</v>
      </c>
      <c r="U97" s="18">
        <v>212.53518859295301</v>
      </c>
      <c r="V97" s="75">
        <v>302.45468107030501</v>
      </c>
    </row>
    <row r="98" spans="14:22" x14ac:dyDescent="0.3">
      <c r="N98" s="15">
        <v>43555</v>
      </c>
      <c r="O98" s="92">
        <v>234.66496224305899</v>
      </c>
      <c r="P98" s="73">
        <v>266.01756633062797</v>
      </c>
      <c r="Q98" s="73">
        <v>337.15546589172101</v>
      </c>
      <c r="R98" s="74">
        <v>391.160709863455</v>
      </c>
      <c r="S98" s="72">
        <v>182.06347614952401</v>
      </c>
      <c r="T98" s="18">
        <v>230.904753577913</v>
      </c>
      <c r="U98" s="18">
        <v>212.55854086896201</v>
      </c>
      <c r="V98" s="75">
        <v>307.358180079965</v>
      </c>
    </row>
    <row r="99" spans="14:22" x14ac:dyDescent="0.3">
      <c r="N99" s="15">
        <v>43646</v>
      </c>
      <c r="O99" s="92">
        <v>246.30709781404801</v>
      </c>
      <c r="P99" s="73">
        <v>242.63928053995701</v>
      </c>
      <c r="Q99" s="73">
        <v>351.33218345563398</v>
      </c>
      <c r="R99" s="74">
        <v>390.211766003143</v>
      </c>
      <c r="S99" s="72">
        <v>185.361600151472</v>
      </c>
      <c r="T99" s="18">
        <v>233.95766316360201</v>
      </c>
      <c r="U99" s="18">
        <v>212.44288849232899</v>
      </c>
      <c r="V99" s="75">
        <v>317.402715692409</v>
      </c>
    </row>
    <row r="100" spans="14:22" x14ac:dyDescent="0.3">
      <c r="N100" s="15">
        <v>43738</v>
      </c>
      <c r="O100" s="92">
        <v>258.29271204979898</v>
      </c>
      <c r="P100" s="73">
        <v>250.61838542013001</v>
      </c>
      <c r="Q100" s="73">
        <v>331.86692788346699</v>
      </c>
      <c r="R100" s="74">
        <v>407.67751454296098</v>
      </c>
      <c r="S100" s="72">
        <v>186.84864970702199</v>
      </c>
      <c r="T100" s="18">
        <v>237.196198342587</v>
      </c>
      <c r="U100" s="18">
        <v>214.00534602648699</v>
      </c>
      <c r="V100" s="75">
        <v>327.83680452571201</v>
      </c>
    </row>
    <row r="101" spans="14:22" x14ac:dyDescent="0.3">
      <c r="N101" s="15">
        <v>43830</v>
      </c>
      <c r="O101" s="92">
        <v>240.760753368465</v>
      </c>
      <c r="P101" s="73">
        <v>269.55023814602498</v>
      </c>
      <c r="Q101" s="73">
        <v>324.31602187965501</v>
      </c>
      <c r="R101" s="74">
        <v>407.37096765443198</v>
      </c>
      <c r="S101" s="72">
        <v>186.94035813973699</v>
      </c>
      <c r="T101" s="18">
        <v>241.567162451337</v>
      </c>
      <c r="U101" s="18">
        <v>216.201235265408</v>
      </c>
      <c r="V101" s="75">
        <v>332.93643615085199</v>
      </c>
    </row>
    <row r="102" spans="14:22" x14ac:dyDescent="0.3">
      <c r="N102" s="15">
        <v>43921</v>
      </c>
      <c r="O102" s="92">
        <v>250.124882772815</v>
      </c>
      <c r="P102" s="73">
        <v>246.244445681825</v>
      </c>
      <c r="Q102" s="73">
        <v>331.23126093654997</v>
      </c>
      <c r="R102" s="74">
        <v>395.90040072574902</v>
      </c>
      <c r="S102" s="72">
        <v>186.01832144547399</v>
      </c>
      <c r="T102" s="18">
        <v>246.945326280355</v>
      </c>
      <c r="U102" s="18">
        <v>215.64755237785201</v>
      </c>
      <c r="V102" s="75">
        <v>332.60693553167198</v>
      </c>
    </row>
    <row r="103" spans="14:22" x14ac:dyDescent="0.3">
      <c r="N103" s="15">
        <v>44012</v>
      </c>
      <c r="O103" s="92">
        <v>235.312977607395</v>
      </c>
      <c r="P103" s="73">
        <v>277.33824033525599</v>
      </c>
      <c r="Q103" s="73">
        <v>332.47916772681202</v>
      </c>
      <c r="R103" s="74">
        <v>379.89464187382299</v>
      </c>
      <c r="S103" s="72">
        <v>183.856228008394</v>
      </c>
      <c r="T103" s="18">
        <v>251.64784748805801</v>
      </c>
      <c r="U103" s="18">
        <v>212.21870258573401</v>
      </c>
      <c r="V103" s="75">
        <v>330.90486417465002</v>
      </c>
    </row>
    <row r="104" spans="14:22" x14ac:dyDescent="0.3">
      <c r="N104" s="15">
        <v>44104</v>
      </c>
      <c r="O104" s="92">
        <v>264.71652310966101</v>
      </c>
      <c r="P104" s="73">
        <v>273.93742254041302</v>
      </c>
      <c r="Q104" s="73">
        <v>341.27777655357801</v>
      </c>
      <c r="R104" s="74">
        <v>398.36723134682899</v>
      </c>
      <c r="S104" s="72">
        <v>188.56961057836401</v>
      </c>
      <c r="T104" s="18">
        <v>258.06936440100202</v>
      </c>
      <c r="U104" s="18">
        <v>215.04661561751701</v>
      </c>
      <c r="V104" s="75">
        <v>343.86674594413199</v>
      </c>
    </row>
    <row r="105" spans="14:22" x14ac:dyDescent="0.3">
      <c r="N105" s="15">
        <v>44196</v>
      </c>
      <c r="O105" s="92">
        <v>275.21085701705903</v>
      </c>
      <c r="P105" s="73">
        <v>287.91819832408697</v>
      </c>
      <c r="Q105" s="73">
        <v>349.12215084057601</v>
      </c>
      <c r="R105" s="74">
        <v>404.30309102003702</v>
      </c>
      <c r="S105" s="72">
        <v>195.54721258625599</v>
      </c>
      <c r="T105" s="18">
        <v>266.93633623413098</v>
      </c>
      <c r="U105" s="18">
        <v>223.35115560427801</v>
      </c>
      <c r="V105" s="75">
        <v>363.45799513736699</v>
      </c>
    </row>
    <row r="106" spans="14:22" x14ac:dyDescent="0.3">
      <c r="N106" s="15">
        <v>44286</v>
      </c>
      <c r="O106" s="92">
        <v>252.51938482618601</v>
      </c>
      <c r="P106" s="73">
        <v>301.51795895417001</v>
      </c>
      <c r="Q106" s="73">
        <v>365.860144325666</v>
      </c>
      <c r="R106" s="74">
        <v>401.14853994984003</v>
      </c>
      <c r="S106" s="72">
        <v>197.22737622650899</v>
      </c>
      <c r="T106" s="18">
        <v>278.07787499688601</v>
      </c>
      <c r="U106" s="18">
        <v>231.10051132847099</v>
      </c>
      <c r="V106" s="75">
        <v>378.23638337902798</v>
      </c>
    </row>
    <row r="107" spans="14:22" x14ac:dyDescent="0.3">
      <c r="N107" s="15">
        <v>44377</v>
      </c>
      <c r="O107" s="92">
        <v>267.07843882672603</v>
      </c>
      <c r="P107" s="73">
        <v>310.65133169265499</v>
      </c>
      <c r="Q107" s="73">
        <v>355.53621264021001</v>
      </c>
      <c r="R107" s="74">
        <v>430.90688407645098</v>
      </c>
      <c r="S107" s="72">
        <v>202.161024012209</v>
      </c>
      <c r="T107" s="18">
        <v>293.78649590266201</v>
      </c>
      <c r="U107" s="18">
        <v>241.275107786181</v>
      </c>
      <c r="V107" s="75">
        <v>401.61167257977502</v>
      </c>
    </row>
    <row r="108" spans="14:22" x14ac:dyDescent="0.3">
      <c r="N108" s="15">
        <v>44469</v>
      </c>
      <c r="O108" s="92">
        <v>274.48315002080199</v>
      </c>
      <c r="P108" s="73">
        <v>332.40233509019799</v>
      </c>
      <c r="Q108" s="73">
        <v>365.28937002682801</v>
      </c>
      <c r="R108" s="74">
        <v>465.52777459515698</v>
      </c>
      <c r="S108" s="72">
        <v>211.28064832714301</v>
      </c>
      <c r="T108" s="18">
        <v>307.52407783594799</v>
      </c>
      <c r="U108" s="18">
        <v>250.815225005531</v>
      </c>
      <c r="V108" s="75">
        <v>424.58644279749097</v>
      </c>
    </row>
    <row r="109" spans="14:22" x14ac:dyDescent="0.3">
      <c r="N109" s="15">
        <v>44561</v>
      </c>
      <c r="O109" s="92">
        <v>281.31842780702499</v>
      </c>
      <c r="P109" s="73">
        <v>348.84151553677202</v>
      </c>
      <c r="Q109" s="73">
        <v>404.37709236140898</v>
      </c>
      <c r="R109" s="74">
        <v>454.689612304734</v>
      </c>
      <c r="S109" s="72">
        <v>216.13273144598799</v>
      </c>
      <c r="T109" s="18">
        <v>317.09961262130298</v>
      </c>
      <c r="U109" s="18">
        <v>255.93662863886101</v>
      </c>
      <c r="V109" s="75">
        <v>435.65236096825703</v>
      </c>
    </row>
    <row r="110" spans="14:22" x14ac:dyDescent="0.3">
      <c r="N110" s="15">
        <v>44651</v>
      </c>
      <c r="O110" s="92">
        <v>268.22379169954502</v>
      </c>
      <c r="P110" s="73">
        <v>356.867600885998</v>
      </c>
      <c r="Q110" s="73">
        <v>365.42894181745402</v>
      </c>
      <c r="R110" s="74">
        <v>448.16676407630302</v>
      </c>
      <c r="S110" s="72">
        <v>220.24278373376501</v>
      </c>
      <c r="T110" s="18">
        <v>335.95169787241701</v>
      </c>
      <c r="U110" s="18">
        <v>261.76797118394597</v>
      </c>
      <c r="V110" s="75">
        <v>453.86541880511999</v>
      </c>
    </row>
    <row r="111" spans="14:22" x14ac:dyDescent="0.3">
      <c r="N111" s="15">
        <v>44742</v>
      </c>
      <c r="O111" s="92">
        <v>271.278112383831</v>
      </c>
      <c r="P111" s="73">
        <v>375.14399615280001</v>
      </c>
      <c r="Q111" s="73">
        <v>392.92963315341399</v>
      </c>
      <c r="R111" s="74">
        <v>501.06090573839703</v>
      </c>
      <c r="S111" s="72">
        <v>230.99135126512999</v>
      </c>
      <c r="T111" s="18">
        <v>362.36684392727801</v>
      </c>
      <c r="U111" s="18">
        <v>269.44610487072202</v>
      </c>
      <c r="V111" s="75">
        <v>481.81331952237701</v>
      </c>
    </row>
    <row r="112" spans="14:22" x14ac:dyDescent="0.3">
      <c r="N112" s="15">
        <v>44834</v>
      </c>
      <c r="O112" s="92">
        <v>277.50014720890101</v>
      </c>
      <c r="P112" s="73">
        <v>394.948923883308</v>
      </c>
      <c r="Q112" s="73">
        <v>411.04834362766798</v>
      </c>
      <c r="R112" s="74">
        <v>445.85164924749898</v>
      </c>
      <c r="S112" s="72">
        <v>230.62587459189001</v>
      </c>
      <c r="T112" s="18">
        <v>364.62741318623699</v>
      </c>
      <c r="U112" s="18">
        <v>269.88486828317099</v>
      </c>
      <c r="V112" s="75">
        <v>468.476398026232</v>
      </c>
    </row>
    <row r="113" spans="14:22" x14ac:dyDescent="0.3">
      <c r="N113" s="15">
        <v>44926</v>
      </c>
      <c r="O113" s="92">
        <v>300.736163652708</v>
      </c>
      <c r="P113" s="73">
        <v>391.89969267697899</v>
      </c>
      <c r="Q113" s="73">
        <v>400.72496490945701</v>
      </c>
      <c r="R113" s="74">
        <v>459.164062975268</v>
      </c>
      <c r="S113" s="72">
        <v>220.368408700625</v>
      </c>
      <c r="T113" s="18">
        <v>355.96440705897601</v>
      </c>
      <c r="U113" s="18">
        <v>267.12812792676402</v>
      </c>
      <c r="V113" s="75">
        <v>440.14827551588701</v>
      </c>
    </row>
    <row r="114" spans="14:22" x14ac:dyDescent="0.3">
      <c r="N114" s="15">
        <v>45016</v>
      </c>
      <c r="O114" s="92">
        <v>240.442609056999</v>
      </c>
      <c r="P114" s="73">
        <v>408.15605474288299</v>
      </c>
      <c r="Q114" s="73">
        <v>408.67079144157998</v>
      </c>
      <c r="R114" s="74">
        <v>422.22814917639101</v>
      </c>
      <c r="S114" s="72">
        <v>217.67611397093299</v>
      </c>
      <c r="T114" s="18">
        <v>365.30864079014401</v>
      </c>
      <c r="U114" s="18">
        <v>268.04114339012199</v>
      </c>
      <c r="V114" s="75">
        <v>434.26933569955202</v>
      </c>
    </row>
    <row r="115" spans="14:22" x14ac:dyDescent="0.3">
      <c r="N115" s="15">
        <v>45107</v>
      </c>
      <c r="O115" s="92">
        <v>250.740734318976</v>
      </c>
      <c r="P115" s="73">
        <v>396.101013039912</v>
      </c>
      <c r="Q115" s="73">
        <v>395.88579888075299</v>
      </c>
      <c r="R115" s="74">
        <v>424.20148324671902</v>
      </c>
      <c r="S115" s="72">
        <v>222.95257233100401</v>
      </c>
      <c r="T115" s="18">
        <v>382.08859916296802</v>
      </c>
      <c r="U115" s="18">
        <v>273.341942244226</v>
      </c>
      <c r="V115" s="75">
        <v>435.95738715760098</v>
      </c>
    </row>
    <row r="116" spans="14:22" x14ac:dyDescent="0.3">
      <c r="N116" s="15">
        <v>45199</v>
      </c>
      <c r="O116" s="92">
        <v>252.25171540719299</v>
      </c>
      <c r="P116" s="73">
        <v>411.93574838688102</v>
      </c>
      <c r="Q116" s="73">
        <v>400.35005350114301</v>
      </c>
      <c r="R116" s="74">
        <v>419.85259299096401</v>
      </c>
      <c r="S116" s="72">
        <v>222.66648458709901</v>
      </c>
      <c r="T116" s="18">
        <v>388.54258729386902</v>
      </c>
      <c r="U116" s="18">
        <v>278.66632160916299</v>
      </c>
      <c r="V116" s="75">
        <v>436.95532539104698</v>
      </c>
    </row>
    <row r="117" spans="14:22" x14ac:dyDescent="0.3">
      <c r="N117" s="15">
        <v>45291</v>
      </c>
      <c r="O117" s="92">
        <v>217.622902640928</v>
      </c>
      <c r="P117" s="73">
        <v>401.452659474374</v>
      </c>
      <c r="Q117" s="73">
        <v>398.54165597647102</v>
      </c>
      <c r="R117" s="74">
        <v>447.43351480189301</v>
      </c>
      <c r="S117" s="72">
        <v>215.71456517045601</v>
      </c>
      <c r="T117" s="18">
        <v>387.73373347262498</v>
      </c>
      <c r="U117" s="18">
        <v>279.15635611072202</v>
      </c>
      <c r="V117" s="75">
        <v>432.33546130243701</v>
      </c>
    </row>
    <row r="118" spans="14:22" x14ac:dyDescent="0.3">
      <c r="N118" s="15">
        <v>45382</v>
      </c>
      <c r="O118" s="92">
        <v>247.342153886776</v>
      </c>
      <c r="P118" s="73">
        <v>423.527226478248</v>
      </c>
      <c r="Q118" s="73">
        <v>421.12613623850598</v>
      </c>
      <c r="R118" s="74">
        <v>403.32195793913502</v>
      </c>
      <c r="S118" s="72">
        <v>215.35335064832401</v>
      </c>
      <c r="T118" s="18">
        <v>391.89827969398698</v>
      </c>
      <c r="U118" s="18">
        <v>279.89780025962102</v>
      </c>
      <c r="V118" s="75">
        <v>427.959951351092</v>
      </c>
    </row>
    <row r="119" spans="14:22" x14ac:dyDescent="0.3">
      <c r="N119" s="15">
        <v>45473</v>
      </c>
      <c r="O119" s="92">
        <v>220.070460440136</v>
      </c>
      <c r="P119" s="73">
        <v>416.91285564855798</v>
      </c>
      <c r="Q119" s="73">
        <v>392.656620855889</v>
      </c>
      <c r="R119" s="74">
        <v>454.69643381851199</v>
      </c>
      <c r="S119" s="72">
        <v>216.694228550611</v>
      </c>
      <c r="T119" s="18">
        <v>399.894630497962</v>
      </c>
      <c r="U119" s="18">
        <v>282.595938657391</v>
      </c>
      <c r="V119" s="75">
        <v>423.48303209269199</v>
      </c>
    </row>
    <row r="120" spans="14:22" x14ac:dyDescent="0.3">
      <c r="N120" s="15">
        <v>45565</v>
      </c>
      <c r="O120" s="92">
        <v>218.84528617633299</v>
      </c>
      <c r="P120" s="73">
        <v>418.23065231732602</v>
      </c>
      <c r="Q120" s="73">
        <v>415.74843560115301</v>
      </c>
      <c r="R120" s="74">
        <v>403.22773303368001</v>
      </c>
      <c r="S120" s="72">
        <v>213.44313063674599</v>
      </c>
      <c r="T120" s="18">
        <v>406.62248037797502</v>
      </c>
      <c r="U120" s="18">
        <v>284.63637088607197</v>
      </c>
      <c r="V120" s="75">
        <v>419.22085673829798</v>
      </c>
    </row>
    <row r="121" spans="14:22" x14ac:dyDescent="0.3">
      <c r="N121" s="15">
        <v>45657</v>
      </c>
      <c r="O121" s="92">
        <v>198.83204160574201</v>
      </c>
      <c r="P121" s="73">
        <v>436.92848063523701</v>
      </c>
      <c r="Q121" s="73">
        <v>396.07510846503197</v>
      </c>
      <c r="R121" s="74">
        <v>430.11979430781997</v>
      </c>
      <c r="S121" s="72">
        <v>214.44350478597599</v>
      </c>
      <c r="T121" s="18">
        <v>408.65754264807998</v>
      </c>
      <c r="U121" s="18">
        <v>285.320209042665</v>
      </c>
      <c r="V121" s="75">
        <v>418.58348402198902</v>
      </c>
    </row>
    <row r="122" spans="14:22" x14ac:dyDescent="0.3">
      <c r="N122" s="15">
        <v>45747</v>
      </c>
      <c r="O122" s="92">
        <v>228.437311765635</v>
      </c>
      <c r="P122" s="73">
        <v>427.671002585834</v>
      </c>
      <c r="Q122" s="73">
        <v>404.49965366804901</v>
      </c>
      <c r="R122" s="74">
        <v>423.22895747632703</v>
      </c>
      <c r="S122" s="72">
        <v>217.020938015327</v>
      </c>
      <c r="T122" s="18">
        <v>408.10561758875201</v>
      </c>
      <c r="U122" s="18">
        <v>283.681008067618</v>
      </c>
      <c r="V122" s="75">
        <v>420.100274362226</v>
      </c>
    </row>
    <row r="123" spans="14:22" x14ac:dyDescent="0.3">
      <c r="N123" s="15">
        <v>45838</v>
      </c>
      <c r="O123" s="92">
        <v>222.11633166783301</v>
      </c>
      <c r="P123" s="73">
        <v>432.14976573751198</v>
      </c>
      <c r="Q123" s="73">
        <v>394.61654602147701</v>
      </c>
      <c r="R123" s="74">
        <v>411.89037751734497</v>
      </c>
      <c r="S123" s="72">
        <v>212.07159260839001</v>
      </c>
      <c r="T123" s="18">
        <v>410.19439324799202</v>
      </c>
      <c r="U123" s="18">
        <v>278.08231611973099</v>
      </c>
      <c r="V123" s="75">
        <v>420.44458782811301</v>
      </c>
    </row>
    <row r="124" spans="14:22" x14ac:dyDescent="0.3">
      <c r="N124" s="15">
        <v>45838</v>
      </c>
      <c r="O124" s="92" t="s">
        <v>75</v>
      </c>
      <c r="P124" s="73" t="s">
        <v>75</v>
      </c>
      <c r="Q124" s="73" t="s">
        <v>75</v>
      </c>
      <c r="R124" s="74" t="s">
        <v>75</v>
      </c>
      <c r="S124" s="72" t="s">
        <v>75</v>
      </c>
      <c r="T124" s="18" t="s">
        <v>75</v>
      </c>
      <c r="U124" s="18" t="s">
        <v>75</v>
      </c>
      <c r="V124" s="75" t="s">
        <v>75</v>
      </c>
    </row>
    <row r="125" spans="14:22" ht="28.8" x14ac:dyDescent="0.3">
      <c r="N125" s="139"/>
      <c r="O125" s="158" t="s">
        <v>37</v>
      </c>
      <c r="P125" s="159" t="s">
        <v>38</v>
      </c>
      <c r="Q125" s="159" t="s">
        <v>39</v>
      </c>
      <c r="R125" s="160" t="s">
        <v>40</v>
      </c>
      <c r="S125" s="158" t="s">
        <v>9</v>
      </c>
      <c r="T125" s="159" t="s">
        <v>10</v>
      </c>
      <c r="U125" s="159" t="s">
        <v>11</v>
      </c>
      <c r="V125" s="160" t="s">
        <v>12</v>
      </c>
    </row>
    <row r="126" spans="14:22" x14ac:dyDescent="0.3">
      <c r="N126" s="139" t="s">
        <v>131</v>
      </c>
      <c r="O126" s="168">
        <f>O119/O118-1</f>
        <v>-0.11025897938579432</v>
      </c>
      <c r="P126" s="168">
        <f t="shared" ref="O126:W130" si="0">P119/P118-1</f>
        <v>-1.5617345039870112E-2</v>
      </c>
      <c r="Q126" s="168">
        <f t="shared" si="0"/>
        <v>-6.760329728500436E-2</v>
      </c>
      <c r="R126" s="168">
        <f t="shared" si="0"/>
        <v>0.12737832609433553</v>
      </c>
      <c r="S126" s="168">
        <f t="shared" si="0"/>
        <v>6.2264083574750106E-3</v>
      </c>
      <c r="T126" s="168">
        <f t="shared" si="0"/>
        <v>2.0404148776103304E-2</v>
      </c>
      <c r="U126" s="168">
        <f t="shared" si="0"/>
        <v>9.639727054901126E-3</v>
      </c>
      <c r="V126" s="169">
        <f t="shared" si="0"/>
        <v>-1.0461070584446341E-2</v>
      </c>
    </row>
    <row r="127" spans="14:22" x14ac:dyDescent="0.3">
      <c r="N127" s="139" t="s">
        <v>131</v>
      </c>
      <c r="O127" s="168">
        <f t="shared" si="0"/>
        <v>-5.5671908958280225E-3</v>
      </c>
      <c r="P127" s="168">
        <f t="shared" si="0"/>
        <v>3.160844408882646E-3</v>
      </c>
      <c r="Q127" s="168">
        <f t="shared" si="0"/>
        <v>5.8809182167691043E-2</v>
      </c>
      <c r="R127" s="168">
        <f t="shared" si="0"/>
        <v>-0.1131935439928593</v>
      </c>
      <c r="S127" s="168">
        <f t="shared" si="0"/>
        <v>-1.500315876251257E-2</v>
      </c>
      <c r="T127" s="168">
        <f t="shared" si="0"/>
        <v>1.6824056556186573E-2</v>
      </c>
      <c r="U127" s="168">
        <f t="shared" si="0"/>
        <v>7.2203168891069591E-3</v>
      </c>
      <c r="V127" s="169">
        <f t="shared" si="0"/>
        <v>-1.0064571733445771E-2</v>
      </c>
    </row>
    <row r="128" spans="14:22" x14ac:dyDescent="0.3">
      <c r="N128" s="139" t="s">
        <v>131</v>
      </c>
      <c r="O128" s="168">
        <f t="shared" si="0"/>
        <v>-9.1449283282553639E-2</v>
      </c>
      <c r="P128" s="168">
        <f t="shared" si="0"/>
        <v>4.4706977392284353E-2</v>
      </c>
      <c r="Q128" s="168">
        <f t="shared" si="0"/>
        <v>-4.7320267381582126E-2</v>
      </c>
      <c r="R128" s="168">
        <f t="shared" si="0"/>
        <v>6.6691993310623143E-2</v>
      </c>
      <c r="S128" s="168">
        <f t="shared" si="0"/>
        <v>4.6868416249596923E-3</v>
      </c>
      <c r="T128" s="168">
        <f t="shared" si="0"/>
        <v>5.0047952789360473E-3</v>
      </c>
      <c r="U128" s="168">
        <f t="shared" si="0"/>
        <v>2.4024974547849354E-3</v>
      </c>
      <c r="V128" s="169">
        <f t="shared" si="0"/>
        <v>-1.5203745378222777E-3</v>
      </c>
    </row>
    <row r="129" spans="14:22" x14ac:dyDescent="0.3">
      <c r="N129" s="139" t="s">
        <v>131</v>
      </c>
      <c r="O129" s="168">
        <f t="shared" si="0"/>
        <v>0.14889587171566832</v>
      </c>
      <c r="P129" s="168">
        <f t="shared" si="0"/>
        <v>-2.1187627860614233E-2</v>
      </c>
      <c r="Q129" s="168">
        <f t="shared" si="0"/>
        <v>2.1270069799806279E-2</v>
      </c>
      <c r="R129" s="168">
        <f t="shared" si="0"/>
        <v>-1.6020738693466097E-2</v>
      </c>
      <c r="S129" s="168">
        <f t="shared" si="0"/>
        <v>1.2019171352023017E-2</v>
      </c>
      <c r="T129" s="168">
        <f t="shared" si="0"/>
        <v>-1.3505808696238075E-3</v>
      </c>
      <c r="U129" s="168">
        <f t="shared" si="0"/>
        <v>-5.7451274851754164E-3</v>
      </c>
      <c r="V129" s="169">
        <f t="shared" si="0"/>
        <v>3.6236268226896851E-3</v>
      </c>
    </row>
    <row r="130" spans="14:22" x14ac:dyDescent="0.3">
      <c r="N130" s="139" t="str">
        <f>"QTR "&amp;YEAR(N123)&amp;"Q"&amp;(MONTH(N123)/3)</f>
        <v>QTR 2025Q2</v>
      </c>
      <c r="O130" s="168">
        <f>O123/O122-1</f>
        <v>-2.7670523912866729E-2</v>
      </c>
      <c r="P130" s="168">
        <f t="shared" si="0"/>
        <v>1.0472449907985348E-2</v>
      </c>
      <c r="Q130" s="168">
        <f t="shared" si="0"/>
        <v>-2.4432919922058871E-2</v>
      </c>
      <c r="R130" s="168">
        <f t="shared" si="0"/>
        <v>-2.6790652573946971E-2</v>
      </c>
      <c r="S130" s="168">
        <f t="shared" si="0"/>
        <v>-2.2805842847234636E-2</v>
      </c>
      <c r="T130" s="168">
        <f t="shared" si="0"/>
        <v>5.1182232471616018E-3</v>
      </c>
      <c r="U130" s="168">
        <f t="shared" si="0"/>
        <v>-1.9735871590503162E-2</v>
      </c>
      <c r="V130" s="169">
        <f t="shared" si="0"/>
        <v>8.1959828855082684E-4</v>
      </c>
    </row>
    <row r="131" spans="14:22" x14ac:dyDescent="0.3">
      <c r="N131" s="139">
        <v>42825</v>
      </c>
      <c r="O131" s="172" t="s">
        <v>75</v>
      </c>
      <c r="P131" s="173" t="s">
        <v>75</v>
      </c>
      <c r="Q131" s="173" t="s">
        <v>75</v>
      </c>
      <c r="R131" s="174" t="s">
        <v>75</v>
      </c>
      <c r="S131" s="163" t="s">
        <v>75</v>
      </c>
      <c r="T131" s="164" t="s">
        <v>75</v>
      </c>
      <c r="U131" s="164" t="s">
        <v>75</v>
      </c>
      <c r="V131" s="166" t="s">
        <v>75</v>
      </c>
    </row>
    <row r="132" spans="14:22" x14ac:dyDescent="0.3">
      <c r="N132" s="139" t="s">
        <v>133</v>
      </c>
      <c r="O132" s="168">
        <f t="shared" ref="O132:V137" si="1">O118/O114-1</f>
        <v>2.8695183673295599E-2</v>
      </c>
      <c r="P132" s="168">
        <f t="shared" si="1"/>
        <v>3.7660036049319556E-2</v>
      </c>
      <c r="Q132" s="168">
        <f t="shared" si="1"/>
        <v>3.0477697593679132E-2</v>
      </c>
      <c r="R132" s="168">
        <f t="shared" si="1"/>
        <v>-4.4777192790520726E-2</v>
      </c>
      <c r="S132" s="168">
        <f t="shared" si="1"/>
        <v>-1.067073129998608E-2</v>
      </c>
      <c r="T132" s="168">
        <f t="shared" si="1"/>
        <v>7.2786777904653155E-2</v>
      </c>
      <c r="U132" s="168">
        <f t="shared" si="1"/>
        <v>4.4234466095535829E-2</v>
      </c>
      <c r="V132" s="169">
        <f t="shared" si="1"/>
        <v>-1.452873557903045E-2</v>
      </c>
    </row>
    <row r="133" spans="14:22" x14ac:dyDescent="0.3">
      <c r="N133" s="139" t="s">
        <v>133</v>
      </c>
      <c r="O133" s="168">
        <f t="shared" si="1"/>
        <v>-0.12231867295970855</v>
      </c>
      <c r="P133" s="168">
        <f t="shared" si="1"/>
        <v>5.2541755571195559E-2</v>
      </c>
      <c r="Q133" s="168">
        <f t="shared" si="1"/>
        <v>-8.1568422863197432E-3</v>
      </c>
      <c r="R133" s="168">
        <f t="shared" si="1"/>
        <v>7.1887892372259454E-2</v>
      </c>
      <c r="S133" s="168">
        <f t="shared" si="1"/>
        <v>-2.8070291878497078E-2</v>
      </c>
      <c r="T133" s="168">
        <f t="shared" si="1"/>
        <v>4.660183887716407E-2</v>
      </c>
      <c r="U133" s="168">
        <f t="shared" si="1"/>
        <v>3.3855018140233728E-2</v>
      </c>
      <c r="V133" s="169">
        <f t="shared" si="1"/>
        <v>-2.8613702697505738E-2</v>
      </c>
    </row>
    <row r="134" spans="14:22" x14ac:dyDescent="0.3">
      <c r="N134" s="139" t="s">
        <v>133</v>
      </c>
      <c r="O134" s="168">
        <f t="shared" si="1"/>
        <v>-0.13243291200987173</v>
      </c>
      <c r="P134" s="168">
        <f t="shared" si="1"/>
        <v>1.5281276157982138E-2</v>
      </c>
      <c r="Q134" s="168">
        <f t="shared" si="1"/>
        <v>3.8462295596935814E-2</v>
      </c>
      <c r="R134" s="168">
        <f t="shared" si="1"/>
        <v>-3.9596897184440594E-2</v>
      </c>
      <c r="S134" s="168">
        <f t="shared" si="1"/>
        <v>-4.1422282151965195E-2</v>
      </c>
      <c r="T134" s="168">
        <f t="shared" si="1"/>
        <v>4.6532590442734501E-2</v>
      </c>
      <c r="U134" s="168">
        <f t="shared" si="1"/>
        <v>2.1423648334807144E-2</v>
      </c>
      <c r="V134" s="169">
        <f t="shared" si="1"/>
        <v>-4.0586457292579703E-2</v>
      </c>
    </row>
    <row r="135" spans="14:22" x14ac:dyDescent="0.3">
      <c r="N135" s="139" t="s">
        <v>133</v>
      </c>
      <c r="O135" s="168">
        <f t="shared" si="1"/>
        <v>-8.6345971895202656E-2</v>
      </c>
      <c r="P135" s="168">
        <f t="shared" si="1"/>
        <v>8.8368629086457817E-2</v>
      </c>
      <c r="Q135" s="168">
        <f t="shared" si="1"/>
        <v>-6.1889327613590117E-3</v>
      </c>
      <c r="R135" s="168">
        <f t="shared" si="1"/>
        <v>-3.8695627219026973E-2</v>
      </c>
      <c r="S135" s="168">
        <f t="shared" si="1"/>
        <v>-5.8923252747242749E-3</v>
      </c>
      <c r="T135" s="168">
        <f t="shared" si="1"/>
        <v>5.3964376501515421E-2</v>
      </c>
      <c r="U135" s="168">
        <f t="shared" si="1"/>
        <v>2.2080288687742478E-2</v>
      </c>
      <c r="V135" s="169">
        <f t="shared" si="1"/>
        <v>-3.1808580399626085E-2</v>
      </c>
    </row>
    <row r="136" spans="14:22" x14ac:dyDescent="0.3">
      <c r="N136" s="139" t="s">
        <v>133</v>
      </c>
      <c r="O136" s="168">
        <f t="shared" si="1"/>
        <v>-7.6431945885758412E-2</v>
      </c>
      <c r="P136" s="168">
        <f t="shared" si="1"/>
        <v>9.7839662919494419E-3</v>
      </c>
      <c r="Q136" s="168">
        <f t="shared" si="1"/>
        <v>-3.9481003765200917E-2</v>
      </c>
      <c r="R136" s="168">
        <f t="shared" si="1"/>
        <v>4.9357589254280354E-2</v>
      </c>
      <c r="S136" s="168">
        <f t="shared" si="1"/>
        <v>7.7434939460319097E-3</v>
      </c>
      <c r="T136" s="168">
        <f t="shared" si="1"/>
        <v>4.1355981218954341E-2</v>
      </c>
      <c r="U136" s="168">
        <f t="shared" si="1"/>
        <v>1.3516389926922834E-2</v>
      </c>
      <c r="V136" s="169">
        <f t="shared" si="1"/>
        <v>-1.8365449767092867E-2</v>
      </c>
    </row>
    <row r="137" spans="14:22" x14ac:dyDescent="0.3">
      <c r="N137" s="139" t="str">
        <f>"Y/Y "&amp;RIGHT(N130,4)</f>
        <v>Y/Y 25Q2</v>
      </c>
      <c r="O137" s="168">
        <f>O123/O119-1</f>
        <v>9.2964372574371179E-3</v>
      </c>
      <c r="P137" s="168">
        <f t="shared" si="1"/>
        <v>3.6546990294293424E-2</v>
      </c>
      <c r="Q137" s="168">
        <f t="shared" si="1"/>
        <v>4.9914481546646794E-3</v>
      </c>
      <c r="R137" s="168">
        <f t="shared" si="1"/>
        <v>-9.4142054164983113E-2</v>
      </c>
      <c r="S137" s="168">
        <f t="shared" si="1"/>
        <v>-2.1332529127056743E-2</v>
      </c>
      <c r="T137" s="168">
        <f t="shared" si="1"/>
        <v>2.5756191667801076E-2</v>
      </c>
      <c r="U137" s="168">
        <f t="shared" si="1"/>
        <v>-1.597200072691829E-2</v>
      </c>
      <c r="V137" s="169">
        <f>V123/V119-1</f>
        <v>-7.174890218302532E-3</v>
      </c>
    </row>
    <row r="138" spans="14:22" x14ac:dyDescent="0.3">
      <c r="N138" s="139">
        <v>43465</v>
      </c>
      <c r="O138" s="172" t="s">
        <v>75</v>
      </c>
      <c r="P138" s="173" t="s">
        <v>75</v>
      </c>
      <c r="Q138" s="173" t="s">
        <v>75</v>
      </c>
      <c r="R138" s="174" t="s">
        <v>75</v>
      </c>
      <c r="S138" s="163" t="s">
        <v>75</v>
      </c>
      <c r="T138" s="164" t="s">
        <v>75</v>
      </c>
      <c r="U138" s="164" t="s">
        <v>75</v>
      </c>
      <c r="V138" s="166" t="s">
        <v>75</v>
      </c>
    </row>
    <row r="139" spans="14:22" x14ac:dyDescent="0.3">
      <c r="N139" s="139" t="s">
        <v>135</v>
      </c>
      <c r="O139" s="172" t="s">
        <v>75</v>
      </c>
      <c r="P139" s="173" t="s">
        <v>75</v>
      </c>
      <c r="Q139" s="173" t="s">
        <v>75</v>
      </c>
      <c r="R139" s="174" t="s">
        <v>75</v>
      </c>
      <c r="S139" s="163" t="s">
        <v>75</v>
      </c>
      <c r="T139" s="164" t="s">
        <v>75</v>
      </c>
      <c r="U139" s="164" t="s">
        <v>75</v>
      </c>
      <c r="V139" s="166" t="s">
        <v>75</v>
      </c>
    </row>
    <row r="140" spans="14:22" x14ac:dyDescent="0.3">
      <c r="N140" s="139" t="s">
        <v>102</v>
      </c>
      <c r="O140" s="172">
        <f>MIN($O$58:$O$73)</f>
        <v>128.07755870789799</v>
      </c>
      <c r="P140" s="172">
        <f>MIN($P$58:$P$73)</f>
        <v>119.768526156416</v>
      </c>
      <c r="Q140" s="172">
        <f>MIN($Q$58:$Q$73)</f>
        <v>157.98481162383101</v>
      </c>
      <c r="R140" s="172">
        <f>MIN($R$58:$R$73)</f>
        <v>162.72664995175001</v>
      </c>
      <c r="S140" s="172">
        <f>MIN($S$58:$S$73)</f>
        <v>107.01273344903601</v>
      </c>
      <c r="T140" s="172">
        <f>MIN($T$58:$T$73)</f>
        <v>118.13894893142</v>
      </c>
      <c r="U140" s="172">
        <f>MIN($U$58:$U$73)</f>
        <v>129.743777504511</v>
      </c>
      <c r="V140" s="175">
        <f>MIN($V$58:$V$73)</f>
        <v>125.621726596784</v>
      </c>
    </row>
    <row r="141" spans="14:22" x14ac:dyDescent="0.3">
      <c r="N141" s="139" t="s">
        <v>103</v>
      </c>
      <c r="O141" s="168">
        <f t="shared" ref="O141:V141" si="2">O123/O140-1</f>
        <v>0.73423302183957118</v>
      </c>
      <c r="P141" s="168">
        <f t="shared" si="2"/>
        <v>2.6082080961164245</v>
      </c>
      <c r="Q141" s="168">
        <f t="shared" si="2"/>
        <v>1.4978131882770915</v>
      </c>
      <c r="R141" s="168">
        <f t="shared" si="2"/>
        <v>1.5311796048125759</v>
      </c>
      <c r="S141" s="168">
        <f t="shared" si="2"/>
        <v>0.98174166543823005</v>
      </c>
      <c r="T141" s="168">
        <f t="shared" si="2"/>
        <v>2.4721351168115695</v>
      </c>
      <c r="U141" s="168">
        <f t="shared" si="2"/>
        <v>1.1433190975965108</v>
      </c>
      <c r="V141" s="169">
        <f t="shared" si="2"/>
        <v>2.3469097999077868</v>
      </c>
    </row>
    <row r="142" spans="14:22" x14ac:dyDescent="0.3">
      <c r="N142" s="15">
        <v>47573</v>
      </c>
      <c r="O142" s="92" t="s">
        <v>75</v>
      </c>
      <c r="P142" s="73" t="s">
        <v>75</v>
      </c>
      <c r="Q142" s="73" t="s">
        <v>75</v>
      </c>
      <c r="R142" s="74" t="s">
        <v>75</v>
      </c>
      <c r="S142" s="72" t="s">
        <v>75</v>
      </c>
      <c r="T142" s="18" t="s">
        <v>75</v>
      </c>
      <c r="U142" s="18" t="s">
        <v>75</v>
      </c>
      <c r="V142" s="75" t="s">
        <v>75</v>
      </c>
    </row>
    <row r="143" spans="14:22" x14ac:dyDescent="0.3">
      <c r="N143" s="15">
        <v>47664</v>
      </c>
      <c r="O143" s="92" t="s">
        <v>75</v>
      </c>
      <c r="P143" s="73" t="s">
        <v>75</v>
      </c>
      <c r="Q143" s="73" t="s">
        <v>75</v>
      </c>
      <c r="R143" s="74" t="s">
        <v>75</v>
      </c>
      <c r="S143" s="72" t="s">
        <v>75</v>
      </c>
      <c r="T143" s="18" t="s">
        <v>75</v>
      </c>
      <c r="U143" s="18" t="s">
        <v>75</v>
      </c>
      <c r="V143" s="75" t="s">
        <v>75</v>
      </c>
    </row>
    <row r="144" spans="14:22" x14ac:dyDescent="0.3">
      <c r="N144" s="15">
        <v>47756</v>
      </c>
      <c r="O144" s="92" t="s">
        <v>75</v>
      </c>
      <c r="P144" s="73" t="s">
        <v>75</v>
      </c>
      <c r="Q144" s="73" t="s">
        <v>75</v>
      </c>
      <c r="R144" s="74" t="s">
        <v>75</v>
      </c>
      <c r="S144" s="72" t="s">
        <v>75</v>
      </c>
      <c r="T144" s="18" t="s">
        <v>75</v>
      </c>
      <c r="U144" s="18" t="s">
        <v>75</v>
      </c>
      <c r="V144" s="75" t="s">
        <v>75</v>
      </c>
    </row>
    <row r="145" spans="14:22" x14ac:dyDescent="0.3">
      <c r="N145" s="15">
        <v>47848</v>
      </c>
      <c r="O145" s="92" t="s">
        <v>75</v>
      </c>
      <c r="P145" s="73" t="s">
        <v>75</v>
      </c>
      <c r="Q145" s="73" t="s">
        <v>75</v>
      </c>
      <c r="R145" s="74" t="s">
        <v>75</v>
      </c>
      <c r="S145" s="72" t="s">
        <v>75</v>
      </c>
      <c r="T145" s="18" t="s">
        <v>75</v>
      </c>
      <c r="U145" s="18" t="s">
        <v>75</v>
      </c>
      <c r="V145" s="75" t="s">
        <v>75</v>
      </c>
    </row>
    <row r="146" spans="14:22" x14ac:dyDescent="0.3">
      <c r="N146" s="15">
        <v>47938</v>
      </c>
      <c r="O146" s="92" t="s">
        <v>75</v>
      </c>
      <c r="P146" s="73" t="s">
        <v>75</v>
      </c>
      <c r="Q146" s="73" t="s">
        <v>75</v>
      </c>
      <c r="R146" s="74" t="s">
        <v>75</v>
      </c>
      <c r="S146" s="72" t="s">
        <v>75</v>
      </c>
      <c r="T146" s="18" t="s">
        <v>75</v>
      </c>
      <c r="U146" s="18" t="s">
        <v>75</v>
      </c>
      <c r="V146" s="75" t="s">
        <v>75</v>
      </c>
    </row>
    <row r="147" spans="14:22" x14ac:dyDescent="0.3">
      <c r="N147" s="15">
        <v>48029</v>
      </c>
      <c r="O147" s="92" t="s">
        <v>75</v>
      </c>
      <c r="P147" s="73" t="s">
        <v>75</v>
      </c>
      <c r="Q147" s="73" t="s">
        <v>75</v>
      </c>
      <c r="R147" s="74" t="s">
        <v>75</v>
      </c>
      <c r="S147" s="72" t="s">
        <v>75</v>
      </c>
      <c r="T147" s="18" t="s">
        <v>75</v>
      </c>
      <c r="U147" s="18" t="s">
        <v>75</v>
      </c>
      <c r="V147" s="75" t="s">
        <v>75</v>
      </c>
    </row>
    <row r="148" spans="14:22" x14ac:dyDescent="0.3">
      <c r="N148" s="15">
        <v>48121</v>
      </c>
      <c r="O148" s="92" t="s">
        <v>75</v>
      </c>
      <c r="P148" s="73" t="s">
        <v>75</v>
      </c>
      <c r="Q148" s="73" t="s">
        <v>75</v>
      </c>
      <c r="R148" s="74" t="s">
        <v>75</v>
      </c>
      <c r="S148" s="72" t="s">
        <v>75</v>
      </c>
      <c r="T148" s="18" t="s">
        <v>75</v>
      </c>
      <c r="U148" s="18" t="s">
        <v>75</v>
      </c>
      <c r="V148" s="75" t="s">
        <v>75</v>
      </c>
    </row>
    <row r="149" spans="14:22" x14ac:dyDescent="0.3">
      <c r="N149" s="15">
        <v>48213</v>
      </c>
      <c r="O149" s="92" t="s">
        <v>75</v>
      </c>
      <c r="P149" s="73" t="s">
        <v>75</v>
      </c>
      <c r="Q149" s="73" t="s">
        <v>75</v>
      </c>
      <c r="R149" s="74" t="s">
        <v>75</v>
      </c>
      <c r="S149" s="72" t="s">
        <v>75</v>
      </c>
      <c r="T149" s="18" t="s">
        <v>75</v>
      </c>
      <c r="U149" s="18" t="s">
        <v>75</v>
      </c>
      <c r="V149" s="75" t="s">
        <v>75</v>
      </c>
    </row>
    <row r="150" spans="14:22" x14ac:dyDescent="0.3">
      <c r="N150" s="15">
        <v>48304</v>
      </c>
      <c r="O150" s="92" t="s">
        <v>75</v>
      </c>
      <c r="P150" s="73" t="s">
        <v>75</v>
      </c>
      <c r="Q150" s="73" t="s">
        <v>75</v>
      </c>
      <c r="R150" s="74" t="s">
        <v>75</v>
      </c>
      <c r="S150" s="72" t="s">
        <v>75</v>
      </c>
      <c r="T150" s="18" t="s">
        <v>75</v>
      </c>
      <c r="U150" s="18" t="s">
        <v>75</v>
      </c>
      <c r="V150" s="75" t="s">
        <v>75</v>
      </c>
    </row>
    <row r="151" spans="14:22" x14ac:dyDescent="0.3">
      <c r="N151" s="15">
        <v>48395</v>
      </c>
      <c r="O151" s="92" t="s">
        <v>75</v>
      </c>
      <c r="P151" s="73" t="s">
        <v>75</v>
      </c>
      <c r="Q151" s="73" t="s">
        <v>75</v>
      </c>
      <c r="R151" s="74" t="s">
        <v>75</v>
      </c>
      <c r="S151" s="72" t="s">
        <v>75</v>
      </c>
      <c r="T151" s="18" t="s">
        <v>75</v>
      </c>
      <c r="U151" s="18" t="s">
        <v>75</v>
      </c>
      <c r="V151" s="75" t="s">
        <v>75</v>
      </c>
    </row>
    <row r="152" spans="14:22" x14ac:dyDescent="0.3">
      <c r="N152" s="15">
        <v>48487</v>
      </c>
      <c r="O152" s="92" t="s">
        <v>75</v>
      </c>
      <c r="P152" s="73" t="s">
        <v>75</v>
      </c>
      <c r="Q152" s="73" t="s">
        <v>75</v>
      </c>
      <c r="R152" s="74" t="s">
        <v>75</v>
      </c>
      <c r="S152" s="72" t="s">
        <v>75</v>
      </c>
      <c r="T152" s="18" t="s">
        <v>75</v>
      </c>
      <c r="U152" s="18" t="s">
        <v>75</v>
      </c>
      <c r="V152" s="75" t="s">
        <v>75</v>
      </c>
    </row>
    <row r="153" spans="14:22" x14ac:dyDescent="0.3">
      <c r="N153" s="15">
        <v>48579</v>
      </c>
      <c r="O153" s="92" t="s">
        <v>75</v>
      </c>
      <c r="P153" s="73" t="s">
        <v>75</v>
      </c>
      <c r="Q153" s="73" t="s">
        <v>75</v>
      </c>
      <c r="R153" s="74" t="s">
        <v>75</v>
      </c>
      <c r="S153" s="72" t="s">
        <v>75</v>
      </c>
      <c r="T153" s="18" t="s">
        <v>75</v>
      </c>
      <c r="U153" s="18" t="s">
        <v>75</v>
      </c>
      <c r="V153" s="75" t="s">
        <v>75</v>
      </c>
    </row>
    <row r="154" spans="14:22" x14ac:dyDescent="0.3">
      <c r="N154" s="15">
        <v>48669</v>
      </c>
      <c r="O154" s="92" t="s">
        <v>75</v>
      </c>
      <c r="P154" s="73" t="s">
        <v>75</v>
      </c>
      <c r="Q154" s="73" t="s">
        <v>75</v>
      </c>
      <c r="R154" s="74" t="s">
        <v>75</v>
      </c>
      <c r="S154" s="72" t="s">
        <v>75</v>
      </c>
      <c r="T154" s="18" t="s">
        <v>75</v>
      </c>
      <c r="U154" s="18" t="s">
        <v>75</v>
      </c>
      <c r="V154" s="75" t="s">
        <v>75</v>
      </c>
    </row>
    <row r="155" spans="14:22" x14ac:dyDescent="0.3">
      <c r="N155" s="15">
        <v>48760</v>
      </c>
      <c r="O155" s="92" t="s">
        <v>75</v>
      </c>
      <c r="P155" s="73" t="s">
        <v>75</v>
      </c>
      <c r="Q155" s="73" t="s">
        <v>75</v>
      </c>
      <c r="R155" s="74" t="s">
        <v>75</v>
      </c>
      <c r="S155" s="72" t="s">
        <v>75</v>
      </c>
      <c r="T155" s="18" t="s">
        <v>75</v>
      </c>
      <c r="U155" s="18" t="s">
        <v>75</v>
      </c>
      <c r="V155" s="75" t="s">
        <v>75</v>
      </c>
    </row>
    <row r="156" spans="14:22" x14ac:dyDescent="0.3">
      <c r="N156" s="15">
        <v>48852</v>
      </c>
      <c r="O156" s="92" t="s">
        <v>75</v>
      </c>
      <c r="P156" s="73" t="s">
        <v>75</v>
      </c>
      <c r="Q156" s="73" t="s">
        <v>75</v>
      </c>
      <c r="R156" s="74" t="s">
        <v>75</v>
      </c>
      <c r="S156" s="72" t="s">
        <v>75</v>
      </c>
      <c r="T156" s="18" t="s">
        <v>75</v>
      </c>
      <c r="U156" s="18" t="s">
        <v>75</v>
      </c>
      <c r="V156" s="75" t="s">
        <v>75</v>
      </c>
    </row>
    <row r="157" spans="14:22" x14ac:dyDescent="0.3">
      <c r="N157" s="15">
        <v>48944</v>
      </c>
      <c r="O157" s="92" t="s">
        <v>75</v>
      </c>
      <c r="P157" s="73" t="s">
        <v>75</v>
      </c>
      <c r="Q157" s="73" t="s">
        <v>75</v>
      </c>
      <c r="R157" s="74" t="s">
        <v>75</v>
      </c>
      <c r="S157" s="72" t="s">
        <v>75</v>
      </c>
      <c r="T157" s="18" t="s">
        <v>75</v>
      </c>
      <c r="U157" s="18" t="s">
        <v>75</v>
      </c>
      <c r="V157" s="75" t="s">
        <v>75</v>
      </c>
    </row>
    <row r="158" spans="14:22" x14ac:dyDescent="0.3">
      <c r="O158" s="92" t="s">
        <v>75</v>
      </c>
      <c r="P158" s="73" t="s">
        <v>75</v>
      </c>
      <c r="Q158" s="73" t="s">
        <v>75</v>
      </c>
      <c r="R158" s="74" t="s">
        <v>75</v>
      </c>
      <c r="S158" s="72" t="s">
        <v>75</v>
      </c>
      <c r="T158" s="18" t="s">
        <v>75</v>
      </c>
      <c r="U158" s="18" t="s">
        <v>75</v>
      </c>
      <c r="V158" s="75" t="s">
        <v>75</v>
      </c>
    </row>
    <row r="159" spans="14:22" x14ac:dyDescent="0.3">
      <c r="O159" s="92" t="s">
        <v>75</v>
      </c>
      <c r="P159" s="73" t="s">
        <v>75</v>
      </c>
      <c r="Q159" s="73" t="s">
        <v>75</v>
      </c>
      <c r="R159" s="74" t="s">
        <v>75</v>
      </c>
      <c r="S159" s="72" t="s">
        <v>75</v>
      </c>
      <c r="T159" s="18" t="s">
        <v>75</v>
      </c>
      <c r="U159" s="18" t="s">
        <v>75</v>
      </c>
      <c r="V159" s="75" t="s">
        <v>75</v>
      </c>
    </row>
    <row r="160" spans="14:22" x14ac:dyDescent="0.3">
      <c r="O160" s="92" t="s">
        <v>75</v>
      </c>
      <c r="P160" s="73" t="s">
        <v>75</v>
      </c>
      <c r="Q160" s="73" t="s">
        <v>75</v>
      </c>
      <c r="R160" s="74" t="s">
        <v>75</v>
      </c>
      <c r="S160" s="72" t="s">
        <v>75</v>
      </c>
      <c r="T160" s="18" t="s">
        <v>75</v>
      </c>
      <c r="U160" s="18" t="s">
        <v>75</v>
      </c>
      <c r="V160" s="75" t="s">
        <v>75</v>
      </c>
    </row>
    <row r="161" spans="15:22" x14ac:dyDescent="0.3">
      <c r="O161" s="92" t="s">
        <v>75</v>
      </c>
      <c r="P161" s="73" t="s">
        <v>75</v>
      </c>
      <c r="Q161" s="73" t="s">
        <v>75</v>
      </c>
      <c r="R161" s="74" t="s">
        <v>75</v>
      </c>
      <c r="S161" s="72" t="s">
        <v>75</v>
      </c>
      <c r="T161" s="18" t="s">
        <v>75</v>
      </c>
      <c r="U161" s="18" t="s">
        <v>75</v>
      </c>
      <c r="V161" s="75" t="s">
        <v>75</v>
      </c>
    </row>
    <row r="162" spans="15:22" x14ac:dyDescent="0.3">
      <c r="O162" s="92" t="s">
        <v>75</v>
      </c>
      <c r="P162" s="73" t="s">
        <v>75</v>
      </c>
      <c r="Q162" s="73" t="s">
        <v>75</v>
      </c>
      <c r="R162" s="74" t="s">
        <v>75</v>
      </c>
      <c r="S162" s="72" t="s">
        <v>75</v>
      </c>
      <c r="T162" s="18" t="s">
        <v>75</v>
      </c>
      <c r="U162" s="18" t="s">
        <v>75</v>
      </c>
      <c r="V162" s="75" t="s">
        <v>75</v>
      </c>
    </row>
    <row r="163" spans="15:22" x14ac:dyDescent="0.3">
      <c r="O163" s="92" t="s">
        <v>75</v>
      </c>
      <c r="P163" s="73" t="s">
        <v>75</v>
      </c>
      <c r="Q163" s="73" t="s">
        <v>75</v>
      </c>
      <c r="R163" s="74" t="s">
        <v>75</v>
      </c>
      <c r="S163" s="72" t="s">
        <v>75</v>
      </c>
      <c r="T163" s="18" t="s">
        <v>75</v>
      </c>
      <c r="U163" s="18" t="s">
        <v>75</v>
      </c>
      <c r="V163" s="75" t="s">
        <v>75</v>
      </c>
    </row>
    <row r="164" spans="15:22" x14ac:dyDescent="0.3">
      <c r="O164" s="92" t="s">
        <v>75</v>
      </c>
      <c r="P164" s="73" t="s">
        <v>75</v>
      </c>
      <c r="Q164" s="73" t="s">
        <v>75</v>
      </c>
      <c r="R164" s="74" t="s">
        <v>75</v>
      </c>
      <c r="S164" s="72" t="s">
        <v>75</v>
      </c>
      <c r="T164" s="18" t="s">
        <v>75</v>
      </c>
      <c r="U164" s="18" t="s">
        <v>75</v>
      </c>
      <c r="V164" s="75" t="s">
        <v>75</v>
      </c>
    </row>
    <row r="165" spans="15:22" x14ac:dyDescent="0.3">
      <c r="O165" s="92" t="s">
        <v>75</v>
      </c>
      <c r="P165" s="73" t="s">
        <v>75</v>
      </c>
      <c r="Q165" s="73" t="s">
        <v>75</v>
      </c>
      <c r="R165" s="74" t="s">
        <v>75</v>
      </c>
      <c r="S165" s="72" t="s">
        <v>75</v>
      </c>
      <c r="T165" s="18" t="s">
        <v>75</v>
      </c>
      <c r="U165" s="18" t="s">
        <v>75</v>
      </c>
      <c r="V165" s="75" t="s">
        <v>75</v>
      </c>
    </row>
    <row r="166" spans="15:22" x14ac:dyDescent="0.3">
      <c r="O166" s="92" t="s">
        <v>75</v>
      </c>
      <c r="P166" s="73" t="s">
        <v>75</v>
      </c>
      <c r="Q166" s="73" t="s">
        <v>75</v>
      </c>
      <c r="R166" s="74" t="s">
        <v>75</v>
      </c>
      <c r="S166" s="72" t="s">
        <v>75</v>
      </c>
      <c r="T166" s="18" t="s">
        <v>75</v>
      </c>
      <c r="U166" s="18" t="s">
        <v>75</v>
      </c>
      <c r="V166" s="75" t="s">
        <v>75</v>
      </c>
    </row>
    <row r="167" spans="15:22" x14ac:dyDescent="0.3">
      <c r="O167" s="92" t="s">
        <v>75</v>
      </c>
      <c r="P167" s="73" t="s">
        <v>75</v>
      </c>
      <c r="Q167" s="73" t="s">
        <v>75</v>
      </c>
      <c r="R167" s="74" t="s">
        <v>75</v>
      </c>
      <c r="S167" s="72" t="s">
        <v>75</v>
      </c>
      <c r="T167" s="18" t="s">
        <v>75</v>
      </c>
      <c r="U167" s="18" t="s">
        <v>75</v>
      </c>
      <c r="V167" s="75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3 N142:N157">
    <cfRule type="expression" dxfId="20" priority="2">
      <formula>$O6=""</formula>
    </cfRule>
  </conditionalFormatting>
  <conditionalFormatting sqref="N124:N141">
    <cfRule type="expression" dxfId="2" priority="1">
      <formula>$O124=""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E322-1774-457F-988F-219665664163}">
  <sheetPr codeName="Sheet11"/>
  <dimension ref="A1:X633"/>
  <sheetViews>
    <sheetView topLeftCell="K289" workbookViewId="0">
      <selection activeCell="K308" sqref="A308:XFD321"/>
    </sheetView>
  </sheetViews>
  <sheetFormatPr defaultColWidth="9.109375" defaultRowHeight="14.4" x14ac:dyDescent="0.3"/>
  <cols>
    <col min="1" max="1" width="13.6640625" style="99" customWidth="1"/>
    <col min="2" max="13" width="13.6640625" style="28" customWidth="1"/>
    <col min="14" max="14" width="11.88671875" style="28" bestFit="1" customWidth="1"/>
    <col min="15" max="22" width="22.33203125" style="28" customWidth="1"/>
    <col min="23" max="23" width="16.88671875" style="28" customWidth="1"/>
    <col min="24" max="24" width="20.33203125" style="28" customWidth="1"/>
    <col min="25" max="16384" width="9.109375" style="28"/>
  </cols>
  <sheetData>
    <row r="1" spans="1:24" s="95" customFormat="1" ht="63.9" customHeight="1" x14ac:dyDescent="0.3">
      <c r="A1" s="94"/>
      <c r="N1" s="96" t="s">
        <v>42</v>
      </c>
      <c r="O1" s="97" t="s">
        <v>43</v>
      </c>
      <c r="P1" s="97" t="s">
        <v>44</v>
      </c>
      <c r="Q1" s="97" t="s">
        <v>45</v>
      </c>
      <c r="R1" s="98" t="s">
        <v>46</v>
      </c>
      <c r="S1" s="98" t="s">
        <v>47</v>
      </c>
      <c r="T1" s="98" t="s">
        <v>48</v>
      </c>
      <c r="U1" s="97" t="s">
        <v>49</v>
      </c>
      <c r="V1" s="97" t="s">
        <v>50</v>
      </c>
      <c r="W1" s="97" t="s">
        <v>51</v>
      </c>
      <c r="X1" s="97" t="s">
        <v>52</v>
      </c>
    </row>
    <row r="2" spans="1:24" ht="15.6" x14ac:dyDescent="0.3">
      <c r="N2" s="100">
        <v>36556</v>
      </c>
      <c r="O2" s="101">
        <v>195</v>
      </c>
      <c r="P2" s="101">
        <v>20</v>
      </c>
      <c r="Q2" s="101">
        <v>175</v>
      </c>
      <c r="R2" s="102">
        <v>488856243</v>
      </c>
      <c r="S2" s="102">
        <v>239138456</v>
      </c>
      <c r="T2" s="102">
        <v>249717787</v>
      </c>
      <c r="U2" s="103" t="s">
        <v>15</v>
      </c>
      <c r="V2" s="103" t="s">
        <v>15</v>
      </c>
      <c r="W2" s="103" t="s">
        <v>15</v>
      </c>
      <c r="X2" s="103" t="s">
        <v>15</v>
      </c>
    </row>
    <row r="3" spans="1:24" ht="15.6" x14ac:dyDescent="0.3">
      <c r="N3" s="100">
        <v>36585</v>
      </c>
      <c r="O3" s="101">
        <v>152</v>
      </c>
      <c r="P3" s="101">
        <v>24</v>
      </c>
      <c r="Q3" s="101">
        <v>128</v>
      </c>
      <c r="R3" s="102">
        <v>562596598</v>
      </c>
      <c r="S3" s="102">
        <v>382350256</v>
      </c>
      <c r="T3" s="102">
        <v>180246342</v>
      </c>
      <c r="U3" s="103" t="s">
        <v>15</v>
      </c>
      <c r="V3" s="103" t="s">
        <v>15</v>
      </c>
      <c r="W3" s="103" t="s">
        <v>15</v>
      </c>
      <c r="X3" s="103" t="s">
        <v>15</v>
      </c>
    </row>
    <row r="4" spans="1:24" ht="15.6" x14ac:dyDescent="0.3">
      <c r="N4" s="100">
        <v>36616</v>
      </c>
      <c r="O4" s="101">
        <v>230</v>
      </c>
      <c r="P4" s="101">
        <v>34</v>
      </c>
      <c r="Q4" s="101">
        <v>196</v>
      </c>
      <c r="R4" s="102">
        <v>666042934</v>
      </c>
      <c r="S4" s="102">
        <v>392187934</v>
      </c>
      <c r="T4" s="102">
        <v>273855000</v>
      </c>
      <c r="U4" s="103" t="s">
        <v>15</v>
      </c>
      <c r="V4" s="103" t="s">
        <v>15</v>
      </c>
      <c r="W4" s="103" t="s">
        <v>15</v>
      </c>
      <c r="X4" s="103" t="s">
        <v>15</v>
      </c>
    </row>
    <row r="5" spans="1:24" ht="15.6" x14ac:dyDescent="0.3">
      <c r="N5" s="100">
        <v>36646</v>
      </c>
      <c r="O5" s="101">
        <v>183</v>
      </c>
      <c r="P5" s="101">
        <v>26</v>
      </c>
      <c r="Q5" s="101">
        <v>157</v>
      </c>
      <c r="R5" s="102">
        <v>487868242</v>
      </c>
      <c r="S5" s="102">
        <v>253238500</v>
      </c>
      <c r="T5" s="102">
        <v>234629742</v>
      </c>
      <c r="U5" s="103" t="s">
        <v>15</v>
      </c>
      <c r="V5" s="103" t="s">
        <v>15</v>
      </c>
      <c r="W5" s="103" t="s">
        <v>15</v>
      </c>
      <c r="X5" s="103" t="s">
        <v>15</v>
      </c>
    </row>
    <row r="6" spans="1:24" ht="15.6" x14ac:dyDescent="0.3">
      <c r="N6" s="100">
        <v>36677</v>
      </c>
      <c r="O6" s="101">
        <v>211</v>
      </c>
      <c r="P6" s="101">
        <v>36</v>
      </c>
      <c r="Q6" s="101">
        <v>175</v>
      </c>
      <c r="R6" s="102">
        <v>1054409629</v>
      </c>
      <c r="S6" s="102">
        <v>796690240</v>
      </c>
      <c r="T6" s="102">
        <v>257719389</v>
      </c>
      <c r="U6" s="103" t="s">
        <v>15</v>
      </c>
      <c r="V6" s="103" t="s">
        <v>15</v>
      </c>
      <c r="W6" s="103" t="s">
        <v>15</v>
      </c>
      <c r="X6" s="103" t="s">
        <v>15</v>
      </c>
    </row>
    <row r="7" spans="1:24" ht="15.6" x14ac:dyDescent="0.3">
      <c r="A7" s="90" t="s">
        <v>91</v>
      </c>
      <c r="B7" s="90"/>
      <c r="C7" s="90"/>
      <c r="D7" s="90"/>
      <c r="E7" s="90"/>
      <c r="F7" s="90"/>
      <c r="G7" s="91"/>
      <c r="H7" s="90" t="s">
        <v>92</v>
      </c>
      <c r="I7" s="90"/>
      <c r="J7" s="90"/>
      <c r="K7" s="90"/>
      <c r="L7" s="90"/>
      <c r="M7" s="90"/>
      <c r="N7" s="100">
        <v>36707</v>
      </c>
      <c r="O7" s="101">
        <v>244</v>
      </c>
      <c r="P7" s="101">
        <v>42</v>
      </c>
      <c r="Q7" s="101">
        <v>202</v>
      </c>
      <c r="R7" s="102">
        <v>815259941</v>
      </c>
      <c r="S7" s="102">
        <v>476888017</v>
      </c>
      <c r="T7" s="102">
        <v>338371924</v>
      </c>
      <c r="U7" s="103" t="s">
        <v>15</v>
      </c>
      <c r="V7" s="103" t="s">
        <v>15</v>
      </c>
      <c r="W7" s="103" t="s">
        <v>15</v>
      </c>
      <c r="X7" s="103" t="s">
        <v>15</v>
      </c>
    </row>
    <row r="8" spans="1:24" ht="15.6" x14ac:dyDescent="0.3">
      <c r="N8" s="100">
        <v>36738</v>
      </c>
      <c r="O8" s="101">
        <v>205</v>
      </c>
      <c r="P8" s="101">
        <v>28</v>
      </c>
      <c r="Q8" s="101">
        <v>177</v>
      </c>
      <c r="R8" s="102">
        <v>731413959</v>
      </c>
      <c r="S8" s="102">
        <v>460727450</v>
      </c>
      <c r="T8" s="102">
        <v>270686509</v>
      </c>
      <c r="U8" s="103" t="s">
        <v>15</v>
      </c>
      <c r="V8" s="103" t="s">
        <v>15</v>
      </c>
      <c r="W8" s="103" t="s">
        <v>15</v>
      </c>
      <c r="X8" s="103" t="s">
        <v>15</v>
      </c>
    </row>
    <row r="9" spans="1:24" ht="15.6" x14ac:dyDescent="0.3">
      <c r="N9" s="100">
        <v>36769</v>
      </c>
      <c r="O9" s="101">
        <v>239</v>
      </c>
      <c r="P9" s="101">
        <v>41</v>
      </c>
      <c r="Q9" s="101">
        <v>198</v>
      </c>
      <c r="R9" s="102">
        <v>1044872538</v>
      </c>
      <c r="S9" s="102">
        <v>724463506</v>
      </c>
      <c r="T9" s="102">
        <v>320409032</v>
      </c>
      <c r="U9" s="103" t="s">
        <v>15</v>
      </c>
      <c r="V9" s="103" t="s">
        <v>15</v>
      </c>
      <c r="W9" s="103" t="s">
        <v>15</v>
      </c>
      <c r="X9" s="103" t="s">
        <v>15</v>
      </c>
    </row>
    <row r="10" spans="1:24" ht="15.6" x14ac:dyDescent="0.3">
      <c r="N10" s="100">
        <v>36799</v>
      </c>
      <c r="O10" s="101">
        <v>226</v>
      </c>
      <c r="P10" s="101">
        <v>45</v>
      </c>
      <c r="Q10" s="101">
        <v>181</v>
      </c>
      <c r="R10" s="102">
        <v>1243956623</v>
      </c>
      <c r="S10" s="102">
        <v>974752614</v>
      </c>
      <c r="T10" s="102">
        <v>269204009</v>
      </c>
      <c r="U10" s="103" t="s">
        <v>15</v>
      </c>
      <c r="V10" s="103" t="s">
        <v>15</v>
      </c>
      <c r="W10" s="103" t="s">
        <v>15</v>
      </c>
      <c r="X10" s="103" t="s">
        <v>15</v>
      </c>
    </row>
    <row r="11" spans="1:24" ht="15.6" x14ac:dyDescent="0.3">
      <c r="N11" s="100">
        <v>36830</v>
      </c>
      <c r="O11" s="101">
        <v>214</v>
      </c>
      <c r="P11" s="101">
        <v>44</v>
      </c>
      <c r="Q11" s="101">
        <v>170</v>
      </c>
      <c r="R11" s="102">
        <v>765248651</v>
      </c>
      <c r="S11" s="102">
        <v>507163420</v>
      </c>
      <c r="T11" s="102">
        <v>258085231</v>
      </c>
      <c r="U11" s="103" t="s">
        <v>15</v>
      </c>
      <c r="V11" s="103" t="s">
        <v>15</v>
      </c>
      <c r="W11" s="103" t="s">
        <v>15</v>
      </c>
      <c r="X11" s="103" t="s">
        <v>15</v>
      </c>
    </row>
    <row r="12" spans="1:24" ht="15.6" x14ac:dyDescent="0.3">
      <c r="N12" s="100">
        <v>36860</v>
      </c>
      <c r="O12" s="101">
        <v>207</v>
      </c>
      <c r="P12" s="101">
        <v>50</v>
      </c>
      <c r="Q12" s="101">
        <v>157</v>
      </c>
      <c r="R12" s="102">
        <v>1559475583</v>
      </c>
      <c r="S12" s="102">
        <v>1319838612</v>
      </c>
      <c r="T12" s="102">
        <v>239636971</v>
      </c>
      <c r="U12" s="103" t="s">
        <v>15</v>
      </c>
      <c r="V12" s="103" t="s">
        <v>15</v>
      </c>
      <c r="W12" s="103" t="s">
        <v>15</v>
      </c>
      <c r="X12" s="103" t="s">
        <v>15</v>
      </c>
    </row>
    <row r="13" spans="1:24" ht="15.6" x14ac:dyDescent="0.3">
      <c r="N13" s="100">
        <v>36891</v>
      </c>
      <c r="O13" s="101">
        <v>332</v>
      </c>
      <c r="P13" s="101">
        <v>95</v>
      </c>
      <c r="Q13" s="101">
        <v>237</v>
      </c>
      <c r="R13" s="102">
        <v>2080037430</v>
      </c>
      <c r="S13" s="102">
        <v>1710158089</v>
      </c>
      <c r="T13" s="102">
        <v>369879341</v>
      </c>
      <c r="U13" s="103" t="s">
        <v>15</v>
      </c>
      <c r="V13" s="103" t="s">
        <v>15</v>
      </c>
      <c r="W13" s="103" t="s">
        <v>15</v>
      </c>
      <c r="X13" s="103" t="s">
        <v>15</v>
      </c>
    </row>
    <row r="14" spans="1:24" ht="15.6" x14ac:dyDescent="0.3">
      <c r="N14" s="100">
        <v>36922</v>
      </c>
      <c r="O14" s="101">
        <v>248</v>
      </c>
      <c r="P14" s="101">
        <v>43</v>
      </c>
      <c r="Q14" s="101">
        <v>205</v>
      </c>
      <c r="R14" s="102">
        <v>1215130455</v>
      </c>
      <c r="S14" s="102">
        <v>838779465</v>
      </c>
      <c r="T14" s="102">
        <v>376350990</v>
      </c>
      <c r="U14" s="103" t="s">
        <v>15</v>
      </c>
      <c r="V14" s="103" t="s">
        <v>15</v>
      </c>
      <c r="W14" s="103" t="s">
        <v>15</v>
      </c>
      <c r="X14" s="103" t="s">
        <v>15</v>
      </c>
    </row>
    <row r="15" spans="1:24" ht="15.6" x14ac:dyDescent="0.3">
      <c r="N15" s="100">
        <v>36950</v>
      </c>
      <c r="O15" s="101">
        <v>219</v>
      </c>
      <c r="P15" s="101">
        <v>34</v>
      </c>
      <c r="Q15" s="101">
        <v>185</v>
      </c>
      <c r="R15" s="102">
        <v>779723056</v>
      </c>
      <c r="S15" s="102">
        <v>506527265</v>
      </c>
      <c r="T15" s="102">
        <v>273195791</v>
      </c>
      <c r="U15" s="103" t="s">
        <v>15</v>
      </c>
      <c r="V15" s="103" t="s">
        <v>15</v>
      </c>
      <c r="W15" s="103" t="s">
        <v>15</v>
      </c>
      <c r="X15" s="103" t="s">
        <v>15</v>
      </c>
    </row>
    <row r="16" spans="1:24" ht="15.6" x14ac:dyDescent="0.3">
      <c r="N16" s="100">
        <v>36981</v>
      </c>
      <c r="O16" s="101">
        <v>282</v>
      </c>
      <c r="P16" s="101">
        <v>49</v>
      </c>
      <c r="Q16" s="101">
        <v>233</v>
      </c>
      <c r="R16" s="102">
        <v>906927463</v>
      </c>
      <c r="S16" s="102">
        <v>539034040</v>
      </c>
      <c r="T16" s="102">
        <v>367893423</v>
      </c>
      <c r="U16" s="103" t="s">
        <v>15</v>
      </c>
      <c r="V16" s="103" t="s">
        <v>15</v>
      </c>
      <c r="W16" s="103" t="s">
        <v>15</v>
      </c>
      <c r="X16" s="103" t="s">
        <v>15</v>
      </c>
    </row>
    <row r="17" spans="1:24" ht="15.6" x14ac:dyDescent="0.3">
      <c r="N17" s="100">
        <v>37011</v>
      </c>
      <c r="O17" s="101">
        <v>255</v>
      </c>
      <c r="P17" s="101">
        <v>39</v>
      </c>
      <c r="Q17" s="101">
        <v>216</v>
      </c>
      <c r="R17" s="102">
        <v>1134282861</v>
      </c>
      <c r="S17" s="102">
        <v>808624604</v>
      </c>
      <c r="T17" s="102">
        <v>325658257</v>
      </c>
      <c r="U17" s="103" t="s">
        <v>15</v>
      </c>
      <c r="V17" s="103" t="s">
        <v>15</v>
      </c>
      <c r="W17" s="103" t="s">
        <v>15</v>
      </c>
      <c r="X17" s="103" t="s">
        <v>15</v>
      </c>
    </row>
    <row r="18" spans="1:24" ht="15.6" x14ac:dyDescent="0.3">
      <c r="N18" s="100">
        <v>37042</v>
      </c>
      <c r="O18" s="101">
        <v>324</v>
      </c>
      <c r="P18" s="101">
        <v>60</v>
      </c>
      <c r="Q18" s="101">
        <v>264</v>
      </c>
      <c r="R18" s="102">
        <v>1117678228</v>
      </c>
      <c r="S18" s="102">
        <v>652455557</v>
      </c>
      <c r="T18" s="102">
        <v>465222671</v>
      </c>
      <c r="U18" s="103" t="s">
        <v>15</v>
      </c>
      <c r="V18" s="103" t="s">
        <v>15</v>
      </c>
      <c r="W18" s="103" t="s">
        <v>15</v>
      </c>
      <c r="X18" s="103" t="s">
        <v>15</v>
      </c>
    </row>
    <row r="19" spans="1:24" ht="15.6" x14ac:dyDescent="0.3">
      <c r="N19" s="100">
        <v>37072</v>
      </c>
      <c r="O19" s="101">
        <v>366</v>
      </c>
      <c r="P19" s="101">
        <v>56</v>
      </c>
      <c r="Q19" s="101">
        <v>310</v>
      </c>
      <c r="R19" s="102">
        <v>1219578967</v>
      </c>
      <c r="S19" s="102">
        <v>755139395</v>
      </c>
      <c r="T19" s="102">
        <v>464439572</v>
      </c>
      <c r="U19" s="103" t="s">
        <v>15</v>
      </c>
      <c r="V19" s="103" t="s">
        <v>15</v>
      </c>
      <c r="W19" s="103" t="s">
        <v>15</v>
      </c>
      <c r="X19" s="103" t="s">
        <v>15</v>
      </c>
    </row>
    <row r="20" spans="1:24" ht="15.6" x14ac:dyDescent="0.3">
      <c r="N20" s="100">
        <v>37103</v>
      </c>
      <c r="O20" s="101">
        <v>305</v>
      </c>
      <c r="P20" s="101">
        <v>43</v>
      </c>
      <c r="Q20" s="101">
        <v>262</v>
      </c>
      <c r="R20" s="102">
        <v>914021445</v>
      </c>
      <c r="S20" s="102">
        <v>519752992</v>
      </c>
      <c r="T20" s="102">
        <v>394268453</v>
      </c>
      <c r="U20" s="103" t="s">
        <v>15</v>
      </c>
      <c r="V20" s="103" t="s">
        <v>15</v>
      </c>
      <c r="W20" s="103" t="s">
        <v>15</v>
      </c>
      <c r="X20" s="103" t="s">
        <v>15</v>
      </c>
    </row>
    <row r="21" spans="1:24" ht="15.6" x14ac:dyDescent="0.3">
      <c r="N21" s="100">
        <v>37134</v>
      </c>
      <c r="O21" s="101">
        <v>392</v>
      </c>
      <c r="P21" s="101">
        <v>49</v>
      </c>
      <c r="Q21" s="101">
        <v>343</v>
      </c>
      <c r="R21" s="102">
        <v>1122990832</v>
      </c>
      <c r="S21" s="102">
        <v>616812241</v>
      </c>
      <c r="T21" s="102">
        <v>506178591</v>
      </c>
      <c r="U21" s="103" t="s">
        <v>15</v>
      </c>
      <c r="V21" s="103" t="s">
        <v>15</v>
      </c>
      <c r="W21" s="103" t="s">
        <v>15</v>
      </c>
      <c r="X21" s="103" t="s">
        <v>15</v>
      </c>
    </row>
    <row r="22" spans="1:24" ht="15.6" x14ac:dyDescent="0.3">
      <c r="N22" s="100">
        <v>37164</v>
      </c>
      <c r="O22" s="101">
        <v>293</v>
      </c>
      <c r="P22" s="101">
        <v>43</v>
      </c>
      <c r="Q22" s="101">
        <v>250</v>
      </c>
      <c r="R22" s="102">
        <v>912905459</v>
      </c>
      <c r="S22" s="102">
        <v>512522617</v>
      </c>
      <c r="T22" s="102">
        <v>400382842</v>
      </c>
      <c r="U22" s="103" t="s">
        <v>15</v>
      </c>
      <c r="V22" s="103" t="s">
        <v>15</v>
      </c>
      <c r="W22" s="103" t="s">
        <v>15</v>
      </c>
      <c r="X22" s="103" t="s">
        <v>15</v>
      </c>
    </row>
    <row r="23" spans="1:24" ht="15.6" x14ac:dyDescent="0.3">
      <c r="N23" s="100">
        <v>37195</v>
      </c>
      <c r="O23" s="101">
        <v>323</v>
      </c>
      <c r="P23" s="101">
        <v>43</v>
      </c>
      <c r="Q23" s="101">
        <v>280</v>
      </c>
      <c r="R23" s="102">
        <v>828725643</v>
      </c>
      <c r="S23" s="102">
        <v>426807500</v>
      </c>
      <c r="T23" s="102">
        <v>401918143</v>
      </c>
      <c r="U23" s="103" t="s">
        <v>15</v>
      </c>
      <c r="V23" s="103" t="s">
        <v>15</v>
      </c>
      <c r="W23" s="103" t="s">
        <v>15</v>
      </c>
      <c r="X23" s="103" t="s">
        <v>15</v>
      </c>
    </row>
    <row r="24" spans="1:24" ht="15.6" x14ac:dyDescent="0.3">
      <c r="N24" s="100">
        <v>37225</v>
      </c>
      <c r="O24" s="101">
        <v>309</v>
      </c>
      <c r="P24" s="101">
        <v>41</v>
      </c>
      <c r="Q24" s="101">
        <v>268</v>
      </c>
      <c r="R24" s="102">
        <v>873442477</v>
      </c>
      <c r="S24" s="102">
        <v>467538930</v>
      </c>
      <c r="T24" s="102">
        <v>405903547</v>
      </c>
      <c r="U24" s="103" t="s">
        <v>15</v>
      </c>
      <c r="V24" s="103" t="s">
        <v>15</v>
      </c>
      <c r="W24" s="103" t="s">
        <v>15</v>
      </c>
      <c r="X24" s="103" t="s">
        <v>15</v>
      </c>
    </row>
    <row r="25" spans="1:24" ht="15.6" x14ac:dyDescent="0.3">
      <c r="N25" s="100">
        <v>37256</v>
      </c>
      <c r="O25" s="101">
        <v>374</v>
      </c>
      <c r="P25" s="101">
        <v>59</v>
      </c>
      <c r="Q25" s="101">
        <v>315</v>
      </c>
      <c r="R25" s="102">
        <v>1578024580</v>
      </c>
      <c r="S25" s="102">
        <v>1107852874</v>
      </c>
      <c r="T25" s="102">
        <v>470171706</v>
      </c>
      <c r="U25" s="103" t="s">
        <v>15</v>
      </c>
      <c r="V25" s="103" t="s">
        <v>15</v>
      </c>
      <c r="W25" s="103" t="s">
        <v>15</v>
      </c>
      <c r="X25" s="103" t="s">
        <v>15</v>
      </c>
    </row>
    <row r="26" spans="1:24" ht="15.6" x14ac:dyDescent="0.3">
      <c r="N26" s="100">
        <v>37287</v>
      </c>
      <c r="O26" s="101">
        <v>333</v>
      </c>
      <c r="P26" s="101">
        <v>41</v>
      </c>
      <c r="Q26" s="101">
        <v>292</v>
      </c>
      <c r="R26" s="102">
        <v>845963599</v>
      </c>
      <c r="S26" s="102">
        <v>455633099</v>
      </c>
      <c r="T26" s="102">
        <v>390330500</v>
      </c>
      <c r="U26" s="103" t="s">
        <v>15</v>
      </c>
      <c r="V26" s="103" t="s">
        <v>15</v>
      </c>
      <c r="W26" s="103" t="s">
        <v>15</v>
      </c>
      <c r="X26" s="103" t="s">
        <v>15</v>
      </c>
    </row>
    <row r="27" spans="1:24" ht="15.6" x14ac:dyDescent="0.3">
      <c r="A27" s="90" t="s">
        <v>93</v>
      </c>
      <c r="B27" s="90"/>
      <c r="C27" s="90"/>
      <c r="D27" s="90"/>
      <c r="E27" s="90"/>
      <c r="F27" s="90"/>
      <c r="N27" s="100">
        <v>37315</v>
      </c>
      <c r="O27" s="101">
        <v>279</v>
      </c>
      <c r="P27" s="101">
        <v>26</v>
      </c>
      <c r="Q27" s="101">
        <v>253</v>
      </c>
      <c r="R27" s="102">
        <v>724099559</v>
      </c>
      <c r="S27" s="102">
        <v>353632020</v>
      </c>
      <c r="T27" s="102">
        <v>370467539</v>
      </c>
      <c r="U27" s="103" t="s">
        <v>15</v>
      </c>
      <c r="V27" s="103" t="s">
        <v>15</v>
      </c>
      <c r="W27" s="103" t="s">
        <v>15</v>
      </c>
      <c r="X27" s="103" t="s">
        <v>15</v>
      </c>
    </row>
    <row r="28" spans="1:24" ht="15.6" x14ac:dyDescent="0.3">
      <c r="N28" s="100">
        <v>37346</v>
      </c>
      <c r="O28" s="101">
        <v>366</v>
      </c>
      <c r="P28" s="101">
        <v>62</v>
      </c>
      <c r="Q28" s="101">
        <v>304</v>
      </c>
      <c r="R28" s="102">
        <v>1145124740</v>
      </c>
      <c r="S28" s="102">
        <v>671112256</v>
      </c>
      <c r="T28" s="102">
        <v>474012484</v>
      </c>
      <c r="U28" s="103" t="s">
        <v>15</v>
      </c>
      <c r="V28" s="103" t="s">
        <v>15</v>
      </c>
      <c r="W28" s="103" t="s">
        <v>15</v>
      </c>
      <c r="X28" s="103" t="s">
        <v>15</v>
      </c>
    </row>
    <row r="29" spans="1:24" ht="15.6" x14ac:dyDescent="0.3">
      <c r="N29" s="100">
        <v>37376</v>
      </c>
      <c r="O29" s="101">
        <v>366</v>
      </c>
      <c r="P29" s="101">
        <v>37</v>
      </c>
      <c r="Q29" s="101">
        <v>329</v>
      </c>
      <c r="R29" s="102">
        <v>885500792</v>
      </c>
      <c r="S29" s="102">
        <v>380774125</v>
      </c>
      <c r="T29" s="102">
        <v>504726667</v>
      </c>
      <c r="U29" s="103" t="s">
        <v>15</v>
      </c>
      <c r="V29" s="103" t="s">
        <v>15</v>
      </c>
      <c r="W29" s="103" t="s">
        <v>15</v>
      </c>
      <c r="X29" s="103" t="s">
        <v>15</v>
      </c>
    </row>
    <row r="30" spans="1:24" ht="15.6" x14ac:dyDescent="0.3">
      <c r="N30" s="100">
        <v>37407</v>
      </c>
      <c r="O30" s="101">
        <v>473</v>
      </c>
      <c r="P30" s="101">
        <v>61</v>
      </c>
      <c r="Q30" s="101">
        <v>412</v>
      </c>
      <c r="R30" s="102">
        <v>1429282346</v>
      </c>
      <c r="S30" s="102">
        <v>828738933</v>
      </c>
      <c r="T30" s="102">
        <v>600543413</v>
      </c>
      <c r="U30" s="103" t="s">
        <v>15</v>
      </c>
      <c r="V30" s="103" t="s">
        <v>15</v>
      </c>
      <c r="W30" s="103" t="s">
        <v>15</v>
      </c>
      <c r="X30" s="103" t="s">
        <v>15</v>
      </c>
    </row>
    <row r="31" spans="1:24" ht="15.6" x14ac:dyDescent="0.3">
      <c r="N31" s="100">
        <v>37437</v>
      </c>
      <c r="O31" s="101">
        <v>431</v>
      </c>
      <c r="P31" s="101">
        <v>72</v>
      </c>
      <c r="Q31" s="101">
        <v>359</v>
      </c>
      <c r="R31" s="102">
        <v>1663508112</v>
      </c>
      <c r="S31" s="102">
        <v>1067716117</v>
      </c>
      <c r="T31" s="102">
        <v>595791995</v>
      </c>
      <c r="U31" s="103" t="s">
        <v>15</v>
      </c>
      <c r="V31" s="103" t="s">
        <v>15</v>
      </c>
      <c r="W31" s="103" t="s">
        <v>15</v>
      </c>
      <c r="X31" s="103" t="s">
        <v>15</v>
      </c>
    </row>
    <row r="32" spans="1:24" ht="15.6" x14ac:dyDescent="0.3">
      <c r="N32" s="100">
        <v>37468</v>
      </c>
      <c r="O32" s="101">
        <v>436</v>
      </c>
      <c r="P32" s="101">
        <v>50</v>
      </c>
      <c r="Q32" s="101">
        <v>386</v>
      </c>
      <c r="R32" s="102">
        <v>1204586572</v>
      </c>
      <c r="S32" s="102">
        <v>587620855</v>
      </c>
      <c r="T32" s="102">
        <v>616965717</v>
      </c>
      <c r="U32" s="103" t="s">
        <v>15</v>
      </c>
      <c r="V32" s="103" t="s">
        <v>15</v>
      </c>
      <c r="W32" s="103" t="s">
        <v>15</v>
      </c>
      <c r="X32" s="103" t="s">
        <v>15</v>
      </c>
    </row>
    <row r="33" spans="14:24" ht="15.6" x14ac:dyDescent="0.3">
      <c r="N33" s="100">
        <v>37499</v>
      </c>
      <c r="O33" s="101">
        <v>492</v>
      </c>
      <c r="P33" s="101">
        <v>65</v>
      </c>
      <c r="Q33" s="101">
        <v>427</v>
      </c>
      <c r="R33" s="102">
        <v>1597480153</v>
      </c>
      <c r="S33" s="102">
        <v>912610993</v>
      </c>
      <c r="T33" s="102">
        <v>684869160</v>
      </c>
      <c r="U33" s="103" t="s">
        <v>15</v>
      </c>
      <c r="V33" s="103" t="s">
        <v>15</v>
      </c>
      <c r="W33" s="103" t="s">
        <v>15</v>
      </c>
      <c r="X33" s="103" t="s">
        <v>15</v>
      </c>
    </row>
    <row r="34" spans="14:24" ht="15.6" x14ac:dyDescent="0.3">
      <c r="N34" s="100">
        <v>37529</v>
      </c>
      <c r="O34" s="101">
        <v>432</v>
      </c>
      <c r="P34" s="101">
        <v>67</v>
      </c>
      <c r="Q34" s="101">
        <v>365</v>
      </c>
      <c r="R34" s="102">
        <v>1599957444</v>
      </c>
      <c r="S34" s="102">
        <v>1013434907</v>
      </c>
      <c r="T34" s="102">
        <v>586522537</v>
      </c>
      <c r="U34" s="103" t="s">
        <v>15</v>
      </c>
      <c r="V34" s="103" t="s">
        <v>15</v>
      </c>
      <c r="W34" s="103" t="s">
        <v>15</v>
      </c>
      <c r="X34" s="103" t="s">
        <v>15</v>
      </c>
    </row>
    <row r="35" spans="14:24" ht="15.6" x14ac:dyDescent="0.3">
      <c r="N35" s="100">
        <v>37560</v>
      </c>
      <c r="O35" s="101">
        <v>461</v>
      </c>
      <c r="P35" s="101">
        <v>68</v>
      </c>
      <c r="Q35" s="101">
        <v>393</v>
      </c>
      <c r="R35" s="102">
        <v>1487540491</v>
      </c>
      <c r="S35" s="102">
        <v>914270033</v>
      </c>
      <c r="T35" s="102">
        <v>573270458</v>
      </c>
      <c r="U35" s="103" t="s">
        <v>15</v>
      </c>
      <c r="V35" s="103" t="s">
        <v>15</v>
      </c>
      <c r="W35" s="103" t="s">
        <v>15</v>
      </c>
      <c r="X35" s="103" t="s">
        <v>15</v>
      </c>
    </row>
    <row r="36" spans="14:24" ht="15.6" x14ac:dyDescent="0.3">
      <c r="N36" s="100">
        <v>37590</v>
      </c>
      <c r="O36" s="101">
        <v>399</v>
      </c>
      <c r="P36" s="101">
        <v>69</v>
      </c>
      <c r="Q36" s="101">
        <v>330</v>
      </c>
      <c r="R36" s="102">
        <v>1462433311</v>
      </c>
      <c r="S36" s="102">
        <v>912314728</v>
      </c>
      <c r="T36" s="102">
        <v>550118583</v>
      </c>
      <c r="U36" s="103" t="s">
        <v>15</v>
      </c>
      <c r="V36" s="103" t="s">
        <v>15</v>
      </c>
      <c r="W36" s="103" t="s">
        <v>15</v>
      </c>
      <c r="X36" s="103" t="s">
        <v>15</v>
      </c>
    </row>
    <row r="37" spans="14:24" ht="15.6" x14ac:dyDescent="0.3">
      <c r="N37" s="100">
        <v>37621</v>
      </c>
      <c r="O37" s="101">
        <v>587</v>
      </c>
      <c r="P37" s="101">
        <v>112</v>
      </c>
      <c r="Q37" s="101">
        <v>475</v>
      </c>
      <c r="R37" s="102">
        <v>2619231238</v>
      </c>
      <c r="S37" s="102">
        <v>1845088576</v>
      </c>
      <c r="T37" s="102">
        <v>774142662</v>
      </c>
      <c r="U37" s="103" t="s">
        <v>15</v>
      </c>
      <c r="V37" s="103" t="s">
        <v>15</v>
      </c>
      <c r="W37" s="103" t="s">
        <v>15</v>
      </c>
      <c r="X37" s="103" t="s">
        <v>15</v>
      </c>
    </row>
    <row r="38" spans="14:24" ht="15.6" x14ac:dyDescent="0.3">
      <c r="N38" s="100">
        <v>37652</v>
      </c>
      <c r="O38" s="101">
        <v>447</v>
      </c>
      <c r="P38" s="101">
        <v>67</v>
      </c>
      <c r="Q38" s="101">
        <v>380</v>
      </c>
      <c r="R38" s="102">
        <v>1570633200</v>
      </c>
      <c r="S38" s="102">
        <v>901439945</v>
      </c>
      <c r="T38" s="102">
        <v>669193255</v>
      </c>
      <c r="U38" s="103" t="s">
        <v>15</v>
      </c>
      <c r="V38" s="103" t="s">
        <v>15</v>
      </c>
      <c r="W38" s="103" t="s">
        <v>15</v>
      </c>
      <c r="X38" s="103" t="s">
        <v>15</v>
      </c>
    </row>
    <row r="39" spans="14:24" ht="15.6" x14ac:dyDescent="0.3">
      <c r="N39" s="100">
        <v>37680</v>
      </c>
      <c r="O39" s="101">
        <v>428</v>
      </c>
      <c r="P39" s="101">
        <v>70</v>
      </c>
      <c r="Q39" s="101">
        <v>358</v>
      </c>
      <c r="R39" s="102">
        <v>1938751516</v>
      </c>
      <c r="S39" s="102">
        <v>1326807500</v>
      </c>
      <c r="T39" s="102">
        <v>611944016</v>
      </c>
      <c r="U39" s="103" t="s">
        <v>15</v>
      </c>
      <c r="V39" s="103" t="s">
        <v>15</v>
      </c>
      <c r="W39" s="103" t="s">
        <v>15</v>
      </c>
      <c r="X39" s="103" t="s">
        <v>15</v>
      </c>
    </row>
    <row r="40" spans="14:24" ht="15.6" x14ac:dyDescent="0.3">
      <c r="N40" s="100">
        <v>37711</v>
      </c>
      <c r="O40" s="101">
        <v>471</v>
      </c>
      <c r="P40" s="101">
        <v>72</v>
      </c>
      <c r="Q40" s="101">
        <v>399</v>
      </c>
      <c r="R40" s="102">
        <v>1638286050</v>
      </c>
      <c r="S40" s="102">
        <v>922576277</v>
      </c>
      <c r="T40" s="102">
        <v>715709773</v>
      </c>
      <c r="U40" s="103" t="s">
        <v>15</v>
      </c>
      <c r="V40" s="103" t="s">
        <v>15</v>
      </c>
      <c r="W40" s="103" t="s">
        <v>15</v>
      </c>
      <c r="X40" s="103" t="s">
        <v>15</v>
      </c>
    </row>
    <row r="41" spans="14:24" ht="15.6" x14ac:dyDescent="0.3">
      <c r="N41" s="100">
        <v>37741</v>
      </c>
      <c r="O41" s="101">
        <v>544</v>
      </c>
      <c r="P41" s="101">
        <v>77</v>
      </c>
      <c r="Q41" s="101">
        <v>467</v>
      </c>
      <c r="R41" s="102">
        <v>2017936435</v>
      </c>
      <c r="S41" s="102">
        <v>1231098374</v>
      </c>
      <c r="T41" s="102">
        <v>786838061</v>
      </c>
      <c r="U41" s="103" t="s">
        <v>15</v>
      </c>
      <c r="V41" s="103" t="s">
        <v>15</v>
      </c>
      <c r="W41" s="103" t="s">
        <v>15</v>
      </c>
      <c r="X41" s="103" t="s">
        <v>15</v>
      </c>
    </row>
    <row r="42" spans="14:24" ht="15.6" x14ac:dyDescent="0.3">
      <c r="N42" s="100">
        <v>37772</v>
      </c>
      <c r="O42" s="101">
        <v>540</v>
      </c>
      <c r="P42" s="101">
        <v>85</v>
      </c>
      <c r="Q42" s="101">
        <v>455</v>
      </c>
      <c r="R42" s="102">
        <v>2231763762</v>
      </c>
      <c r="S42" s="102">
        <v>1503403933</v>
      </c>
      <c r="T42" s="102">
        <v>728359829</v>
      </c>
      <c r="U42" s="103" t="s">
        <v>15</v>
      </c>
      <c r="V42" s="103" t="s">
        <v>15</v>
      </c>
      <c r="W42" s="103" t="s">
        <v>15</v>
      </c>
      <c r="X42" s="103" t="s">
        <v>15</v>
      </c>
    </row>
    <row r="43" spans="14:24" ht="15.6" x14ac:dyDescent="0.3">
      <c r="N43" s="100">
        <v>37802</v>
      </c>
      <c r="O43" s="101">
        <v>557</v>
      </c>
      <c r="P43" s="101">
        <v>75</v>
      </c>
      <c r="Q43" s="101">
        <v>482</v>
      </c>
      <c r="R43" s="102">
        <v>2100920308</v>
      </c>
      <c r="S43" s="102">
        <v>1224246520</v>
      </c>
      <c r="T43" s="102">
        <v>876673788</v>
      </c>
      <c r="U43" s="103" t="s">
        <v>15</v>
      </c>
      <c r="V43" s="103" t="s">
        <v>15</v>
      </c>
      <c r="W43" s="103" t="s">
        <v>15</v>
      </c>
      <c r="X43" s="103" t="s">
        <v>15</v>
      </c>
    </row>
    <row r="44" spans="14:24" ht="15.6" x14ac:dyDescent="0.3">
      <c r="N44" s="100">
        <v>37833</v>
      </c>
      <c r="O44" s="101">
        <v>588</v>
      </c>
      <c r="P44" s="101">
        <v>102</v>
      </c>
      <c r="Q44" s="101">
        <v>486</v>
      </c>
      <c r="R44" s="102">
        <v>2420212900</v>
      </c>
      <c r="S44" s="102">
        <v>1560107380</v>
      </c>
      <c r="T44" s="102">
        <v>860105520</v>
      </c>
      <c r="U44" s="103" t="s">
        <v>15</v>
      </c>
      <c r="V44" s="103" t="s">
        <v>15</v>
      </c>
      <c r="W44" s="103" t="s">
        <v>15</v>
      </c>
      <c r="X44" s="103" t="s">
        <v>15</v>
      </c>
    </row>
    <row r="45" spans="14:24" ht="15.6" x14ac:dyDescent="0.3">
      <c r="N45" s="100">
        <v>37864</v>
      </c>
      <c r="O45" s="101">
        <v>599</v>
      </c>
      <c r="P45" s="101">
        <v>91</v>
      </c>
      <c r="Q45" s="101">
        <v>508</v>
      </c>
      <c r="R45" s="102">
        <v>2493350005</v>
      </c>
      <c r="S45" s="102">
        <v>1662277943</v>
      </c>
      <c r="T45" s="102">
        <v>831072062</v>
      </c>
      <c r="U45" s="103" t="s">
        <v>15</v>
      </c>
      <c r="V45" s="103" t="s">
        <v>15</v>
      </c>
      <c r="W45" s="103" t="s">
        <v>15</v>
      </c>
      <c r="X45" s="103" t="s">
        <v>15</v>
      </c>
    </row>
    <row r="46" spans="14:24" ht="15.6" x14ac:dyDescent="0.3">
      <c r="N46" s="100">
        <v>37894</v>
      </c>
      <c r="O46" s="101">
        <v>584</v>
      </c>
      <c r="P46" s="101">
        <v>101</v>
      </c>
      <c r="Q46" s="101">
        <v>483</v>
      </c>
      <c r="R46" s="102">
        <v>2358301110</v>
      </c>
      <c r="S46" s="102">
        <v>1505831707</v>
      </c>
      <c r="T46" s="102">
        <v>852469403</v>
      </c>
      <c r="U46" s="103" t="s">
        <v>15</v>
      </c>
      <c r="V46" s="103" t="s">
        <v>15</v>
      </c>
      <c r="W46" s="103" t="s">
        <v>15</v>
      </c>
      <c r="X46" s="103" t="s">
        <v>15</v>
      </c>
    </row>
    <row r="47" spans="14:24" ht="15.6" x14ac:dyDescent="0.3">
      <c r="N47" s="100">
        <v>37925</v>
      </c>
      <c r="O47" s="101">
        <v>660</v>
      </c>
      <c r="P47" s="101">
        <v>106</v>
      </c>
      <c r="Q47" s="101">
        <v>554</v>
      </c>
      <c r="R47" s="102">
        <v>2418644282</v>
      </c>
      <c r="S47" s="102">
        <v>1479953541</v>
      </c>
      <c r="T47" s="102">
        <v>938690741</v>
      </c>
      <c r="U47" s="103" t="s">
        <v>15</v>
      </c>
      <c r="V47" s="103" t="s">
        <v>15</v>
      </c>
      <c r="W47" s="103" t="s">
        <v>15</v>
      </c>
      <c r="X47" s="103" t="s">
        <v>15</v>
      </c>
    </row>
    <row r="48" spans="14:24" ht="15.6" x14ac:dyDescent="0.3">
      <c r="N48" s="100">
        <v>37955</v>
      </c>
      <c r="O48" s="101">
        <v>516</v>
      </c>
      <c r="P48" s="101">
        <v>74</v>
      </c>
      <c r="Q48" s="101">
        <v>442</v>
      </c>
      <c r="R48" s="102">
        <v>1785030651</v>
      </c>
      <c r="S48" s="102">
        <v>1008206043</v>
      </c>
      <c r="T48" s="102">
        <v>776824608</v>
      </c>
      <c r="U48" s="103" t="s">
        <v>15</v>
      </c>
      <c r="V48" s="103" t="s">
        <v>15</v>
      </c>
      <c r="W48" s="103" t="s">
        <v>15</v>
      </c>
      <c r="X48" s="103" t="s">
        <v>15</v>
      </c>
    </row>
    <row r="49" spans="14:24" ht="15.6" x14ac:dyDescent="0.3">
      <c r="N49" s="100">
        <v>37986</v>
      </c>
      <c r="O49" s="101">
        <v>806</v>
      </c>
      <c r="P49" s="101">
        <v>174</v>
      </c>
      <c r="Q49" s="101">
        <v>632</v>
      </c>
      <c r="R49" s="102">
        <v>5237928347</v>
      </c>
      <c r="S49" s="102">
        <v>4153040397</v>
      </c>
      <c r="T49" s="102">
        <v>1084887950</v>
      </c>
      <c r="U49" s="103" t="s">
        <v>15</v>
      </c>
      <c r="V49" s="103" t="s">
        <v>15</v>
      </c>
      <c r="W49" s="103" t="s">
        <v>15</v>
      </c>
      <c r="X49" s="103" t="s">
        <v>15</v>
      </c>
    </row>
    <row r="50" spans="14:24" ht="15.6" x14ac:dyDescent="0.3">
      <c r="N50" s="100">
        <v>38017</v>
      </c>
      <c r="O50" s="101">
        <v>631</v>
      </c>
      <c r="P50" s="101">
        <v>102</v>
      </c>
      <c r="Q50" s="101">
        <v>529</v>
      </c>
      <c r="R50" s="102">
        <v>2291076845</v>
      </c>
      <c r="S50" s="102">
        <v>1210907158</v>
      </c>
      <c r="T50" s="102">
        <v>1080169687</v>
      </c>
      <c r="U50" s="103" t="s">
        <v>15</v>
      </c>
      <c r="V50" s="103" t="s">
        <v>15</v>
      </c>
      <c r="W50" s="103" t="s">
        <v>15</v>
      </c>
      <c r="X50" s="103" t="s">
        <v>15</v>
      </c>
    </row>
    <row r="51" spans="14:24" ht="15.6" x14ac:dyDescent="0.3">
      <c r="N51" s="100">
        <v>38046</v>
      </c>
      <c r="O51" s="101">
        <v>523</v>
      </c>
      <c r="P51" s="101">
        <v>84</v>
      </c>
      <c r="Q51" s="101">
        <v>439</v>
      </c>
      <c r="R51" s="102">
        <v>2439222868</v>
      </c>
      <c r="S51" s="102">
        <v>1600887596</v>
      </c>
      <c r="T51" s="102">
        <v>838335272</v>
      </c>
      <c r="U51" s="103" t="s">
        <v>15</v>
      </c>
      <c r="V51" s="103" t="s">
        <v>15</v>
      </c>
      <c r="W51" s="103" t="s">
        <v>15</v>
      </c>
      <c r="X51" s="103" t="s">
        <v>15</v>
      </c>
    </row>
    <row r="52" spans="14:24" ht="15.6" x14ac:dyDescent="0.3">
      <c r="N52" s="100">
        <v>38077</v>
      </c>
      <c r="O52" s="101">
        <v>769</v>
      </c>
      <c r="P52" s="101">
        <v>137</v>
      </c>
      <c r="Q52" s="101">
        <v>632</v>
      </c>
      <c r="R52" s="102">
        <v>2975818739</v>
      </c>
      <c r="S52" s="102">
        <v>1764620414</v>
      </c>
      <c r="T52" s="102">
        <v>1211198325</v>
      </c>
      <c r="U52" s="103" t="s">
        <v>15</v>
      </c>
      <c r="V52" s="103" t="s">
        <v>15</v>
      </c>
      <c r="W52" s="103" t="s">
        <v>15</v>
      </c>
      <c r="X52" s="103" t="s">
        <v>15</v>
      </c>
    </row>
    <row r="53" spans="14:24" ht="15.6" x14ac:dyDescent="0.3">
      <c r="N53" s="100">
        <v>38107</v>
      </c>
      <c r="O53" s="101">
        <v>703</v>
      </c>
      <c r="P53" s="101">
        <v>104</v>
      </c>
      <c r="Q53" s="101">
        <v>599</v>
      </c>
      <c r="R53" s="102">
        <v>3825605341</v>
      </c>
      <c r="S53" s="102">
        <v>2755853185</v>
      </c>
      <c r="T53" s="102">
        <v>1069752156</v>
      </c>
      <c r="U53" s="103" t="s">
        <v>15</v>
      </c>
      <c r="V53" s="103" t="s">
        <v>15</v>
      </c>
      <c r="W53" s="103" t="s">
        <v>15</v>
      </c>
      <c r="X53" s="103" t="s">
        <v>15</v>
      </c>
    </row>
    <row r="54" spans="14:24" ht="15.6" x14ac:dyDescent="0.3">
      <c r="N54" s="100">
        <v>38138</v>
      </c>
      <c r="O54" s="101">
        <v>688</v>
      </c>
      <c r="P54" s="101">
        <v>117</v>
      </c>
      <c r="Q54" s="101">
        <v>571</v>
      </c>
      <c r="R54" s="102">
        <v>2701692236</v>
      </c>
      <c r="S54" s="102">
        <v>1672906277</v>
      </c>
      <c r="T54" s="102">
        <v>1028785959</v>
      </c>
      <c r="U54" s="103" t="s">
        <v>15</v>
      </c>
      <c r="V54" s="103" t="s">
        <v>15</v>
      </c>
      <c r="W54" s="103" t="s">
        <v>15</v>
      </c>
      <c r="X54" s="103" t="s">
        <v>15</v>
      </c>
    </row>
    <row r="55" spans="14:24" ht="15.6" x14ac:dyDescent="0.3">
      <c r="N55" s="100">
        <v>38168</v>
      </c>
      <c r="O55" s="101">
        <v>810</v>
      </c>
      <c r="P55" s="101">
        <v>134</v>
      </c>
      <c r="Q55" s="101">
        <v>676</v>
      </c>
      <c r="R55" s="102">
        <v>3586893423</v>
      </c>
      <c r="S55" s="102">
        <v>2300133197</v>
      </c>
      <c r="T55" s="102">
        <v>1286760226</v>
      </c>
      <c r="U55" s="103" t="s">
        <v>15</v>
      </c>
      <c r="V55" s="103" t="s">
        <v>15</v>
      </c>
      <c r="W55" s="103" t="s">
        <v>15</v>
      </c>
      <c r="X55" s="103" t="s">
        <v>15</v>
      </c>
    </row>
    <row r="56" spans="14:24" ht="15.6" x14ac:dyDescent="0.3">
      <c r="N56" s="100">
        <v>38199</v>
      </c>
      <c r="O56" s="101">
        <v>825</v>
      </c>
      <c r="P56" s="101">
        <v>142</v>
      </c>
      <c r="Q56" s="101">
        <v>683</v>
      </c>
      <c r="R56" s="102">
        <v>3701607804</v>
      </c>
      <c r="S56" s="102">
        <v>2341077407</v>
      </c>
      <c r="T56" s="102">
        <v>1360530397</v>
      </c>
      <c r="U56" s="103" t="s">
        <v>15</v>
      </c>
      <c r="V56" s="103" t="s">
        <v>15</v>
      </c>
      <c r="W56" s="103" t="s">
        <v>15</v>
      </c>
      <c r="X56" s="103" t="s">
        <v>15</v>
      </c>
    </row>
    <row r="57" spans="14:24" ht="15.6" x14ac:dyDescent="0.3">
      <c r="N57" s="100">
        <v>38230</v>
      </c>
      <c r="O57" s="101">
        <v>753</v>
      </c>
      <c r="P57" s="101">
        <v>123</v>
      </c>
      <c r="Q57" s="101">
        <v>630</v>
      </c>
      <c r="R57" s="102">
        <v>4707995905</v>
      </c>
      <c r="S57" s="102">
        <v>3405245540</v>
      </c>
      <c r="T57" s="102">
        <v>1302750365</v>
      </c>
      <c r="U57" s="103" t="s">
        <v>15</v>
      </c>
      <c r="V57" s="103" t="s">
        <v>15</v>
      </c>
      <c r="W57" s="103" t="s">
        <v>15</v>
      </c>
      <c r="X57" s="103" t="s">
        <v>15</v>
      </c>
    </row>
    <row r="58" spans="14:24" ht="15.6" x14ac:dyDescent="0.3">
      <c r="N58" s="100">
        <v>38260</v>
      </c>
      <c r="O58" s="101">
        <v>741</v>
      </c>
      <c r="P58" s="101">
        <v>127</v>
      </c>
      <c r="Q58" s="101">
        <v>614</v>
      </c>
      <c r="R58" s="102">
        <v>4186738004</v>
      </c>
      <c r="S58" s="102">
        <v>3039758248</v>
      </c>
      <c r="T58" s="102">
        <v>1146979756</v>
      </c>
      <c r="U58" s="103" t="s">
        <v>15</v>
      </c>
      <c r="V58" s="103" t="s">
        <v>15</v>
      </c>
      <c r="W58" s="103" t="s">
        <v>15</v>
      </c>
      <c r="X58" s="103" t="s">
        <v>15</v>
      </c>
    </row>
    <row r="59" spans="14:24" ht="15.6" x14ac:dyDescent="0.3">
      <c r="N59" s="100">
        <v>38291</v>
      </c>
      <c r="O59" s="101">
        <v>750</v>
      </c>
      <c r="P59" s="101">
        <v>160</v>
      </c>
      <c r="Q59" s="101">
        <v>590</v>
      </c>
      <c r="R59" s="102">
        <v>3993678599</v>
      </c>
      <c r="S59" s="102">
        <v>2814528966</v>
      </c>
      <c r="T59" s="102">
        <v>1179149633</v>
      </c>
      <c r="U59" s="103" t="s">
        <v>15</v>
      </c>
      <c r="V59" s="103" t="s">
        <v>15</v>
      </c>
      <c r="W59" s="103" t="s">
        <v>15</v>
      </c>
      <c r="X59" s="103" t="s">
        <v>15</v>
      </c>
    </row>
    <row r="60" spans="14:24" ht="15.6" x14ac:dyDescent="0.3">
      <c r="N60" s="100">
        <v>38321</v>
      </c>
      <c r="O60" s="101">
        <v>768</v>
      </c>
      <c r="P60" s="101">
        <v>143</v>
      </c>
      <c r="Q60" s="101">
        <v>625</v>
      </c>
      <c r="R60" s="102">
        <v>3967947342</v>
      </c>
      <c r="S60" s="102">
        <v>2543656911</v>
      </c>
      <c r="T60" s="102">
        <v>1424290431</v>
      </c>
      <c r="U60" s="103" t="s">
        <v>15</v>
      </c>
      <c r="V60" s="103" t="s">
        <v>15</v>
      </c>
      <c r="W60" s="103" t="s">
        <v>15</v>
      </c>
      <c r="X60" s="103" t="s">
        <v>15</v>
      </c>
    </row>
    <row r="61" spans="14:24" ht="15.6" x14ac:dyDescent="0.3">
      <c r="N61" s="100">
        <v>38352</v>
      </c>
      <c r="O61" s="101">
        <v>925</v>
      </c>
      <c r="P61" s="101">
        <v>215</v>
      </c>
      <c r="Q61" s="101">
        <v>710</v>
      </c>
      <c r="R61" s="102">
        <v>6011894888</v>
      </c>
      <c r="S61" s="102">
        <v>4675736767</v>
      </c>
      <c r="T61" s="102">
        <v>1336158121</v>
      </c>
      <c r="U61" s="103" t="s">
        <v>15</v>
      </c>
      <c r="V61" s="103" t="s">
        <v>15</v>
      </c>
      <c r="W61" s="103" t="s">
        <v>15</v>
      </c>
      <c r="X61" s="103" t="s">
        <v>15</v>
      </c>
    </row>
    <row r="62" spans="14:24" ht="15.6" x14ac:dyDescent="0.3">
      <c r="N62" s="100">
        <v>38383</v>
      </c>
      <c r="O62" s="101">
        <v>744</v>
      </c>
      <c r="P62" s="101">
        <v>130</v>
      </c>
      <c r="Q62" s="101">
        <v>614</v>
      </c>
      <c r="R62" s="102">
        <v>4007661518</v>
      </c>
      <c r="S62" s="102">
        <v>2669660902</v>
      </c>
      <c r="T62" s="102">
        <v>1338000616</v>
      </c>
      <c r="U62" s="103" t="s">
        <v>15</v>
      </c>
      <c r="V62" s="103" t="s">
        <v>15</v>
      </c>
      <c r="W62" s="103" t="s">
        <v>15</v>
      </c>
      <c r="X62" s="103" t="s">
        <v>15</v>
      </c>
    </row>
    <row r="63" spans="14:24" ht="15.6" x14ac:dyDescent="0.3">
      <c r="N63" s="100">
        <v>38411</v>
      </c>
      <c r="O63" s="101">
        <v>656</v>
      </c>
      <c r="P63" s="101">
        <v>127</v>
      </c>
      <c r="Q63" s="101">
        <v>529</v>
      </c>
      <c r="R63" s="102">
        <v>3426934038</v>
      </c>
      <c r="S63" s="102">
        <v>2221027353</v>
      </c>
      <c r="T63" s="102">
        <v>1205906685</v>
      </c>
      <c r="U63" s="103" t="s">
        <v>15</v>
      </c>
      <c r="V63" s="103" t="s">
        <v>15</v>
      </c>
      <c r="W63" s="103" t="s">
        <v>15</v>
      </c>
      <c r="X63" s="103" t="s">
        <v>15</v>
      </c>
    </row>
    <row r="64" spans="14:24" ht="15.6" x14ac:dyDescent="0.3">
      <c r="N64" s="100">
        <v>38442</v>
      </c>
      <c r="O64" s="101">
        <v>831</v>
      </c>
      <c r="P64" s="101">
        <v>140</v>
      </c>
      <c r="Q64" s="101">
        <v>691</v>
      </c>
      <c r="R64" s="102">
        <v>4748043512</v>
      </c>
      <c r="S64" s="102">
        <v>3054543046</v>
      </c>
      <c r="T64" s="102">
        <v>1693500466</v>
      </c>
      <c r="U64" s="103" t="s">
        <v>15</v>
      </c>
      <c r="V64" s="103" t="s">
        <v>15</v>
      </c>
      <c r="W64" s="103" t="s">
        <v>15</v>
      </c>
      <c r="X64" s="103" t="s">
        <v>15</v>
      </c>
    </row>
    <row r="65" spans="14:24" ht="15.6" x14ac:dyDescent="0.3">
      <c r="N65" s="100">
        <v>38472</v>
      </c>
      <c r="O65" s="101">
        <v>768</v>
      </c>
      <c r="P65" s="101">
        <v>155</v>
      </c>
      <c r="Q65" s="101">
        <v>613</v>
      </c>
      <c r="R65" s="102">
        <v>4988221263</v>
      </c>
      <c r="S65" s="102">
        <v>3627210323</v>
      </c>
      <c r="T65" s="102">
        <v>1361010940</v>
      </c>
      <c r="U65" s="103" t="s">
        <v>15</v>
      </c>
      <c r="V65" s="103" t="s">
        <v>15</v>
      </c>
      <c r="W65" s="103" t="s">
        <v>15</v>
      </c>
      <c r="X65" s="103" t="s">
        <v>15</v>
      </c>
    </row>
    <row r="66" spans="14:24" ht="15.6" x14ac:dyDescent="0.3">
      <c r="N66" s="100">
        <v>38503</v>
      </c>
      <c r="O66" s="101">
        <v>775</v>
      </c>
      <c r="P66" s="101">
        <v>174</v>
      </c>
      <c r="Q66" s="101">
        <v>601</v>
      </c>
      <c r="R66" s="102">
        <v>5208587392</v>
      </c>
      <c r="S66" s="102">
        <v>3938192545</v>
      </c>
      <c r="T66" s="102">
        <v>1270394847</v>
      </c>
      <c r="U66" s="103" t="s">
        <v>15</v>
      </c>
      <c r="V66" s="103" t="s">
        <v>15</v>
      </c>
      <c r="W66" s="103" t="s">
        <v>15</v>
      </c>
      <c r="X66" s="103" t="s">
        <v>15</v>
      </c>
    </row>
    <row r="67" spans="14:24" ht="15.6" x14ac:dyDescent="0.3">
      <c r="N67" s="100">
        <v>38533</v>
      </c>
      <c r="O67" s="101">
        <v>1021</v>
      </c>
      <c r="P67" s="101">
        <v>207</v>
      </c>
      <c r="Q67" s="101">
        <v>814</v>
      </c>
      <c r="R67" s="102">
        <v>5785700255</v>
      </c>
      <c r="S67" s="102">
        <v>3711938598</v>
      </c>
      <c r="T67" s="102">
        <v>2073761657</v>
      </c>
      <c r="U67" s="103" t="s">
        <v>15</v>
      </c>
      <c r="V67" s="103" t="s">
        <v>15</v>
      </c>
      <c r="W67" s="103" t="s">
        <v>15</v>
      </c>
      <c r="X67" s="103" t="s">
        <v>15</v>
      </c>
    </row>
    <row r="68" spans="14:24" ht="15.6" x14ac:dyDescent="0.3">
      <c r="N68" s="100">
        <v>38564</v>
      </c>
      <c r="O68" s="101">
        <v>761</v>
      </c>
      <c r="P68" s="101">
        <v>191</v>
      </c>
      <c r="Q68" s="101">
        <v>570</v>
      </c>
      <c r="R68" s="102">
        <v>5785129914</v>
      </c>
      <c r="S68" s="102">
        <v>4345413235</v>
      </c>
      <c r="T68" s="102">
        <v>1439716679</v>
      </c>
      <c r="U68" s="103" t="s">
        <v>15</v>
      </c>
      <c r="V68" s="103" t="s">
        <v>15</v>
      </c>
      <c r="W68" s="103" t="s">
        <v>15</v>
      </c>
      <c r="X68" s="103" t="s">
        <v>15</v>
      </c>
    </row>
    <row r="69" spans="14:24" ht="15.6" x14ac:dyDescent="0.3">
      <c r="N69" s="100">
        <v>38595</v>
      </c>
      <c r="O69" s="101">
        <v>817</v>
      </c>
      <c r="P69" s="101">
        <v>204</v>
      </c>
      <c r="Q69" s="101">
        <v>613</v>
      </c>
      <c r="R69" s="102">
        <v>5647430170</v>
      </c>
      <c r="S69" s="102">
        <v>4124736191</v>
      </c>
      <c r="T69" s="102">
        <v>1522693979</v>
      </c>
      <c r="U69" s="103" t="s">
        <v>15</v>
      </c>
      <c r="V69" s="103" t="s">
        <v>15</v>
      </c>
      <c r="W69" s="103" t="s">
        <v>15</v>
      </c>
      <c r="X69" s="103" t="s">
        <v>15</v>
      </c>
    </row>
    <row r="70" spans="14:24" ht="15.6" x14ac:dyDescent="0.3">
      <c r="N70" s="100">
        <v>38625</v>
      </c>
      <c r="O70" s="101">
        <v>953</v>
      </c>
      <c r="P70" s="101">
        <v>241</v>
      </c>
      <c r="Q70" s="101">
        <v>712</v>
      </c>
      <c r="R70" s="102">
        <v>8339843912</v>
      </c>
      <c r="S70" s="102">
        <v>6481495095</v>
      </c>
      <c r="T70" s="102">
        <v>1858348817</v>
      </c>
      <c r="U70" s="103" t="s">
        <v>15</v>
      </c>
      <c r="V70" s="103" t="s">
        <v>15</v>
      </c>
      <c r="W70" s="103" t="s">
        <v>15</v>
      </c>
      <c r="X70" s="103" t="s">
        <v>15</v>
      </c>
    </row>
    <row r="71" spans="14:24" ht="15.6" x14ac:dyDescent="0.3">
      <c r="N71" s="100">
        <v>38656</v>
      </c>
      <c r="O71" s="101">
        <v>761</v>
      </c>
      <c r="P71" s="101">
        <v>169</v>
      </c>
      <c r="Q71" s="101">
        <v>592</v>
      </c>
      <c r="R71" s="102">
        <v>5359068950</v>
      </c>
      <c r="S71" s="102">
        <v>3925940651</v>
      </c>
      <c r="T71" s="102">
        <v>1433128299</v>
      </c>
      <c r="U71" s="103" t="s">
        <v>15</v>
      </c>
      <c r="V71" s="103" t="s">
        <v>15</v>
      </c>
      <c r="W71" s="103" t="s">
        <v>15</v>
      </c>
      <c r="X71" s="103" t="s">
        <v>15</v>
      </c>
    </row>
    <row r="72" spans="14:24" ht="15.6" x14ac:dyDescent="0.3">
      <c r="N72" s="100">
        <v>38686</v>
      </c>
      <c r="O72" s="101">
        <v>779</v>
      </c>
      <c r="P72" s="101">
        <v>179</v>
      </c>
      <c r="Q72" s="101">
        <v>600</v>
      </c>
      <c r="R72" s="102">
        <v>7011204451</v>
      </c>
      <c r="S72" s="102">
        <v>5178484716</v>
      </c>
      <c r="T72" s="102">
        <v>1832719735</v>
      </c>
      <c r="U72" s="103" t="s">
        <v>15</v>
      </c>
      <c r="V72" s="103" t="s">
        <v>15</v>
      </c>
      <c r="W72" s="103" t="s">
        <v>15</v>
      </c>
      <c r="X72" s="103" t="s">
        <v>15</v>
      </c>
    </row>
    <row r="73" spans="14:24" ht="15.6" x14ac:dyDescent="0.3">
      <c r="N73" s="100">
        <v>38717</v>
      </c>
      <c r="O73" s="101">
        <v>887</v>
      </c>
      <c r="P73" s="101">
        <v>241</v>
      </c>
      <c r="Q73" s="101">
        <v>646</v>
      </c>
      <c r="R73" s="102">
        <v>7627170155</v>
      </c>
      <c r="S73" s="102">
        <v>5983470407</v>
      </c>
      <c r="T73" s="102">
        <v>1643699748</v>
      </c>
      <c r="U73" s="103" t="s">
        <v>15</v>
      </c>
      <c r="V73" s="103" t="s">
        <v>15</v>
      </c>
      <c r="W73" s="103" t="s">
        <v>15</v>
      </c>
      <c r="X73" s="103" t="s">
        <v>15</v>
      </c>
    </row>
    <row r="74" spans="14:24" ht="15.6" x14ac:dyDescent="0.3">
      <c r="N74" s="100">
        <v>38748</v>
      </c>
      <c r="O74" s="101">
        <v>779</v>
      </c>
      <c r="P74" s="101">
        <v>178</v>
      </c>
      <c r="Q74" s="101">
        <v>601</v>
      </c>
      <c r="R74" s="102">
        <v>5540576271</v>
      </c>
      <c r="S74" s="102">
        <v>3965509726</v>
      </c>
      <c r="T74" s="102">
        <v>1575066545</v>
      </c>
      <c r="U74" s="103" t="s">
        <v>15</v>
      </c>
      <c r="V74" s="103" t="s">
        <v>15</v>
      </c>
      <c r="W74" s="103" t="s">
        <v>15</v>
      </c>
      <c r="X74" s="103" t="s">
        <v>15</v>
      </c>
    </row>
    <row r="75" spans="14:24" ht="15.6" x14ac:dyDescent="0.3">
      <c r="N75" s="100">
        <v>38776</v>
      </c>
      <c r="O75" s="101">
        <v>657</v>
      </c>
      <c r="P75" s="101">
        <v>128</v>
      </c>
      <c r="Q75" s="101">
        <v>529</v>
      </c>
      <c r="R75" s="102">
        <v>4728229234</v>
      </c>
      <c r="S75" s="102">
        <v>3383891287</v>
      </c>
      <c r="T75" s="102">
        <v>1344337947</v>
      </c>
      <c r="U75" s="103" t="s">
        <v>15</v>
      </c>
      <c r="V75" s="103" t="s">
        <v>15</v>
      </c>
      <c r="W75" s="103" t="s">
        <v>15</v>
      </c>
      <c r="X75" s="103" t="s">
        <v>15</v>
      </c>
    </row>
    <row r="76" spans="14:24" ht="15.6" x14ac:dyDescent="0.3">
      <c r="N76" s="100">
        <v>38807</v>
      </c>
      <c r="O76" s="101">
        <v>876</v>
      </c>
      <c r="P76" s="101">
        <v>196</v>
      </c>
      <c r="Q76" s="101">
        <v>680</v>
      </c>
      <c r="R76" s="102">
        <v>6627127787</v>
      </c>
      <c r="S76" s="102">
        <v>4704290328</v>
      </c>
      <c r="T76" s="102">
        <v>1922837459</v>
      </c>
      <c r="U76" s="103" t="s">
        <v>15</v>
      </c>
      <c r="V76" s="103" t="s">
        <v>15</v>
      </c>
      <c r="W76" s="103" t="s">
        <v>15</v>
      </c>
      <c r="X76" s="103" t="s">
        <v>15</v>
      </c>
    </row>
    <row r="77" spans="14:24" ht="15.6" x14ac:dyDescent="0.3">
      <c r="N77" s="100">
        <v>38837</v>
      </c>
      <c r="O77" s="101">
        <v>708</v>
      </c>
      <c r="P77" s="101">
        <v>147</v>
      </c>
      <c r="Q77" s="101">
        <v>561</v>
      </c>
      <c r="R77" s="102">
        <v>6075471208</v>
      </c>
      <c r="S77" s="102">
        <v>4671284824</v>
      </c>
      <c r="T77" s="102">
        <v>1404186384</v>
      </c>
      <c r="U77" s="103" t="s">
        <v>15</v>
      </c>
      <c r="V77" s="103" t="s">
        <v>15</v>
      </c>
      <c r="W77" s="103" t="s">
        <v>15</v>
      </c>
      <c r="X77" s="103" t="s">
        <v>15</v>
      </c>
    </row>
    <row r="78" spans="14:24" ht="15.6" x14ac:dyDescent="0.3">
      <c r="N78" s="100">
        <v>38868</v>
      </c>
      <c r="O78" s="101">
        <v>834</v>
      </c>
      <c r="P78" s="101">
        <v>156</v>
      </c>
      <c r="Q78" s="101">
        <v>678</v>
      </c>
      <c r="R78" s="102">
        <v>5583377437</v>
      </c>
      <c r="S78" s="102">
        <v>3561077567</v>
      </c>
      <c r="T78" s="102">
        <v>2022299870</v>
      </c>
      <c r="U78" s="103" t="s">
        <v>15</v>
      </c>
      <c r="V78" s="103" t="s">
        <v>15</v>
      </c>
      <c r="W78" s="103" t="s">
        <v>15</v>
      </c>
      <c r="X78" s="103" t="s">
        <v>15</v>
      </c>
    </row>
    <row r="79" spans="14:24" ht="15.6" x14ac:dyDescent="0.3">
      <c r="N79" s="100">
        <v>38898</v>
      </c>
      <c r="O79" s="101">
        <v>946</v>
      </c>
      <c r="P79" s="101">
        <v>195</v>
      </c>
      <c r="Q79" s="101">
        <v>751</v>
      </c>
      <c r="R79" s="102">
        <v>7432499938</v>
      </c>
      <c r="S79" s="102">
        <v>5348455525</v>
      </c>
      <c r="T79" s="102">
        <v>2084044413</v>
      </c>
      <c r="U79" s="103" t="s">
        <v>15</v>
      </c>
      <c r="V79" s="103" t="s">
        <v>15</v>
      </c>
      <c r="W79" s="103" t="s">
        <v>15</v>
      </c>
      <c r="X79" s="103" t="s">
        <v>15</v>
      </c>
    </row>
    <row r="80" spans="14:24" ht="15.6" x14ac:dyDescent="0.3">
      <c r="N80" s="100">
        <v>38929</v>
      </c>
      <c r="O80" s="101">
        <v>773</v>
      </c>
      <c r="P80" s="101">
        <v>167</v>
      </c>
      <c r="Q80" s="101">
        <v>606</v>
      </c>
      <c r="R80" s="102">
        <v>5204188350</v>
      </c>
      <c r="S80" s="102">
        <v>3692254718</v>
      </c>
      <c r="T80" s="102">
        <v>1511933632</v>
      </c>
      <c r="U80" s="103" t="s">
        <v>15</v>
      </c>
      <c r="V80" s="103" t="s">
        <v>15</v>
      </c>
      <c r="W80" s="103" t="s">
        <v>15</v>
      </c>
      <c r="X80" s="103" t="s">
        <v>15</v>
      </c>
    </row>
    <row r="81" spans="14:24" ht="15.6" x14ac:dyDescent="0.3">
      <c r="N81" s="100">
        <v>38960</v>
      </c>
      <c r="O81" s="101">
        <v>781</v>
      </c>
      <c r="P81" s="101">
        <v>180</v>
      </c>
      <c r="Q81" s="101">
        <v>601</v>
      </c>
      <c r="R81" s="102">
        <v>6964428499</v>
      </c>
      <c r="S81" s="102">
        <v>5333608114</v>
      </c>
      <c r="T81" s="102">
        <v>1630820385</v>
      </c>
      <c r="U81" s="103" t="s">
        <v>15</v>
      </c>
      <c r="V81" s="103" t="s">
        <v>15</v>
      </c>
      <c r="W81" s="103" t="s">
        <v>15</v>
      </c>
      <c r="X81" s="103" t="s">
        <v>15</v>
      </c>
    </row>
    <row r="82" spans="14:24" ht="15.6" x14ac:dyDescent="0.3">
      <c r="N82" s="100">
        <v>38990</v>
      </c>
      <c r="O82" s="101">
        <v>749</v>
      </c>
      <c r="P82" s="101">
        <v>169</v>
      </c>
      <c r="Q82" s="101">
        <v>580</v>
      </c>
      <c r="R82" s="102">
        <v>7497407518</v>
      </c>
      <c r="S82" s="102">
        <v>6083651079</v>
      </c>
      <c r="T82" s="102">
        <v>1413756439</v>
      </c>
      <c r="U82" s="103" t="s">
        <v>15</v>
      </c>
      <c r="V82" s="103" t="s">
        <v>15</v>
      </c>
      <c r="W82" s="103" t="s">
        <v>15</v>
      </c>
      <c r="X82" s="103" t="s">
        <v>15</v>
      </c>
    </row>
    <row r="83" spans="14:24" ht="15.6" x14ac:dyDescent="0.3">
      <c r="N83" s="100">
        <v>39021</v>
      </c>
      <c r="O83" s="101">
        <v>754</v>
      </c>
      <c r="P83" s="101">
        <v>148</v>
      </c>
      <c r="Q83" s="101">
        <v>606</v>
      </c>
      <c r="R83" s="102">
        <v>4751181635</v>
      </c>
      <c r="S83" s="102">
        <v>3084116999</v>
      </c>
      <c r="T83" s="102">
        <v>1667064636</v>
      </c>
      <c r="U83" s="103" t="s">
        <v>15</v>
      </c>
      <c r="V83" s="103" t="s">
        <v>15</v>
      </c>
      <c r="W83" s="103" t="s">
        <v>15</v>
      </c>
      <c r="X83" s="103" t="s">
        <v>15</v>
      </c>
    </row>
    <row r="84" spans="14:24" ht="15.6" x14ac:dyDescent="0.3">
      <c r="N84" s="100">
        <v>39051</v>
      </c>
      <c r="O84" s="101">
        <v>745</v>
      </c>
      <c r="P84" s="101">
        <v>155</v>
      </c>
      <c r="Q84" s="101">
        <v>590</v>
      </c>
      <c r="R84" s="102">
        <v>5258879762</v>
      </c>
      <c r="S84" s="102">
        <v>3788719098</v>
      </c>
      <c r="T84" s="102">
        <v>1470160664</v>
      </c>
      <c r="U84" s="103" t="s">
        <v>15</v>
      </c>
      <c r="V84" s="103" t="s">
        <v>15</v>
      </c>
      <c r="W84" s="103" t="s">
        <v>15</v>
      </c>
      <c r="X84" s="103" t="s">
        <v>15</v>
      </c>
    </row>
    <row r="85" spans="14:24" ht="15.6" x14ac:dyDescent="0.3">
      <c r="N85" s="100">
        <v>39082</v>
      </c>
      <c r="O85" s="101">
        <v>968</v>
      </c>
      <c r="P85" s="101">
        <v>225</v>
      </c>
      <c r="Q85" s="101">
        <v>743</v>
      </c>
      <c r="R85" s="102">
        <v>9340815959</v>
      </c>
      <c r="S85" s="102">
        <v>7462056733</v>
      </c>
      <c r="T85" s="102">
        <v>1878759226</v>
      </c>
      <c r="U85" s="103" t="s">
        <v>15</v>
      </c>
      <c r="V85" s="103" t="s">
        <v>15</v>
      </c>
      <c r="W85" s="103" t="s">
        <v>15</v>
      </c>
      <c r="X85" s="103" t="s">
        <v>15</v>
      </c>
    </row>
    <row r="86" spans="14:24" ht="15.6" x14ac:dyDescent="0.3">
      <c r="N86" s="100">
        <v>39113</v>
      </c>
      <c r="O86" s="101">
        <v>828</v>
      </c>
      <c r="P86" s="101">
        <v>167</v>
      </c>
      <c r="Q86" s="101">
        <v>661</v>
      </c>
      <c r="R86" s="102">
        <v>7756162796</v>
      </c>
      <c r="S86" s="102">
        <v>6152612271</v>
      </c>
      <c r="T86" s="102">
        <v>1603550525</v>
      </c>
      <c r="U86" s="103" t="s">
        <v>15</v>
      </c>
      <c r="V86" s="103" t="s">
        <v>15</v>
      </c>
      <c r="W86" s="103" t="s">
        <v>15</v>
      </c>
      <c r="X86" s="103" t="s">
        <v>15</v>
      </c>
    </row>
    <row r="87" spans="14:24" ht="15.6" x14ac:dyDescent="0.3">
      <c r="N87" s="100">
        <v>39141</v>
      </c>
      <c r="O87" s="101">
        <v>733</v>
      </c>
      <c r="P87" s="101">
        <v>146</v>
      </c>
      <c r="Q87" s="101">
        <v>587</v>
      </c>
      <c r="R87" s="102">
        <v>5283388322</v>
      </c>
      <c r="S87" s="102">
        <v>3620877717</v>
      </c>
      <c r="T87" s="102">
        <v>1662510605</v>
      </c>
      <c r="U87" s="103" t="s">
        <v>15</v>
      </c>
      <c r="V87" s="103" t="s">
        <v>15</v>
      </c>
      <c r="W87" s="103" t="s">
        <v>15</v>
      </c>
      <c r="X87" s="103" t="s">
        <v>15</v>
      </c>
    </row>
    <row r="88" spans="14:24" ht="15.6" x14ac:dyDescent="0.3">
      <c r="N88" s="100">
        <v>39172</v>
      </c>
      <c r="O88" s="101">
        <v>908</v>
      </c>
      <c r="P88" s="101">
        <v>173</v>
      </c>
      <c r="Q88" s="101">
        <v>735</v>
      </c>
      <c r="R88" s="102">
        <v>6845328364</v>
      </c>
      <c r="S88" s="102">
        <v>5016634754</v>
      </c>
      <c r="T88" s="102">
        <v>1828693610</v>
      </c>
      <c r="U88" s="103" t="s">
        <v>15</v>
      </c>
      <c r="V88" s="103" t="s">
        <v>15</v>
      </c>
      <c r="W88" s="103" t="s">
        <v>15</v>
      </c>
      <c r="X88" s="103" t="s">
        <v>15</v>
      </c>
    </row>
    <row r="89" spans="14:24" ht="15.6" x14ac:dyDescent="0.3">
      <c r="N89" s="100">
        <v>39202</v>
      </c>
      <c r="O89" s="101">
        <v>876</v>
      </c>
      <c r="P89" s="101">
        <v>167</v>
      </c>
      <c r="Q89" s="101">
        <v>709</v>
      </c>
      <c r="R89" s="102">
        <v>6285955202</v>
      </c>
      <c r="S89" s="102">
        <v>4473294915</v>
      </c>
      <c r="T89" s="102">
        <v>1812660287</v>
      </c>
      <c r="U89" s="103" t="s">
        <v>15</v>
      </c>
      <c r="V89" s="103" t="s">
        <v>15</v>
      </c>
      <c r="W89" s="103" t="s">
        <v>15</v>
      </c>
      <c r="X89" s="103" t="s">
        <v>15</v>
      </c>
    </row>
    <row r="90" spans="14:24" ht="15.6" x14ac:dyDescent="0.3">
      <c r="N90" s="100">
        <v>39233</v>
      </c>
      <c r="O90" s="101">
        <v>1002</v>
      </c>
      <c r="P90" s="101">
        <v>193</v>
      </c>
      <c r="Q90" s="101">
        <v>809</v>
      </c>
      <c r="R90" s="102">
        <v>7660737836</v>
      </c>
      <c r="S90" s="102">
        <v>5411911967</v>
      </c>
      <c r="T90" s="102">
        <v>2248825869</v>
      </c>
      <c r="U90" s="103" t="s">
        <v>15</v>
      </c>
      <c r="V90" s="103" t="s">
        <v>15</v>
      </c>
      <c r="W90" s="103" t="s">
        <v>15</v>
      </c>
      <c r="X90" s="103" t="s">
        <v>15</v>
      </c>
    </row>
    <row r="91" spans="14:24" ht="15.6" x14ac:dyDescent="0.3">
      <c r="N91" s="100">
        <v>39263</v>
      </c>
      <c r="O91" s="101">
        <v>977</v>
      </c>
      <c r="P91" s="101">
        <v>212</v>
      </c>
      <c r="Q91" s="101">
        <v>765</v>
      </c>
      <c r="R91" s="102">
        <v>8254190494</v>
      </c>
      <c r="S91" s="102">
        <v>6290414252</v>
      </c>
      <c r="T91" s="102">
        <v>1963776242</v>
      </c>
      <c r="U91" s="103" t="s">
        <v>15</v>
      </c>
      <c r="V91" s="103" t="s">
        <v>15</v>
      </c>
      <c r="W91" s="103" t="s">
        <v>15</v>
      </c>
      <c r="X91" s="103" t="s">
        <v>15</v>
      </c>
    </row>
    <row r="92" spans="14:24" ht="15.6" x14ac:dyDescent="0.3">
      <c r="N92" s="100">
        <v>39294</v>
      </c>
      <c r="O92" s="101">
        <v>916</v>
      </c>
      <c r="P92" s="101">
        <v>179</v>
      </c>
      <c r="Q92" s="101">
        <v>737</v>
      </c>
      <c r="R92" s="102">
        <v>7540713885</v>
      </c>
      <c r="S92" s="102">
        <v>5593955103</v>
      </c>
      <c r="T92" s="102">
        <v>1946758782</v>
      </c>
      <c r="U92" s="103" t="s">
        <v>15</v>
      </c>
      <c r="V92" s="103" t="s">
        <v>15</v>
      </c>
      <c r="W92" s="103" t="s">
        <v>15</v>
      </c>
      <c r="X92" s="103" t="s">
        <v>15</v>
      </c>
    </row>
    <row r="93" spans="14:24" ht="15.6" x14ac:dyDescent="0.3">
      <c r="N93" s="100">
        <v>39325</v>
      </c>
      <c r="O93" s="101">
        <v>985</v>
      </c>
      <c r="P93" s="101">
        <v>196</v>
      </c>
      <c r="Q93" s="101">
        <v>789</v>
      </c>
      <c r="R93" s="102">
        <v>7589123782</v>
      </c>
      <c r="S93" s="102">
        <v>5481054080</v>
      </c>
      <c r="T93" s="102">
        <v>2108069702</v>
      </c>
      <c r="U93" s="103" t="s">
        <v>15</v>
      </c>
      <c r="V93" s="103" t="s">
        <v>15</v>
      </c>
      <c r="W93" s="103" t="s">
        <v>15</v>
      </c>
      <c r="X93" s="103" t="s">
        <v>15</v>
      </c>
    </row>
    <row r="94" spans="14:24" ht="15.6" x14ac:dyDescent="0.3">
      <c r="N94" s="100">
        <v>39355</v>
      </c>
      <c r="O94" s="101">
        <v>792</v>
      </c>
      <c r="P94" s="101">
        <v>151</v>
      </c>
      <c r="Q94" s="101">
        <v>641</v>
      </c>
      <c r="R94" s="102">
        <v>5390257819</v>
      </c>
      <c r="S94" s="102">
        <v>3844215947</v>
      </c>
      <c r="T94" s="102">
        <v>1546041872</v>
      </c>
      <c r="U94" s="103" t="s">
        <v>15</v>
      </c>
      <c r="V94" s="103" t="s">
        <v>15</v>
      </c>
      <c r="W94" s="103" t="s">
        <v>15</v>
      </c>
      <c r="X94" s="103" t="s">
        <v>15</v>
      </c>
    </row>
    <row r="95" spans="14:24" ht="15.6" x14ac:dyDescent="0.3">
      <c r="N95" s="100">
        <v>39386</v>
      </c>
      <c r="O95" s="101">
        <v>795</v>
      </c>
      <c r="P95" s="101">
        <v>129</v>
      </c>
      <c r="Q95" s="101">
        <v>666</v>
      </c>
      <c r="R95" s="102">
        <v>4922484934</v>
      </c>
      <c r="S95" s="102">
        <v>3201910775</v>
      </c>
      <c r="T95" s="102">
        <v>1720574159</v>
      </c>
      <c r="U95" s="103" t="s">
        <v>15</v>
      </c>
      <c r="V95" s="103" t="s">
        <v>15</v>
      </c>
      <c r="W95" s="103" t="s">
        <v>15</v>
      </c>
      <c r="X95" s="103" t="s">
        <v>15</v>
      </c>
    </row>
    <row r="96" spans="14:24" ht="15.6" x14ac:dyDescent="0.3">
      <c r="N96" s="100">
        <v>39416</v>
      </c>
      <c r="O96" s="101">
        <v>751</v>
      </c>
      <c r="P96" s="101">
        <v>130</v>
      </c>
      <c r="Q96" s="101">
        <v>621</v>
      </c>
      <c r="R96" s="102">
        <v>4736607017</v>
      </c>
      <c r="S96" s="102">
        <v>3141790980</v>
      </c>
      <c r="T96" s="102">
        <v>1594816037</v>
      </c>
      <c r="U96" s="103" t="s">
        <v>15</v>
      </c>
      <c r="V96" s="103" t="s">
        <v>15</v>
      </c>
      <c r="W96" s="103" t="s">
        <v>15</v>
      </c>
      <c r="X96" s="103" t="s">
        <v>15</v>
      </c>
    </row>
    <row r="97" spans="14:24" ht="15.6" x14ac:dyDescent="0.3">
      <c r="N97" s="100">
        <v>39447</v>
      </c>
      <c r="O97" s="101">
        <v>847</v>
      </c>
      <c r="P97" s="101">
        <v>152</v>
      </c>
      <c r="Q97" s="101">
        <v>695</v>
      </c>
      <c r="R97" s="102">
        <v>7277874924</v>
      </c>
      <c r="S97" s="102">
        <v>5672350063</v>
      </c>
      <c r="T97" s="102">
        <v>1605524861</v>
      </c>
      <c r="U97" s="103" t="s">
        <v>15</v>
      </c>
      <c r="V97" s="103" t="s">
        <v>15</v>
      </c>
      <c r="W97" s="103" t="s">
        <v>15</v>
      </c>
      <c r="X97" s="103" t="s">
        <v>15</v>
      </c>
    </row>
    <row r="98" spans="14:24" ht="15.6" x14ac:dyDescent="0.3">
      <c r="N98" s="100">
        <v>39478</v>
      </c>
      <c r="O98" s="101">
        <v>713</v>
      </c>
      <c r="P98" s="101">
        <v>107</v>
      </c>
      <c r="Q98" s="101">
        <v>606</v>
      </c>
      <c r="R98" s="102">
        <v>3627292994</v>
      </c>
      <c r="S98" s="102">
        <v>2023723538</v>
      </c>
      <c r="T98" s="102">
        <v>1603569456</v>
      </c>
      <c r="U98" s="103">
        <v>10</v>
      </c>
      <c r="V98" s="103">
        <v>2</v>
      </c>
      <c r="W98" s="104">
        <v>1.4025245441795231E-2</v>
      </c>
      <c r="X98" s="104">
        <v>2.8050490883590462E-3</v>
      </c>
    </row>
    <row r="99" spans="14:24" ht="15.6" x14ac:dyDescent="0.3">
      <c r="N99" s="100">
        <v>39507</v>
      </c>
      <c r="O99" s="101">
        <v>624</v>
      </c>
      <c r="P99" s="101">
        <v>90</v>
      </c>
      <c r="Q99" s="101">
        <v>534</v>
      </c>
      <c r="R99" s="102">
        <v>3420533934</v>
      </c>
      <c r="S99" s="102">
        <v>2091491203</v>
      </c>
      <c r="T99" s="102">
        <v>1329042731</v>
      </c>
      <c r="U99" s="103">
        <v>15</v>
      </c>
      <c r="V99" s="103">
        <v>3</v>
      </c>
      <c r="W99" s="104">
        <v>2.403846153846154E-2</v>
      </c>
      <c r="X99" s="104">
        <v>4.807692307692308E-3</v>
      </c>
    </row>
    <row r="100" spans="14:24" ht="15.6" x14ac:dyDescent="0.3">
      <c r="N100" s="100">
        <v>39538</v>
      </c>
      <c r="O100" s="101">
        <v>662</v>
      </c>
      <c r="P100" s="101">
        <v>80</v>
      </c>
      <c r="Q100" s="101">
        <v>582</v>
      </c>
      <c r="R100" s="102">
        <v>3181604993</v>
      </c>
      <c r="S100" s="102">
        <v>1838646820</v>
      </c>
      <c r="T100" s="102">
        <v>1342958173</v>
      </c>
      <c r="U100" s="103">
        <v>20</v>
      </c>
      <c r="V100" s="103">
        <v>3</v>
      </c>
      <c r="W100" s="104">
        <v>3.0211480362537766E-2</v>
      </c>
      <c r="X100" s="104">
        <v>4.5317220543806651E-3</v>
      </c>
    </row>
    <row r="101" spans="14:24" ht="15.6" x14ac:dyDescent="0.3">
      <c r="N101" s="100">
        <v>39568</v>
      </c>
      <c r="O101" s="101">
        <v>629</v>
      </c>
      <c r="P101" s="101">
        <v>96</v>
      </c>
      <c r="Q101" s="101">
        <v>533</v>
      </c>
      <c r="R101" s="102">
        <v>3308669163</v>
      </c>
      <c r="S101" s="102">
        <v>1972692927</v>
      </c>
      <c r="T101" s="102">
        <v>1335976236</v>
      </c>
      <c r="U101" s="103">
        <v>14</v>
      </c>
      <c r="V101" s="103">
        <v>4</v>
      </c>
      <c r="W101" s="104">
        <v>2.2257551669316374E-2</v>
      </c>
      <c r="X101" s="104">
        <v>6.3593004769475362E-3</v>
      </c>
    </row>
    <row r="102" spans="14:24" ht="15.6" x14ac:dyDescent="0.3">
      <c r="N102" s="100">
        <v>39599</v>
      </c>
      <c r="O102" s="101">
        <v>694</v>
      </c>
      <c r="P102" s="101">
        <v>94</v>
      </c>
      <c r="Q102" s="101">
        <v>600</v>
      </c>
      <c r="R102" s="102">
        <v>3222781797</v>
      </c>
      <c r="S102" s="102">
        <v>1921288187</v>
      </c>
      <c r="T102" s="102">
        <v>1301493610</v>
      </c>
      <c r="U102" s="103">
        <v>12</v>
      </c>
      <c r="V102" s="103">
        <v>6</v>
      </c>
      <c r="W102" s="104">
        <v>1.7291066282420751E-2</v>
      </c>
      <c r="X102" s="104">
        <v>8.6455331412103754E-3</v>
      </c>
    </row>
    <row r="103" spans="14:24" ht="15.6" x14ac:dyDescent="0.3">
      <c r="N103" s="100">
        <v>39629</v>
      </c>
      <c r="O103" s="101">
        <v>752</v>
      </c>
      <c r="P103" s="101">
        <v>97</v>
      </c>
      <c r="Q103" s="101">
        <v>655</v>
      </c>
      <c r="R103" s="102">
        <v>6588825054</v>
      </c>
      <c r="S103" s="102">
        <v>5177322363</v>
      </c>
      <c r="T103" s="102">
        <v>1411502691</v>
      </c>
      <c r="U103" s="103">
        <v>24</v>
      </c>
      <c r="V103" s="103">
        <v>2</v>
      </c>
      <c r="W103" s="104">
        <v>3.1914893617021274E-2</v>
      </c>
      <c r="X103" s="104">
        <v>2.6595744680851063E-3</v>
      </c>
    </row>
    <row r="104" spans="14:24" ht="15.6" x14ac:dyDescent="0.3">
      <c r="N104" s="100">
        <v>39660</v>
      </c>
      <c r="O104" s="101">
        <v>698</v>
      </c>
      <c r="P104" s="101">
        <v>99</v>
      </c>
      <c r="Q104" s="101">
        <v>599</v>
      </c>
      <c r="R104" s="102">
        <v>3110200624</v>
      </c>
      <c r="S104" s="102">
        <v>1844059667</v>
      </c>
      <c r="T104" s="102">
        <v>1266140957</v>
      </c>
      <c r="U104" s="103">
        <v>17</v>
      </c>
      <c r="V104" s="103">
        <v>4</v>
      </c>
      <c r="W104" s="104">
        <v>2.4355300859598854E-2</v>
      </c>
      <c r="X104" s="104">
        <v>5.7306590257879654E-3</v>
      </c>
    </row>
    <row r="105" spans="14:24" ht="15.6" x14ac:dyDescent="0.3">
      <c r="N105" s="100">
        <v>39691</v>
      </c>
      <c r="O105" s="101">
        <v>634</v>
      </c>
      <c r="P105" s="101">
        <v>82</v>
      </c>
      <c r="Q105" s="101">
        <v>552</v>
      </c>
      <c r="R105" s="102">
        <v>2879006606</v>
      </c>
      <c r="S105" s="102">
        <v>1732268915</v>
      </c>
      <c r="T105" s="102">
        <v>1146737691</v>
      </c>
      <c r="U105" s="103">
        <v>29</v>
      </c>
      <c r="V105" s="103">
        <v>7</v>
      </c>
      <c r="W105" s="104">
        <v>4.5741324921135647E-2</v>
      </c>
      <c r="X105" s="104">
        <v>1.1041009463722398E-2</v>
      </c>
    </row>
    <row r="106" spans="14:24" ht="15.6" x14ac:dyDescent="0.3">
      <c r="N106" s="100">
        <v>39721</v>
      </c>
      <c r="O106" s="101">
        <v>611</v>
      </c>
      <c r="P106" s="101">
        <v>84</v>
      </c>
      <c r="Q106" s="101">
        <v>527</v>
      </c>
      <c r="R106" s="102">
        <v>3380077962</v>
      </c>
      <c r="S106" s="102">
        <v>2151659317</v>
      </c>
      <c r="T106" s="102">
        <v>1228418645</v>
      </c>
      <c r="U106" s="103">
        <v>39</v>
      </c>
      <c r="V106" s="103">
        <v>5</v>
      </c>
      <c r="W106" s="104">
        <v>6.3829787234042548E-2</v>
      </c>
      <c r="X106" s="104">
        <v>8.1833060556464818E-3</v>
      </c>
    </row>
    <row r="107" spans="14:24" ht="15.6" x14ac:dyDescent="0.3">
      <c r="N107" s="100">
        <v>39752</v>
      </c>
      <c r="O107" s="101">
        <v>567</v>
      </c>
      <c r="P107" s="101">
        <v>68</v>
      </c>
      <c r="Q107" s="101">
        <v>499</v>
      </c>
      <c r="R107" s="102">
        <v>2708189022</v>
      </c>
      <c r="S107" s="102">
        <v>1632693223</v>
      </c>
      <c r="T107" s="102">
        <v>1075495799</v>
      </c>
      <c r="U107" s="103">
        <v>40</v>
      </c>
      <c r="V107" s="103">
        <v>5</v>
      </c>
      <c r="W107" s="104">
        <v>7.0546737213403876E-2</v>
      </c>
      <c r="X107" s="104">
        <v>8.8183421516754845E-3</v>
      </c>
    </row>
    <row r="108" spans="14:24" ht="15.6" x14ac:dyDescent="0.3">
      <c r="N108" s="100">
        <v>39782</v>
      </c>
      <c r="O108" s="101">
        <v>424</v>
      </c>
      <c r="P108" s="101">
        <v>45</v>
      </c>
      <c r="Q108" s="101">
        <v>379</v>
      </c>
      <c r="R108" s="102">
        <v>1274583629</v>
      </c>
      <c r="S108" s="102">
        <v>459894996</v>
      </c>
      <c r="T108" s="102">
        <v>814688633</v>
      </c>
      <c r="U108" s="103">
        <v>27</v>
      </c>
      <c r="V108" s="103">
        <v>7</v>
      </c>
      <c r="W108" s="104">
        <v>6.3679245283018868E-2</v>
      </c>
      <c r="X108" s="104">
        <v>1.6509433962264151E-2</v>
      </c>
    </row>
    <row r="109" spans="14:24" ht="15.6" x14ac:dyDescent="0.3">
      <c r="N109" s="100">
        <v>39813</v>
      </c>
      <c r="O109" s="101">
        <v>660</v>
      </c>
      <c r="P109" s="101">
        <v>88</v>
      </c>
      <c r="Q109" s="101">
        <v>572</v>
      </c>
      <c r="R109" s="102">
        <v>2643144373</v>
      </c>
      <c r="S109" s="102">
        <v>1472714543</v>
      </c>
      <c r="T109" s="102">
        <v>1170429830</v>
      </c>
      <c r="U109" s="103">
        <v>44</v>
      </c>
      <c r="V109" s="103">
        <v>11</v>
      </c>
      <c r="W109" s="104">
        <v>6.6666666666666666E-2</v>
      </c>
      <c r="X109" s="104">
        <v>1.6666666666666666E-2</v>
      </c>
    </row>
    <row r="110" spans="14:24" ht="15.6" x14ac:dyDescent="0.3">
      <c r="N110" s="100">
        <v>39844</v>
      </c>
      <c r="O110" s="101">
        <v>363</v>
      </c>
      <c r="P110" s="101">
        <v>46</v>
      </c>
      <c r="Q110" s="101">
        <v>317</v>
      </c>
      <c r="R110" s="102">
        <v>1197176105</v>
      </c>
      <c r="S110" s="102">
        <v>645937110</v>
      </c>
      <c r="T110" s="102">
        <v>551238995</v>
      </c>
      <c r="U110" s="103">
        <v>49</v>
      </c>
      <c r="V110" s="103">
        <v>10</v>
      </c>
      <c r="W110" s="104">
        <v>0.13498622589531681</v>
      </c>
      <c r="X110" s="104">
        <v>2.7548209366391185E-2</v>
      </c>
    </row>
    <row r="111" spans="14:24" ht="15.6" x14ac:dyDescent="0.3">
      <c r="N111" s="100">
        <v>39872</v>
      </c>
      <c r="O111" s="101">
        <v>364</v>
      </c>
      <c r="P111" s="101">
        <v>34</v>
      </c>
      <c r="Q111" s="101">
        <v>330</v>
      </c>
      <c r="R111" s="102">
        <v>1283693519</v>
      </c>
      <c r="S111" s="102">
        <v>719442371</v>
      </c>
      <c r="T111" s="102">
        <v>564251148</v>
      </c>
      <c r="U111" s="103">
        <v>44</v>
      </c>
      <c r="V111" s="103">
        <v>5</v>
      </c>
      <c r="W111" s="104">
        <v>0.12087912087912088</v>
      </c>
      <c r="X111" s="104">
        <v>1.3736263736263736E-2</v>
      </c>
    </row>
    <row r="112" spans="14:24" ht="15.6" x14ac:dyDescent="0.3">
      <c r="N112" s="100">
        <v>39903</v>
      </c>
      <c r="O112" s="101">
        <v>427</v>
      </c>
      <c r="P112" s="101">
        <v>51</v>
      </c>
      <c r="Q112" s="101">
        <v>376</v>
      </c>
      <c r="R112" s="102">
        <v>1847757385</v>
      </c>
      <c r="S112" s="102">
        <v>806098045</v>
      </c>
      <c r="T112" s="102">
        <v>1041659340</v>
      </c>
      <c r="U112" s="103">
        <v>87</v>
      </c>
      <c r="V112" s="103">
        <v>18</v>
      </c>
      <c r="W112" s="104">
        <v>0.20374707259953162</v>
      </c>
      <c r="X112" s="104">
        <v>4.2154566744730677E-2</v>
      </c>
    </row>
    <row r="113" spans="14:24" ht="15.6" x14ac:dyDescent="0.3">
      <c r="N113" s="100">
        <v>39933</v>
      </c>
      <c r="O113" s="101">
        <v>417</v>
      </c>
      <c r="P113" s="101">
        <v>49</v>
      </c>
      <c r="Q113" s="101">
        <v>368</v>
      </c>
      <c r="R113" s="102">
        <v>1173142187</v>
      </c>
      <c r="S113" s="102">
        <v>633495751</v>
      </c>
      <c r="T113" s="102">
        <v>539646436</v>
      </c>
      <c r="U113" s="103">
        <v>83</v>
      </c>
      <c r="V113" s="103">
        <v>12</v>
      </c>
      <c r="W113" s="104">
        <v>0.19904076738609114</v>
      </c>
      <c r="X113" s="104">
        <v>2.8776978417266189E-2</v>
      </c>
    </row>
    <row r="114" spans="14:24" ht="15.6" x14ac:dyDescent="0.3">
      <c r="N114" s="100">
        <v>39964</v>
      </c>
      <c r="O114" s="101">
        <v>440</v>
      </c>
      <c r="P114" s="101">
        <v>34</v>
      </c>
      <c r="Q114" s="101">
        <v>406</v>
      </c>
      <c r="R114" s="102">
        <v>1060749889</v>
      </c>
      <c r="S114" s="102">
        <v>444031042</v>
      </c>
      <c r="T114" s="102">
        <v>616718847</v>
      </c>
      <c r="U114" s="103">
        <v>77</v>
      </c>
      <c r="V114" s="103">
        <v>11</v>
      </c>
      <c r="W114" s="104">
        <v>0.17499999999999999</v>
      </c>
      <c r="X114" s="104">
        <v>2.5000000000000001E-2</v>
      </c>
    </row>
    <row r="115" spans="14:24" ht="15.6" x14ac:dyDescent="0.3">
      <c r="N115" s="100">
        <v>39994</v>
      </c>
      <c r="O115" s="101">
        <v>553</v>
      </c>
      <c r="P115" s="101">
        <v>61</v>
      </c>
      <c r="Q115" s="101">
        <v>492</v>
      </c>
      <c r="R115" s="102">
        <v>1905506579</v>
      </c>
      <c r="S115" s="102">
        <v>1124624577</v>
      </c>
      <c r="T115" s="102">
        <v>780882002</v>
      </c>
      <c r="U115" s="103">
        <v>97</v>
      </c>
      <c r="V115" s="103">
        <v>15</v>
      </c>
      <c r="W115" s="104">
        <v>0.17540687160940324</v>
      </c>
      <c r="X115" s="104">
        <v>2.7124773960216998E-2</v>
      </c>
    </row>
    <row r="116" spans="14:24" ht="15.6" x14ac:dyDescent="0.3">
      <c r="N116" s="100">
        <v>40025</v>
      </c>
      <c r="O116" s="101">
        <v>499</v>
      </c>
      <c r="P116" s="101">
        <v>49</v>
      </c>
      <c r="Q116" s="101">
        <v>450</v>
      </c>
      <c r="R116" s="102">
        <v>1894720737</v>
      </c>
      <c r="S116" s="102">
        <v>1127062868</v>
      </c>
      <c r="T116" s="102">
        <v>767657869</v>
      </c>
      <c r="U116" s="103">
        <v>94</v>
      </c>
      <c r="V116" s="103">
        <v>14</v>
      </c>
      <c r="W116" s="104">
        <v>0.18837675350701402</v>
      </c>
      <c r="X116" s="104">
        <v>2.8056112224448898E-2</v>
      </c>
    </row>
    <row r="117" spans="14:24" ht="15.6" x14ac:dyDescent="0.3">
      <c r="N117" s="100">
        <v>40056</v>
      </c>
      <c r="O117" s="101">
        <v>460</v>
      </c>
      <c r="P117" s="101">
        <v>56</v>
      </c>
      <c r="Q117" s="101">
        <v>404</v>
      </c>
      <c r="R117" s="102">
        <v>1201301299</v>
      </c>
      <c r="S117" s="102">
        <v>466095776</v>
      </c>
      <c r="T117" s="102">
        <v>735205523</v>
      </c>
      <c r="U117" s="103">
        <v>102</v>
      </c>
      <c r="V117" s="103">
        <v>17</v>
      </c>
      <c r="W117" s="104">
        <v>0.22173913043478261</v>
      </c>
      <c r="X117" s="104">
        <v>3.6956521739130437E-2</v>
      </c>
    </row>
    <row r="118" spans="14:24" ht="15.6" x14ac:dyDescent="0.3">
      <c r="N118" s="100">
        <v>40086</v>
      </c>
      <c r="O118" s="101">
        <v>522</v>
      </c>
      <c r="P118" s="101">
        <v>70</v>
      </c>
      <c r="Q118" s="101">
        <v>452</v>
      </c>
      <c r="R118" s="102">
        <v>1551765962</v>
      </c>
      <c r="S118" s="102">
        <v>823433849</v>
      </c>
      <c r="T118" s="102">
        <v>728332113</v>
      </c>
      <c r="U118" s="103">
        <v>107</v>
      </c>
      <c r="V118" s="103">
        <v>32</v>
      </c>
      <c r="W118" s="104">
        <v>0.2049808429118774</v>
      </c>
      <c r="X118" s="104">
        <v>6.1302681992337162E-2</v>
      </c>
    </row>
    <row r="119" spans="14:24" ht="15.6" x14ac:dyDescent="0.3">
      <c r="N119" s="100">
        <v>40117</v>
      </c>
      <c r="O119" s="101">
        <v>506</v>
      </c>
      <c r="P119" s="101">
        <v>78</v>
      </c>
      <c r="Q119" s="101">
        <v>428</v>
      </c>
      <c r="R119" s="102">
        <v>1696537482</v>
      </c>
      <c r="S119" s="102">
        <v>1000161217</v>
      </c>
      <c r="T119" s="102">
        <v>696376265</v>
      </c>
      <c r="U119" s="103">
        <v>106</v>
      </c>
      <c r="V119" s="103">
        <v>36</v>
      </c>
      <c r="W119" s="104">
        <v>0.20948616600790515</v>
      </c>
      <c r="X119" s="104">
        <v>7.1146245059288543E-2</v>
      </c>
    </row>
    <row r="120" spans="14:24" ht="15.6" x14ac:dyDescent="0.3">
      <c r="N120" s="100">
        <v>40147</v>
      </c>
      <c r="O120" s="101">
        <v>467</v>
      </c>
      <c r="P120" s="101">
        <v>68</v>
      </c>
      <c r="Q120" s="101">
        <v>399</v>
      </c>
      <c r="R120" s="102">
        <v>1450151006</v>
      </c>
      <c r="S120" s="102">
        <v>760258677</v>
      </c>
      <c r="T120" s="102">
        <v>689892329</v>
      </c>
      <c r="U120" s="103">
        <v>108</v>
      </c>
      <c r="V120" s="103">
        <v>28</v>
      </c>
      <c r="W120" s="104">
        <v>0.23126338329764454</v>
      </c>
      <c r="X120" s="104">
        <v>5.9957173447537475E-2</v>
      </c>
    </row>
    <row r="121" spans="14:24" ht="15.6" x14ac:dyDescent="0.3">
      <c r="N121" s="100">
        <v>40178</v>
      </c>
      <c r="O121" s="101">
        <v>812</v>
      </c>
      <c r="P121" s="101">
        <v>140</v>
      </c>
      <c r="Q121" s="101">
        <v>672</v>
      </c>
      <c r="R121" s="102">
        <v>3301469739</v>
      </c>
      <c r="S121" s="102">
        <v>1938957810</v>
      </c>
      <c r="T121" s="102">
        <v>1362511929</v>
      </c>
      <c r="U121" s="103">
        <v>166</v>
      </c>
      <c r="V121" s="103">
        <v>49</v>
      </c>
      <c r="W121" s="104">
        <v>0.20443349753694581</v>
      </c>
      <c r="X121" s="104">
        <v>6.0344827586206899E-2</v>
      </c>
    </row>
    <row r="122" spans="14:24" ht="15.6" x14ac:dyDescent="0.3">
      <c r="N122" s="100">
        <v>40209</v>
      </c>
      <c r="O122" s="101">
        <v>489</v>
      </c>
      <c r="P122" s="101">
        <v>55</v>
      </c>
      <c r="Q122" s="101">
        <v>434</v>
      </c>
      <c r="R122" s="102">
        <v>1626157784</v>
      </c>
      <c r="S122" s="102">
        <v>885192254</v>
      </c>
      <c r="T122" s="102">
        <v>740965530</v>
      </c>
      <c r="U122" s="103">
        <v>121</v>
      </c>
      <c r="V122" s="103">
        <v>19</v>
      </c>
      <c r="W122" s="104">
        <v>0.2474437627811861</v>
      </c>
      <c r="X122" s="104">
        <v>3.8854805725971372E-2</v>
      </c>
    </row>
    <row r="123" spans="14:24" ht="15.6" x14ac:dyDescent="0.3">
      <c r="N123" s="100">
        <v>40237</v>
      </c>
      <c r="O123" s="101">
        <v>482</v>
      </c>
      <c r="P123" s="101">
        <v>52</v>
      </c>
      <c r="Q123" s="101">
        <v>430</v>
      </c>
      <c r="R123" s="102">
        <v>1967813183</v>
      </c>
      <c r="S123" s="102">
        <v>1194182649</v>
      </c>
      <c r="T123" s="102">
        <v>773630534</v>
      </c>
      <c r="U123" s="103">
        <v>114</v>
      </c>
      <c r="V123" s="103">
        <v>20</v>
      </c>
      <c r="W123" s="104">
        <v>0.23651452282157676</v>
      </c>
      <c r="X123" s="104">
        <v>4.1493775933609957E-2</v>
      </c>
    </row>
    <row r="124" spans="14:24" ht="15.6" x14ac:dyDescent="0.3">
      <c r="N124" s="100">
        <v>40268</v>
      </c>
      <c r="O124" s="101">
        <v>660</v>
      </c>
      <c r="P124" s="101">
        <v>78</v>
      </c>
      <c r="Q124" s="101">
        <v>582</v>
      </c>
      <c r="R124" s="102">
        <v>2277485443</v>
      </c>
      <c r="S124" s="102">
        <v>1297420764</v>
      </c>
      <c r="T124" s="102">
        <v>980064679</v>
      </c>
      <c r="U124" s="103">
        <v>185</v>
      </c>
      <c r="V124" s="103">
        <v>35</v>
      </c>
      <c r="W124" s="104">
        <v>0.28030303030303028</v>
      </c>
      <c r="X124" s="104">
        <v>5.3030303030303032E-2</v>
      </c>
    </row>
    <row r="125" spans="14:24" ht="15.6" x14ac:dyDescent="0.3">
      <c r="N125" s="100">
        <v>40298</v>
      </c>
      <c r="O125" s="101">
        <v>668</v>
      </c>
      <c r="P125" s="101">
        <v>81</v>
      </c>
      <c r="Q125" s="101">
        <v>587</v>
      </c>
      <c r="R125" s="102">
        <v>1808927806</v>
      </c>
      <c r="S125" s="102">
        <v>953391503</v>
      </c>
      <c r="T125" s="102">
        <v>855536303</v>
      </c>
      <c r="U125" s="103">
        <v>191</v>
      </c>
      <c r="V125" s="103">
        <v>34</v>
      </c>
      <c r="W125" s="104">
        <v>0.28592814371257486</v>
      </c>
      <c r="X125" s="104">
        <v>5.089820359281437E-2</v>
      </c>
    </row>
    <row r="126" spans="14:24" ht="15.6" x14ac:dyDescent="0.3">
      <c r="N126" s="100">
        <v>40329</v>
      </c>
      <c r="O126" s="101">
        <v>578</v>
      </c>
      <c r="P126" s="101">
        <v>92</v>
      </c>
      <c r="Q126" s="101">
        <v>486</v>
      </c>
      <c r="R126" s="102">
        <v>2223481011</v>
      </c>
      <c r="S126" s="102">
        <v>1525371833</v>
      </c>
      <c r="T126" s="102">
        <v>698109178</v>
      </c>
      <c r="U126" s="103">
        <v>150</v>
      </c>
      <c r="V126" s="103">
        <v>28</v>
      </c>
      <c r="W126" s="104">
        <v>0.25951557093425603</v>
      </c>
      <c r="X126" s="104">
        <v>4.8442906574394463E-2</v>
      </c>
    </row>
    <row r="127" spans="14:24" ht="15.6" x14ac:dyDescent="0.3">
      <c r="N127" s="100">
        <v>40359</v>
      </c>
      <c r="O127" s="101">
        <v>774</v>
      </c>
      <c r="P127" s="101">
        <v>125</v>
      </c>
      <c r="Q127" s="101">
        <v>649</v>
      </c>
      <c r="R127" s="102">
        <v>3348721884</v>
      </c>
      <c r="S127" s="102">
        <v>2352553003</v>
      </c>
      <c r="T127" s="102">
        <v>996168881</v>
      </c>
      <c r="U127" s="103">
        <v>199</v>
      </c>
      <c r="V127" s="103">
        <v>42</v>
      </c>
      <c r="W127" s="104">
        <v>0.25710594315245477</v>
      </c>
      <c r="X127" s="104">
        <v>5.4263565891472867E-2</v>
      </c>
    </row>
    <row r="128" spans="14:24" ht="15.6" x14ac:dyDescent="0.3">
      <c r="N128" s="100">
        <v>40390</v>
      </c>
      <c r="O128" s="101">
        <v>679</v>
      </c>
      <c r="P128" s="101">
        <v>104</v>
      </c>
      <c r="Q128" s="101">
        <v>575</v>
      </c>
      <c r="R128" s="102">
        <v>2427052928</v>
      </c>
      <c r="S128" s="102">
        <v>1369562137</v>
      </c>
      <c r="T128" s="102">
        <v>1057490791</v>
      </c>
      <c r="U128" s="103">
        <v>174</v>
      </c>
      <c r="V128" s="103">
        <v>41</v>
      </c>
      <c r="W128" s="104">
        <v>0.25625920471281294</v>
      </c>
      <c r="X128" s="104">
        <v>6.0382916053019146E-2</v>
      </c>
    </row>
    <row r="129" spans="14:24" ht="15.6" x14ac:dyDescent="0.3">
      <c r="N129" s="100">
        <v>40421</v>
      </c>
      <c r="O129" s="101">
        <v>688</v>
      </c>
      <c r="P129" s="101">
        <v>99</v>
      </c>
      <c r="Q129" s="101">
        <v>589</v>
      </c>
      <c r="R129" s="102">
        <v>2778374437</v>
      </c>
      <c r="S129" s="102">
        <v>1848619651</v>
      </c>
      <c r="T129" s="102">
        <v>929754786</v>
      </c>
      <c r="U129" s="103">
        <v>192</v>
      </c>
      <c r="V129" s="103">
        <v>33</v>
      </c>
      <c r="W129" s="104">
        <v>0.27906976744186046</v>
      </c>
      <c r="X129" s="104">
        <v>4.7965116279069769E-2</v>
      </c>
    </row>
    <row r="130" spans="14:24" ht="15.6" x14ac:dyDescent="0.3">
      <c r="N130" s="100">
        <v>40451</v>
      </c>
      <c r="O130" s="101">
        <v>756</v>
      </c>
      <c r="P130" s="101">
        <v>138</v>
      </c>
      <c r="Q130" s="101">
        <v>618</v>
      </c>
      <c r="R130" s="102">
        <v>4180749805</v>
      </c>
      <c r="S130" s="102">
        <v>3202378535</v>
      </c>
      <c r="T130" s="102">
        <v>978371270</v>
      </c>
      <c r="U130" s="103">
        <v>205</v>
      </c>
      <c r="V130" s="103">
        <v>39</v>
      </c>
      <c r="W130" s="104">
        <v>0.27116402116402116</v>
      </c>
      <c r="X130" s="104">
        <v>5.1587301587301584E-2</v>
      </c>
    </row>
    <row r="131" spans="14:24" ht="15.6" x14ac:dyDescent="0.3">
      <c r="N131" s="100">
        <v>40482</v>
      </c>
      <c r="O131" s="101">
        <v>661</v>
      </c>
      <c r="P131" s="101">
        <v>102</v>
      </c>
      <c r="Q131" s="101">
        <v>559</v>
      </c>
      <c r="R131" s="102">
        <v>3325022642</v>
      </c>
      <c r="S131" s="102">
        <v>2370289275</v>
      </c>
      <c r="T131" s="102">
        <v>954733367</v>
      </c>
      <c r="U131" s="103">
        <v>186</v>
      </c>
      <c r="V131" s="103">
        <v>43</v>
      </c>
      <c r="W131" s="104">
        <v>0.28139183055975792</v>
      </c>
      <c r="X131" s="104">
        <v>6.5052950075642962E-2</v>
      </c>
    </row>
    <row r="132" spans="14:24" ht="15.6" x14ac:dyDescent="0.3">
      <c r="N132" s="100">
        <v>40512</v>
      </c>
      <c r="O132" s="101">
        <v>727</v>
      </c>
      <c r="P132" s="101">
        <v>135</v>
      </c>
      <c r="Q132" s="101">
        <v>592</v>
      </c>
      <c r="R132" s="102">
        <v>3733568537</v>
      </c>
      <c r="S132" s="102">
        <v>2454919267</v>
      </c>
      <c r="T132" s="102">
        <v>1278649270</v>
      </c>
      <c r="U132" s="103">
        <v>189</v>
      </c>
      <c r="V132" s="103">
        <v>51</v>
      </c>
      <c r="W132" s="104">
        <v>0.25997248968363135</v>
      </c>
      <c r="X132" s="104">
        <v>7.0151306740027508E-2</v>
      </c>
    </row>
    <row r="133" spans="14:24" ht="15.6" x14ac:dyDescent="0.3">
      <c r="N133" s="100">
        <v>40543</v>
      </c>
      <c r="O133" s="101">
        <v>1212</v>
      </c>
      <c r="P133" s="101">
        <v>224</v>
      </c>
      <c r="Q133" s="101">
        <v>988</v>
      </c>
      <c r="R133" s="102">
        <v>6207589783</v>
      </c>
      <c r="S133" s="102">
        <v>4295937521</v>
      </c>
      <c r="T133" s="102">
        <v>1911652262</v>
      </c>
      <c r="U133" s="103">
        <v>288</v>
      </c>
      <c r="V133" s="103">
        <v>67</v>
      </c>
      <c r="W133" s="104">
        <v>0.23762376237623761</v>
      </c>
      <c r="X133" s="104">
        <v>5.5280528052805283E-2</v>
      </c>
    </row>
    <row r="134" spans="14:24" ht="15.6" x14ac:dyDescent="0.3">
      <c r="N134" s="100">
        <v>40574</v>
      </c>
      <c r="O134" s="101">
        <v>634</v>
      </c>
      <c r="P134" s="101">
        <v>111</v>
      </c>
      <c r="Q134" s="101">
        <v>523</v>
      </c>
      <c r="R134" s="102">
        <v>2572152184</v>
      </c>
      <c r="S134" s="102">
        <v>1722818837</v>
      </c>
      <c r="T134" s="102">
        <v>849333347</v>
      </c>
      <c r="U134" s="103">
        <v>155</v>
      </c>
      <c r="V134" s="103">
        <v>39</v>
      </c>
      <c r="W134" s="104">
        <v>0.24447949526813881</v>
      </c>
      <c r="X134" s="104">
        <v>6.1514195583596214E-2</v>
      </c>
    </row>
    <row r="135" spans="14:24" ht="15.6" x14ac:dyDescent="0.3">
      <c r="N135" s="100">
        <v>40602</v>
      </c>
      <c r="O135" s="101">
        <v>617</v>
      </c>
      <c r="P135" s="101">
        <v>108</v>
      </c>
      <c r="Q135" s="101">
        <v>509</v>
      </c>
      <c r="R135" s="102">
        <v>3540684683</v>
      </c>
      <c r="S135" s="102">
        <v>2804671579</v>
      </c>
      <c r="T135" s="102">
        <v>736013104</v>
      </c>
      <c r="U135" s="103">
        <v>156</v>
      </c>
      <c r="V135" s="103">
        <v>40</v>
      </c>
      <c r="W135" s="104">
        <v>0.25283630470016205</v>
      </c>
      <c r="X135" s="104">
        <v>6.4829821717990274E-2</v>
      </c>
    </row>
    <row r="136" spans="14:24" ht="15.6" x14ac:dyDescent="0.3">
      <c r="N136" s="100">
        <v>40633</v>
      </c>
      <c r="O136" s="101">
        <v>935</v>
      </c>
      <c r="P136" s="101">
        <v>132</v>
      </c>
      <c r="Q136" s="101">
        <v>803</v>
      </c>
      <c r="R136" s="102">
        <v>3309551366</v>
      </c>
      <c r="S136" s="102">
        <v>2031651715</v>
      </c>
      <c r="T136" s="102">
        <v>1277899651</v>
      </c>
      <c r="U136" s="103">
        <v>275</v>
      </c>
      <c r="V136" s="103">
        <v>70</v>
      </c>
      <c r="W136" s="104">
        <v>0.29411764705882354</v>
      </c>
      <c r="X136" s="104">
        <v>7.4866310160427801E-2</v>
      </c>
    </row>
    <row r="137" spans="14:24" ht="15.6" x14ac:dyDescent="0.3">
      <c r="N137" s="100">
        <v>40663</v>
      </c>
      <c r="O137" s="101">
        <v>879</v>
      </c>
      <c r="P137" s="101">
        <v>143</v>
      </c>
      <c r="Q137" s="101">
        <v>736</v>
      </c>
      <c r="R137" s="102">
        <v>3559221251</v>
      </c>
      <c r="S137" s="102">
        <v>2387534104</v>
      </c>
      <c r="T137" s="102">
        <v>1171687147</v>
      </c>
      <c r="U137" s="103">
        <v>224</v>
      </c>
      <c r="V137" s="103">
        <v>61</v>
      </c>
      <c r="W137" s="104">
        <v>0.25483503981797495</v>
      </c>
      <c r="X137" s="104">
        <v>6.9397042093287828E-2</v>
      </c>
    </row>
    <row r="138" spans="14:24" ht="15.6" x14ac:dyDescent="0.3">
      <c r="N138" s="100">
        <v>40694</v>
      </c>
      <c r="O138" s="101">
        <v>949</v>
      </c>
      <c r="P138" s="101">
        <v>160</v>
      </c>
      <c r="Q138" s="101">
        <v>789</v>
      </c>
      <c r="R138" s="102">
        <v>5204727180</v>
      </c>
      <c r="S138" s="102">
        <v>3936746075</v>
      </c>
      <c r="T138" s="102">
        <v>1267981105</v>
      </c>
      <c r="U138" s="103">
        <v>233</v>
      </c>
      <c r="V138" s="103">
        <v>59</v>
      </c>
      <c r="W138" s="104">
        <v>0.24552160168598525</v>
      </c>
      <c r="X138" s="104">
        <v>6.2170706006322442E-2</v>
      </c>
    </row>
    <row r="139" spans="14:24" ht="15.6" x14ac:dyDescent="0.3">
      <c r="N139" s="100">
        <v>40724</v>
      </c>
      <c r="O139" s="101">
        <v>1073</v>
      </c>
      <c r="P139" s="101">
        <v>201</v>
      </c>
      <c r="Q139" s="101">
        <v>872</v>
      </c>
      <c r="R139" s="102">
        <v>5657100413</v>
      </c>
      <c r="S139" s="102">
        <v>4201883074</v>
      </c>
      <c r="T139" s="102">
        <v>1455217339</v>
      </c>
      <c r="U139" s="103">
        <v>226</v>
      </c>
      <c r="V139" s="103">
        <v>72</v>
      </c>
      <c r="W139" s="104">
        <v>0.21062441752096925</v>
      </c>
      <c r="X139" s="104">
        <v>6.7101584342963649E-2</v>
      </c>
    </row>
    <row r="140" spans="14:24" ht="15.6" x14ac:dyDescent="0.3">
      <c r="N140" s="100">
        <v>40755</v>
      </c>
      <c r="O140" s="101">
        <v>873</v>
      </c>
      <c r="P140" s="101">
        <v>162</v>
      </c>
      <c r="Q140" s="101">
        <v>711</v>
      </c>
      <c r="R140" s="102">
        <v>4210147596</v>
      </c>
      <c r="S140" s="102">
        <v>3028131781</v>
      </c>
      <c r="T140" s="102">
        <v>1182015815</v>
      </c>
      <c r="U140" s="103">
        <v>197</v>
      </c>
      <c r="V140" s="103">
        <v>53</v>
      </c>
      <c r="W140" s="104">
        <v>0.22565864833906071</v>
      </c>
      <c r="X140" s="104">
        <v>6.0710194730813287E-2</v>
      </c>
    </row>
    <row r="141" spans="14:24" ht="15.6" x14ac:dyDescent="0.3">
      <c r="N141" s="100">
        <v>40786</v>
      </c>
      <c r="O141" s="101">
        <v>923</v>
      </c>
      <c r="P141" s="101">
        <v>150</v>
      </c>
      <c r="Q141" s="101">
        <v>773</v>
      </c>
      <c r="R141" s="102">
        <v>4821055207</v>
      </c>
      <c r="S141" s="102">
        <v>3456393649</v>
      </c>
      <c r="T141" s="102">
        <v>1364661558</v>
      </c>
      <c r="U141" s="103">
        <v>212</v>
      </c>
      <c r="V141" s="103">
        <v>52</v>
      </c>
      <c r="W141" s="104">
        <v>0.22968580715059589</v>
      </c>
      <c r="X141" s="104">
        <v>5.6338028169014086E-2</v>
      </c>
    </row>
    <row r="142" spans="14:24" ht="15.6" x14ac:dyDescent="0.3">
      <c r="N142" s="100">
        <v>40816</v>
      </c>
      <c r="O142" s="101">
        <v>916</v>
      </c>
      <c r="P142" s="101">
        <v>161</v>
      </c>
      <c r="Q142" s="101">
        <v>755</v>
      </c>
      <c r="R142" s="102">
        <v>4837401534</v>
      </c>
      <c r="S142" s="102">
        <v>3532858161</v>
      </c>
      <c r="T142" s="102">
        <v>1304543373</v>
      </c>
      <c r="U142" s="103">
        <v>202</v>
      </c>
      <c r="V142" s="103">
        <v>52</v>
      </c>
      <c r="W142" s="104">
        <v>0.2205240174672489</v>
      </c>
      <c r="X142" s="104">
        <v>5.6768558951965066E-2</v>
      </c>
    </row>
    <row r="143" spans="14:24" ht="15.6" x14ac:dyDescent="0.3">
      <c r="N143" s="100">
        <v>40847</v>
      </c>
      <c r="O143" s="101">
        <v>825</v>
      </c>
      <c r="P143" s="101">
        <v>155</v>
      </c>
      <c r="Q143" s="101">
        <v>670</v>
      </c>
      <c r="R143" s="102">
        <v>4823393173</v>
      </c>
      <c r="S143" s="102">
        <v>3595650790</v>
      </c>
      <c r="T143" s="102">
        <v>1227742383</v>
      </c>
      <c r="U143" s="103">
        <v>166</v>
      </c>
      <c r="V143" s="103">
        <v>50</v>
      </c>
      <c r="W143" s="104">
        <v>0.2012121212121212</v>
      </c>
      <c r="X143" s="104">
        <v>6.0606060606060608E-2</v>
      </c>
    </row>
    <row r="144" spans="14:24" ht="15.6" x14ac:dyDescent="0.3">
      <c r="N144" s="100">
        <v>40877</v>
      </c>
      <c r="O144" s="101">
        <v>834</v>
      </c>
      <c r="P144" s="101">
        <v>126</v>
      </c>
      <c r="Q144" s="101">
        <v>708</v>
      </c>
      <c r="R144" s="102">
        <v>3974172576</v>
      </c>
      <c r="S144" s="102">
        <v>2718290837</v>
      </c>
      <c r="T144" s="102">
        <v>1255881739</v>
      </c>
      <c r="U144" s="103">
        <v>200</v>
      </c>
      <c r="V144" s="103">
        <v>32</v>
      </c>
      <c r="W144" s="104">
        <v>0.23980815347721823</v>
      </c>
      <c r="X144" s="104">
        <v>3.8369304556354913E-2</v>
      </c>
    </row>
    <row r="145" spans="14:24" ht="15.6" x14ac:dyDescent="0.3">
      <c r="N145" s="100">
        <v>40908</v>
      </c>
      <c r="O145" s="101">
        <v>1320</v>
      </c>
      <c r="P145" s="101">
        <v>231</v>
      </c>
      <c r="Q145" s="101">
        <v>1089</v>
      </c>
      <c r="R145" s="102">
        <v>7361498514</v>
      </c>
      <c r="S145" s="102">
        <v>5484223393</v>
      </c>
      <c r="T145" s="102">
        <v>1877275121</v>
      </c>
      <c r="U145" s="103">
        <v>295</v>
      </c>
      <c r="V145" s="103">
        <v>61</v>
      </c>
      <c r="W145" s="104">
        <v>0.22348484848484848</v>
      </c>
      <c r="X145" s="104">
        <v>4.6212121212121211E-2</v>
      </c>
    </row>
    <row r="146" spans="14:24" ht="15.6" x14ac:dyDescent="0.3">
      <c r="N146" s="100">
        <v>40939</v>
      </c>
      <c r="O146" s="101">
        <v>725</v>
      </c>
      <c r="P146" s="101">
        <v>121</v>
      </c>
      <c r="Q146" s="101">
        <v>604</v>
      </c>
      <c r="R146" s="102">
        <v>3639212855</v>
      </c>
      <c r="S146" s="102">
        <v>2617024237</v>
      </c>
      <c r="T146" s="102">
        <v>1022188618</v>
      </c>
      <c r="U146" s="103">
        <v>145</v>
      </c>
      <c r="V146" s="103">
        <v>26</v>
      </c>
      <c r="W146" s="104">
        <v>0.2</v>
      </c>
      <c r="X146" s="104">
        <v>3.5862068965517239E-2</v>
      </c>
    </row>
    <row r="147" spans="14:24" ht="15.6" x14ac:dyDescent="0.3">
      <c r="N147" s="100">
        <v>40968</v>
      </c>
      <c r="O147" s="101">
        <v>846</v>
      </c>
      <c r="P147" s="101">
        <v>143</v>
      </c>
      <c r="Q147" s="101">
        <v>703</v>
      </c>
      <c r="R147" s="102">
        <v>3841561201</v>
      </c>
      <c r="S147" s="102">
        <v>2628914978</v>
      </c>
      <c r="T147" s="102">
        <v>1212646223</v>
      </c>
      <c r="U147" s="103">
        <v>189</v>
      </c>
      <c r="V147" s="103">
        <v>47</v>
      </c>
      <c r="W147" s="104">
        <v>0.22340425531914893</v>
      </c>
      <c r="X147" s="104">
        <v>5.5555555555555552E-2</v>
      </c>
    </row>
    <row r="148" spans="14:24" ht="15.6" x14ac:dyDescent="0.3">
      <c r="N148" s="100">
        <v>40999</v>
      </c>
      <c r="O148" s="101">
        <v>1081</v>
      </c>
      <c r="P148" s="101">
        <v>177</v>
      </c>
      <c r="Q148" s="101">
        <v>904</v>
      </c>
      <c r="R148" s="102">
        <v>5263479806</v>
      </c>
      <c r="S148" s="102">
        <v>3667782844</v>
      </c>
      <c r="T148" s="102">
        <v>1595696962</v>
      </c>
      <c r="U148" s="103">
        <v>234</v>
      </c>
      <c r="V148" s="103">
        <v>45</v>
      </c>
      <c r="W148" s="104">
        <v>0.21646623496762257</v>
      </c>
      <c r="X148" s="104">
        <v>4.1628122109158186E-2</v>
      </c>
    </row>
    <row r="149" spans="14:24" ht="15.6" x14ac:dyDescent="0.3">
      <c r="N149" s="100">
        <v>41029</v>
      </c>
      <c r="O149" s="101">
        <v>943</v>
      </c>
      <c r="P149" s="101">
        <v>145</v>
      </c>
      <c r="Q149" s="101">
        <v>798</v>
      </c>
      <c r="R149" s="102">
        <v>3999208064</v>
      </c>
      <c r="S149" s="102">
        <v>2730017831</v>
      </c>
      <c r="T149" s="102">
        <v>1269190233</v>
      </c>
      <c r="U149" s="103">
        <v>211</v>
      </c>
      <c r="V149" s="103">
        <v>51</v>
      </c>
      <c r="W149" s="104">
        <v>0.22375397667020147</v>
      </c>
      <c r="X149" s="104">
        <v>5.4082714740190878E-2</v>
      </c>
    </row>
    <row r="150" spans="14:24" ht="15.6" x14ac:dyDescent="0.3">
      <c r="N150" s="100">
        <v>41060</v>
      </c>
      <c r="O150" s="101">
        <v>1118</v>
      </c>
      <c r="P150" s="101">
        <v>174</v>
      </c>
      <c r="Q150" s="101">
        <v>944</v>
      </c>
      <c r="R150" s="102">
        <v>4996125136</v>
      </c>
      <c r="S150" s="102">
        <v>3149638443</v>
      </c>
      <c r="T150" s="102">
        <v>1846486693</v>
      </c>
      <c r="U150" s="103">
        <v>226</v>
      </c>
      <c r="V150" s="103">
        <v>54</v>
      </c>
      <c r="W150" s="104">
        <v>0.20214669051878353</v>
      </c>
      <c r="X150" s="104">
        <v>4.8300536672629693E-2</v>
      </c>
    </row>
    <row r="151" spans="14:24" ht="15.6" x14ac:dyDescent="0.3">
      <c r="N151" s="100">
        <v>41090</v>
      </c>
      <c r="O151" s="101">
        <v>1187</v>
      </c>
      <c r="P151" s="101">
        <v>192</v>
      </c>
      <c r="Q151" s="101">
        <v>995</v>
      </c>
      <c r="R151" s="102">
        <v>5845899330</v>
      </c>
      <c r="S151" s="102">
        <v>4111073202</v>
      </c>
      <c r="T151" s="102">
        <v>1734826128</v>
      </c>
      <c r="U151" s="103">
        <v>235</v>
      </c>
      <c r="V151" s="103">
        <v>53</v>
      </c>
      <c r="W151" s="104">
        <v>0.19797809604043809</v>
      </c>
      <c r="X151" s="104">
        <v>4.4650379106992419E-2</v>
      </c>
    </row>
    <row r="152" spans="14:24" ht="15.6" x14ac:dyDescent="0.3">
      <c r="N152" s="100">
        <v>41121</v>
      </c>
      <c r="O152" s="101">
        <v>1003</v>
      </c>
      <c r="P152" s="101">
        <v>168</v>
      </c>
      <c r="Q152" s="101">
        <v>835</v>
      </c>
      <c r="R152" s="102">
        <v>5471766592</v>
      </c>
      <c r="S152" s="102">
        <v>3872445416</v>
      </c>
      <c r="T152" s="102">
        <v>1599321176</v>
      </c>
      <c r="U152" s="103">
        <v>201</v>
      </c>
      <c r="V152" s="103">
        <v>57</v>
      </c>
      <c r="W152" s="104">
        <v>0.20039880358923232</v>
      </c>
      <c r="X152" s="104">
        <v>5.6829511465603187E-2</v>
      </c>
    </row>
    <row r="153" spans="14:24" ht="15.6" x14ac:dyDescent="0.3">
      <c r="N153" s="100">
        <v>41152</v>
      </c>
      <c r="O153" s="101">
        <v>1186</v>
      </c>
      <c r="P153" s="101">
        <v>188</v>
      </c>
      <c r="Q153" s="101">
        <v>998</v>
      </c>
      <c r="R153" s="102">
        <v>5966154979</v>
      </c>
      <c r="S153" s="102">
        <v>4231388288</v>
      </c>
      <c r="T153" s="102">
        <v>1734766691</v>
      </c>
      <c r="U153" s="103">
        <v>207</v>
      </c>
      <c r="V153" s="103">
        <v>41</v>
      </c>
      <c r="W153" s="104">
        <v>0.17453625632377739</v>
      </c>
      <c r="X153" s="104">
        <v>3.4569983136593589E-2</v>
      </c>
    </row>
    <row r="154" spans="14:24" ht="15.6" x14ac:dyDescent="0.3">
      <c r="N154" s="100">
        <v>41182</v>
      </c>
      <c r="O154" s="101">
        <v>1026</v>
      </c>
      <c r="P154" s="101">
        <v>154</v>
      </c>
      <c r="Q154" s="101">
        <v>872</v>
      </c>
      <c r="R154" s="102">
        <v>4917527589</v>
      </c>
      <c r="S154" s="102">
        <v>3424444723</v>
      </c>
      <c r="T154" s="102">
        <v>1493082866</v>
      </c>
      <c r="U154" s="103">
        <v>209</v>
      </c>
      <c r="V154" s="103">
        <v>40</v>
      </c>
      <c r="W154" s="104">
        <v>0.20370370370370369</v>
      </c>
      <c r="X154" s="104">
        <v>3.8986354775828458E-2</v>
      </c>
    </row>
    <row r="155" spans="14:24" ht="15.6" x14ac:dyDescent="0.3">
      <c r="N155" s="100">
        <v>41213</v>
      </c>
      <c r="O155" s="101">
        <v>1129</v>
      </c>
      <c r="P155" s="101">
        <v>166</v>
      </c>
      <c r="Q155" s="101">
        <v>963</v>
      </c>
      <c r="R155" s="102">
        <v>5065004326</v>
      </c>
      <c r="S155" s="102">
        <v>3257484568</v>
      </c>
      <c r="T155" s="102">
        <v>1807519758</v>
      </c>
      <c r="U155" s="103">
        <v>172</v>
      </c>
      <c r="V155" s="103">
        <v>42</v>
      </c>
      <c r="W155" s="104">
        <v>0.15234720992028344</v>
      </c>
      <c r="X155" s="104">
        <v>3.7201062887511072E-2</v>
      </c>
    </row>
    <row r="156" spans="14:24" ht="15.6" x14ac:dyDescent="0.3">
      <c r="N156" s="100">
        <v>41243</v>
      </c>
      <c r="O156" s="101">
        <v>1190</v>
      </c>
      <c r="P156" s="101">
        <v>218</v>
      </c>
      <c r="Q156" s="101">
        <v>972</v>
      </c>
      <c r="R156" s="102">
        <v>6133015656</v>
      </c>
      <c r="S156" s="102">
        <v>4211238677</v>
      </c>
      <c r="T156" s="102">
        <v>1921776979</v>
      </c>
      <c r="U156" s="103">
        <v>176</v>
      </c>
      <c r="V156" s="103">
        <v>58</v>
      </c>
      <c r="W156" s="104">
        <v>0.14789915966386555</v>
      </c>
      <c r="X156" s="104">
        <v>4.8739495798319328E-2</v>
      </c>
    </row>
    <row r="157" spans="14:24" ht="15.6" x14ac:dyDescent="0.3">
      <c r="N157" s="100">
        <v>41274</v>
      </c>
      <c r="O157" s="101">
        <v>2018</v>
      </c>
      <c r="P157" s="101">
        <v>370</v>
      </c>
      <c r="Q157" s="101">
        <v>1648</v>
      </c>
      <c r="R157" s="102">
        <v>11332008924</v>
      </c>
      <c r="S157" s="102">
        <v>7631406192</v>
      </c>
      <c r="T157" s="102">
        <v>3700602732</v>
      </c>
      <c r="U157" s="103">
        <v>261</v>
      </c>
      <c r="V157" s="103">
        <v>72</v>
      </c>
      <c r="W157" s="104">
        <v>0.12933597621407333</v>
      </c>
      <c r="X157" s="104">
        <v>3.5678889990089196E-2</v>
      </c>
    </row>
    <row r="158" spans="14:24" ht="15.6" x14ac:dyDescent="0.3">
      <c r="N158" s="100">
        <v>41305</v>
      </c>
      <c r="O158" s="101">
        <v>868</v>
      </c>
      <c r="P158" s="101">
        <v>130</v>
      </c>
      <c r="Q158" s="101">
        <v>738</v>
      </c>
      <c r="R158" s="102">
        <v>3565918587</v>
      </c>
      <c r="S158" s="102">
        <v>2475455728</v>
      </c>
      <c r="T158" s="102">
        <v>1090462859</v>
      </c>
      <c r="U158" s="103">
        <v>140</v>
      </c>
      <c r="V158" s="103">
        <v>42</v>
      </c>
      <c r="W158" s="104">
        <v>0.16129032258064516</v>
      </c>
      <c r="X158" s="104">
        <v>4.8387096774193547E-2</v>
      </c>
    </row>
    <row r="159" spans="14:24" ht="15.6" x14ac:dyDescent="0.3">
      <c r="N159" s="100">
        <v>41333</v>
      </c>
      <c r="O159" s="101">
        <v>838</v>
      </c>
      <c r="P159" s="101">
        <v>116</v>
      </c>
      <c r="Q159" s="101">
        <v>722</v>
      </c>
      <c r="R159" s="102">
        <v>3228632681</v>
      </c>
      <c r="S159" s="102">
        <v>1996276470</v>
      </c>
      <c r="T159" s="102">
        <v>1232356211</v>
      </c>
      <c r="U159" s="103">
        <v>139</v>
      </c>
      <c r="V159" s="103">
        <v>30</v>
      </c>
      <c r="W159" s="104">
        <v>0.16587112171837709</v>
      </c>
      <c r="X159" s="104">
        <v>3.5799522673031027E-2</v>
      </c>
    </row>
    <row r="160" spans="14:24" ht="15.6" x14ac:dyDescent="0.3">
      <c r="N160" s="100">
        <v>41364</v>
      </c>
      <c r="O160" s="101">
        <v>1209</v>
      </c>
      <c r="P160" s="101">
        <v>175</v>
      </c>
      <c r="Q160" s="101">
        <v>1034</v>
      </c>
      <c r="R160" s="102">
        <v>5611333057</v>
      </c>
      <c r="S160" s="102">
        <v>3830099939</v>
      </c>
      <c r="T160" s="102">
        <v>1781233118</v>
      </c>
      <c r="U160" s="103">
        <v>205</v>
      </c>
      <c r="V160" s="103">
        <v>37</v>
      </c>
      <c r="W160" s="104">
        <v>0.16956162117452439</v>
      </c>
      <c r="X160" s="104">
        <v>3.0603804797353185E-2</v>
      </c>
    </row>
    <row r="161" spans="14:24" ht="15.6" x14ac:dyDescent="0.3">
      <c r="N161" s="100">
        <v>41394</v>
      </c>
      <c r="O161" s="101">
        <v>1211</v>
      </c>
      <c r="P161" s="101">
        <v>186</v>
      </c>
      <c r="Q161" s="101">
        <v>1025</v>
      </c>
      <c r="R161" s="102">
        <v>6050302096</v>
      </c>
      <c r="S161" s="102">
        <v>4259995763</v>
      </c>
      <c r="T161" s="102">
        <v>1790306333</v>
      </c>
      <c r="U161" s="103">
        <v>172</v>
      </c>
      <c r="V161" s="103">
        <v>38</v>
      </c>
      <c r="W161" s="104">
        <v>0.14203137902559868</v>
      </c>
      <c r="X161" s="104">
        <v>3.1379025598678778E-2</v>
      </c>
    </row>
    <row r="162" spans="14:24" ht="15.6" x14ac:dyDescent="0.3">
      <c r="N162" s="100">
        <v>41425</v>
      </c>
      <c r="O162" s="101">
        <v>1411</v>
      </c>
      <c r="P162" s="101">
        <v>196</v>
      </c>
      <c r="Q162" s="101">
        <v>1215</v>
      </c>
      <c r="R162" s="102">
        <v>6512910979</v>
      </c>
      <c r="S162" s="102">
        <v>4341957375</v>
      </c>
      <c r="T162" s="102">
        <v>2170953604</v>
      </c>
      <c r="U162" s="103">
        <v>204</v>
      </c>
      <c r="V162" s="103">
        <v>49</v>
      </c>
      <c r="W162" s="104">
        <v>0.14457831325301204</v>
      </c>
      <c r="X162" s="104">
        <v>3.4727143869596029E-2</v>
      </c>
    </row>
    <row r="163" spans="14:24" ht="15.6" x14ac:dyDescent="0.3">
      <c r="N163" s="100">
        <v>41455</v>
      </c>
      <c r="O163" s="101">
        <v>1445</v>
      </c>
      <c r="P163" s="101">
        <v>251</v>
      </c>
      <c r="Q163" s="101">
        <v>1194</v>
      </c>
      <c r="R163" s="102">
        <v>9163818353</v>
      </c>
      <c r="S163" s="102">
        <v>6606616446</v>
      </c>
      <c r="T163" s="102">
        <v>2557201907</v>
      </c>
      <c r="U163" s="103">
        <v>206</v>
      </c>
      <c r="V163" s="103">
        <v>48</v>
      </c>
      <c r="W163" s="104">
        <v>0.14256055363321798</v>
      </c>
      <c r="X163" s="104">
        <v>3.3217993079584777E-2</v>
      </c>
    </row>
    <row r="164" spans="14:24" ht="15.6" x14ac:dyDescent="0.3">
      <c r="N164" s="100">
        <v>41486</v>
      </c>
      <c r="O164" s="101">
        <v>1349</v>
      </c>
      <c r="P164" s="101">
        <v>193</v>
      </c>
      <c r="Q164" s="101">
        <v>1156</v>
      </c>
      <c r="R164" s="102">
        <v>6031744692</v>
      </c>
      <c r="S164" s="102">
        <v>3945973458</v>
      </c>
      <c r="T164" s="102">
        <v>2085771234</v>
      </c>
      <c r="U164" s="103">
        <v>152</v>
      </c>
      <c r="V164" s="103">
        <v>44</v>
      </c>
      <c r="W164" s="104">
        <v>0.11267605633802817</v>
      </c>
      <c r="X164" s="104">
        <v>3.2616753150481841E-2</v>
      </c>
    </row>
    <row r="165" spans="14:24" ht="15.6" x14ac:dyDescent="0.3">
      <c r="N165" s="100">
        <v>41517</v>
      </c>
      <c r="O165" s="101">
        <v>1420</v>
      </c>
      <c r="P165" s="101">
        <v>242</v>
      </c>
      <c r="Q165" s="101">
        <v>1178</v>
      </c>
      <c r="R165" s="102">
        <v>7384020346</v>
      </c>
      <c r="S165" s="102">
        <v>5004964656</v>
      </c>
      <c r="T165" s="102">
        <v>2379055690</v>
      </c>
      <c r="U165" s="103">
        <v>202</v>
      </c>
      <c r="V165" s="103">
        <v>42</v>
      </c>
      <c r="W165" s="104">
        <v>0.14225352112676057</v>
      </c>
      <c r="X165" s="104">
        <v>2.9577464788732393E-2</v>
      </c>
    </row>
    <row r="166" spans="14:24" ht="15.6" x14ac:dyDescent="0.3">
      <c r="N166" s="100">
        <v>41547</v>
      </c>
      <c r="O166" s="101">
        <v>1300</v>
      </c>
      <c r="P166" s="101">
        <v>200</v>
      </c>
      <c r="Q166" s="101">
        <v>1100</v>
      </c>
      <c r="R166" s="102">
        <v>7029440845</v>
      </c>
      <c r="S166" s="102">
        <v>4906418303</v>
      </c>
      <c r="T166" s="102">
        <v>2123022542</v>
      </c>
      <c r="U166" s="103">
        <v>153</v>
      </c>
      <c r="V166" s="103">
        <v>34</v>
      </c>
      <c r="W166" s="104">
        <v>0.11769230769230769</v>
      </c>
      <c r="X166" s="104">
        <v>2.6153846153846153E-2</v>
      </c>
    </row>
    <row r="167" spans="14:24" ht="15.6" x14ac:dyDescent="0.3">
      <c r="N167" s="100">
        <v>41578</v>
      </c>
      <c r="O167" s="101">
        <v>1411</v>
      </c>
      <c r="P167" s="101">
        <v>224</v>
      </c>
      <c r="Q167" s="101">
        <v>1187</v>
      </c>
      <c r="R167" s="102">
        <v>9043343656</v>
      </c>
      <c r="S167" s="102">
        <v>6898407929</v>
      </c>
      <c r="T167" s="102">
        <v>2144935727</v>
      </c>
      <c r="U167" s="103">
        <v>155</v>
      </c>
      <c r="V167" s="103">
        <v>34</v>
      </c>
      <c r="W167" s="104">
        <v>0.10985116938341602</v>
      </c>
      <c r="X167" s="104">
        <v>2.4096385542168676E-2</v>
      </c>
    </row>
    <row r="168" spans="14:24" ht="15.6" x14ac:dyDescent="0.3">
      <c r="N168" s="100">
        <v>41608</v>
      </c>
      <c r="O168" s="101">
        <v>1135</v>
      </c>
      <c r="P168" s="101">
        <v>195</v>
      </c>
      <c r="Q168" s="101">
        <v>940</v>
      </c>
      <c r="R168" s="102">
        <v>6249354513</v>
      </c>
      <c r="S168" s="102">
        <v>4361843265</v>
      </c>
      <c r="T168" s="102">
        <v>1887511248</v>
      </c>
      <c r="U168" s="103">
        <v>162</v>
      </c>
      <c r="V168" s="103">
        <v>44</v>
      </c>
      <c r="W168" s="104">
        <v>0.14273127753303966</v>
      </c>
      <c r="X168" s="104">
        <v>3.8766519823788544E-2</v>
      </c>
    </row>
    <row r="169" spans="14:24" ht="15.6" x14ac:dyDescent="0.3">
      <c r="N169" s="100">
        <v>41639</v>
      </c>
      <c r="O169" s="101">
        <v>1858</v>
      </c>
      <c r="P169" s="101">
        <v>369</v>
      </c>
      <c r="Q169" s="101">
        <v>1489</v>
      </c>
      <c r="R169" s="102">
        <v>11549078325</v>
      </c>
      <c r="S169" s="102">
        <v>8336114505</v>
      </c>
      <c r="T169" s="102">
        <v>3212963820</v>
      </c>
      <c r="U169" s="103">
        <v>197</v>
      </c>
      <c r="V169" s="103">
        <v>76</v>
      </c>
      <c r="W169" s="104">
        <v>0.10602798708288483</v>
      </c>
      <c r="X169" s="104">
        <v>4.0904198062432721E-2</v>
      </c>
    </row>
    <row r="170" spans="14:24" ht="15.6" x14ac:dyDescent="0.3">
      <c r="N170" s="100">
        <v>41670</v>
      </c>
      <c r="O170" s="101">
        <v>1218</v>
      </c>
      <c r="P170" s="101">
        <v>188</v>
      </c>
      <c r="Q170" s="101">
        <v>1030</v>
      </c>
      <c r="R170" s="102">
        <v>5195998367</v>
      </c>
      <c r="S170" s="102">
        <v>2877049647</v>
      </c>
      <c r="T170" s="102">
        <v>2318948720</v>
      </c>
      <c r="U170" s="103">
        <v>119</v>
      </c>
      <c r="V170" s="103">
        <v>34</v>
      </c>
      <c r="W170" s="104">
        <v>9.7701149425287362E-2</v>
      </c>
      <c r="X170" s="104">
        <v>2.7914614121510674E-2</v>
      </c>
    </row>
    <row r="171" spans="14:24" ht="15.6" x14ac:dyDescent="0.3">
      <c r="N171" s="100">
        <v>41698</v>
      </c>
      <c r="O171" s="101">
        <v>1127</v>
      </c>
      <c r="P171" s="101">
        <v>166</v>
      </c>
      <c r="Q171" s="101">
        <v>961</v>
      </c>
      <c r="R171" s="102">
        <v>4953124679</v>
      </c>
      <c r="S171" s="102">
        <v>3207190061</v>
      </c>
      <c r="T171" s="102">
        <v>1745934618</v>
      </c>
      <c r="U171" s="103">
        <v>91</v>
      </c>
      <c r="V171" s="103">
        <v>27</v>
      </c>
      <c r="W171" s="104">
        <v>8.0745341614906832E-2</v>
      </c>
      <c r="X171" s="104">
        <v>2.3957409050576754E-2</v>
      </c>
    </row>
    <row r="172" spans="14:24" ht="15.6" x14ac:dyDescent="0.3">
      <c r="N172" s="100">
        <v>41729</v>
      </c>
      <c r="O172" s="101">
        <v>1278</v>
      </c>
      <c r="P172" s="101">
        <v>218</v>
      </c>
      <c r="Q172" s="101">
        <v>1060</v>
      </c>
      <c r="R172" s="102">
        <v>6786513221</v>
      </c>
      <c r="S172" s="102">
        <v>4595968638</v>
      </c>
      <c r="T172" s="102">
        <v>2190544583</v>
      </c>
      <c r="U172" s="103">
        <v>133</v>
      </c>
      <c r="V172" s="103">
        <v>33</v>
      </c>
      <c r="W172" s="104">
        <v>0.10406885758998435</v>
      </c>
      <c r="X172" s="104">
        <v>2.5821596244131457E-2</v>
      </c>
    </row>
    <row r="173" spans="14:24" ht="15.6" x14ac:dyDescent="0.3">
      <c r="N173" s="100">
        <v>41759</v>
      </c>
      <c r="O173" s="101">
        <v>1283</v>
      </c>
      <c r="P173" s="101">
        <v>198</v>
      </c>
      <c r="Q173" s="101">
        <v>1085</v>
      </c>
      <c r="R173" s="102">
        <v>6438493925</v>
      </c>
      <c r="S173" s="102">
        <v>4180834502</v>
      </c>
      <c r="T173" s="102">
        <v>2257659423</v>
      </c>
      <c r="U173" s="103">
        <v>154</v>
      </c>
      <c r="V173" s="103">
        <v>25</v>
      </c>
      <c r="W173" s="104">
        <v>0.12003117692907249</v>
      </c>
      <c r="X173" s="104">
        <v>1.9485580670303974E-2</v>
      </c>
    </row>
    <row r="174" spans="14:24" ht="15.6" x14ac:dyDescent="0.3">
      <c r="N174" s="100">
        <v>41790</v>
      </c>
      <c r="O174" s="101">
        <v>1431</v>
      </c>
      <c r="P174" s="101">
        <v>233</v>
      </c>
      <c r="Q174" s="101">
        <v>1198</v>
      </c>
      <c r="R174" s="102">
        <v>7957682542</v>
      </c>
      <c r="S174" s="102">
        <v>5584114615</v>
      </c>
      <c r="T174" s="102">
        <v>2373567927</v>
      </c>
      <c r="U174" s="103">
        <v>131</v>
      </c>
      <c r="V174" s="103">
        <v>49</v>
      </c>
      <c r="W174" s="104">
        <v>9.1544374563242492E-2</v>
      </c>
      <c r="X174" s="104">
        <v>3.4241788958770093E-2</v>
      </c>
    </row>
    <row r="175" spans="14:24" ht="15.6" x14ac:dyDescent="0.3">
      <c r="N175" s="100">
        <v>41820</v>
      </c>
      <c r="O175" s="101">
        <v>1620</v>
      </c>
      <c r="P175" s="101">
        <v>276</v>
      </c>
      <c r="Q175" s="101">
        <v>1344</v>
      </c>
      <c r="R175" s="102">
        <v>13150740513</v>
      </c>
      <c r="S175" s="102">
        <v>10237317068</v>
      </c>
      <c r="T175" s="102">
        <v>2913423445</v>
      </c>
      <c r="U175" s="103">
        <v>147</v>
      </c>
      <c r="V175" s="103">
        <v>33</v>
      </c>
      <c r="W175" s="104">
        <v>9.0740740740740747E-2</v>
      </c>
      <c r="X175" s="104">
        <v>2.0370370370370372E-2</v>
      </c>
    </row>
    <row r="176" spans="14:24" ht="15.6" x14ac:dyDescent="0.3">
      <c r="N176" s="100">
        <v>41851</v>
      </c>
      <c r="O176" s="101">
        <v>1497</v>
      </c>
      <c r="P176" s="101">
        <v>275</v>
      </c>
      <c r="Q176" s="101">
        <v>1222</v>
      </c>
      <c r="R176" s="102">
        <v>10134279665</v>
      </c>
      <c r="S176" s="102">
        <v>7233652696</v>
      </c>
      <c r="T176" s="102">
        <v>2900626969</v>
      </c>
      <c r="U176" s="103">
        <v>121</v>
      </c>
      <c r="V176" s="103">
        <v>31</v>
      </c>
      <c r="W176" s="104">
        <v>8.082832331329326E-2</v>
      </c>
      <c r="X176" s="104">
        <v>2.0708082832331328E-2</v>
      </c>
    </row>
    <row r="177" spans="14:24" ht="15.6" x14ac:dyDescent="0.3">
      <c r="N177" s="100">
        <v>41882</v>
      </c>
      <c r="O177" s="101">
        <v>1436</v>
      </c>
      <c r="P177" s="101">
        <v>242</v>
      </c>
      <c r="Q177" s="101">
        <v>1194</v>
      </c>
      <c r="R177" s="102">
        <v>8661622249</v>
      </c>
      <c r="S177" s="102">
        <v>6088268069</v>
      </c>
      <c r="T177" s="102">
        <v>2573354180</v>
      </c>
      <c r="U177" s="103">
        <v>107</v>
      </c>
      <c r="V177" s="103">
        <v>17</v>
      </c>
      <c r="W177" s="104">
        <v>7.4512534818941503E-2</v>
      </c>
      <c r="X177" s="104">
        <v>1.1838440111420613E-2</v>
      </c>
    </row>
    <row r="178" spans="14:24" ht="15.6" x14ac:dyDescent="0.3">
      <c r="N178" s="100">
        <v>41912</v>
      </c>
      <c r="O178" s="101">
        <v>1440</v>
      </c>
      <c r="P178" s="101">
        <v>267</v>
      </c>
      <c r="Q178" s="101">
        <v>1173</v>
      </c>
      <c r="R178" s="102">
        <v>8892668662</v>
      </c>
      <c r="S178" s="102">
        <v>6347594492</v>
      </c>
      <c r="T178" s="102">
        <v>2545074170</v>
      </c>
      <c r="U178" s="103">
        <v>110</v>
      </c>
      <c r="V178" s="103">
        <v>25</v>
      </c>
      <c r="W178" s="104">
        <v>7.6388888888888895E-2</v>
      </c>
      <c r="X178" s="104">
        <v>1.7361111111111112E-2</v>
      </c>
    </row>
    <row r="179" spans="14:24" ht="15.6" x14ac:dyDescent="0.3">
      <c r="N179" s="100">
        <v>41943</v>
      </c>
      <c r="O179" s="101">
        <v>1572</v>
      </c>
      <c r="P179" s="101">
        <v>292</v>
      </c>
      <c r="Q179" s="101">
        <v>1280</v>
      </c>
      <c r="R179" s="102">
        <v>10704289892</v>
      </c>
      <c r="S179" s="102">
        <v>7789022291</v>
      </c>
      <c r="T179" s="102">
        <v>2915267601</v>
      </c>
      <c r="U179" s="103">
        <v>100</v>
      </c>
      <c r="V179" s="103">
        <v>26</v>
      </c>
      <c r="W179" s="104">
        <v>6.3613231552162849E-2</v>
      </c>
      <c r="X179" s="104">
        <v>1.653944020356234E-2</v>
      </c>
    </row>
    <row r="180" spans="14:24" ht="15.6" x14ac:dyDescent="0.3">
      <c r="N180" s="100">
        <v>41973</v>
      </c>
      <c r="O180" s="101">
        <v>1296</v>
      </c>
      <c r="P180" s="101">
        <v>237</v>
      </c>
      <c r="Q180" s="101">
        <v>1059</v>
      </c>
      <c r="R180" s="102">
        <v>8427150817</v>
      </c>
      <c r="S180" s="102">
        <v>6141561392</v>
      </c>
      <c r="T180" s="102">
        <v>2285589425</v>
      </c>
      <c r="U180" s="103">
        <v>98</v>
      </c>
      <c r="V180" s="103">
        <v>16</v>
      </c>
      <c r="W180" s="104">
        <v>7.5617283950617287E-2</v>
      </c>
      <c r="X180" s="104">
        <v>1.2345679012345678E-2</v>
      </c>
    </row>
    <row r="181" spans="14:24" ht="15.6" x14ac:dyDescent="0.3">
      <c r="N181" s="100">
        <v>42004</v>
      </c>
      <c r="O181" s="101">
        <v>1963</v>
      </c>
      <c r="P181" s="101">
        <v>395</v>
      </c>
      <c r="Q181" s="101">
        <v>1568</v>
      </c>
      <c r="R181" s="102">
        <v>14107301171</v>
      </c>
      <c r="S181" s="102">
        <v>10558411185</v>
      </c>
      <c r="T181" s="102">
        <v>3548889986</v>
      </c>
      <c r="U181" s="103">
        <v>127</v>
      </c>
      <c r="V181" s="103">
        <v>38</v>
      </c>
      <c r="W181" s="104">
        <v>6.4696892511462045E-2</v>
      </c>
      <c r="X181" s="104">
        <v>1.9358125318390221E-2</v>
      </c>
    </row>
    <row r="182" spans="14:24" ht="15.6" x14ac:dyDescent="0.3">
      <c r="N182" s="100">
        <v>42035</v>
      </c>
      <c r="O182" s="101">
        <v>1265</v>
      </c>
      <c r="P182" s="101">
        <v>234</v>
      </c>
      <c r="Q182" s="101">
        <v>1031</v>
      </c>
      <c r="R182" s="102">
        <v>11594660235</v>
      </c>
      <c r="S182" s="102">
        <v>7019603943</v>
      </c>
      <c r="T182" s="102">
        <v>4575056292</v>
      </c>
      <c r="U182" s="103">
        <v>73</v>
      </c>
      <c r="V182" s="103">
        <v>20</v>
      </c>
      <c r="W182" s="104">
        <v>5.7707509881422925E-2</v>
      </c>
      <c r="X182" s="104">
        <v>1.5810276679841896E-2</v>
      </c>
    </row>
    <row r="183" spans="14:24" ht="15.6" x14ac:dyDescent="0.3">
      <c r="N183" s="100">
        <v>42063</v>
      </c>
      <c r="O183" s="101">
        <v>1245</v>
      </c>
      <c r="P183" s="101">
        <v>198</v>
      </c>
      <c r="Q183" s="101">
        <v>1047</v>
      </c>
      <c r="R183" s="102">
        <v>8002342654</v>
      </c>
      <c r="S183" s="102">
        <v>5382773769</v>
      </c>
      <c r="T183" s="102">
        <v>2619568885</v>
      </c>
      <c r="U183" s="103">
        <v>72</v>
      </c>
      <c r="V183" s="103">
        <v>13</v>
      </c>
      <c r="W183" s="104">
        <v>5.7831325301204821E-2</v>
      </c>
      <c r="X183" s="104">
        <v>1.0441767068273093E-2</v>
      </c>
    </row>
    <row r="184" spans="14:24" ht="15.6" x14ac:dyDescent="0.3">
      <c r="N184" s="100">
        <v>42094</v>
      </c>
      <c r="O184" s="101">
        <v>1490</v>
      </c>
      <c r="P184" s="101">
        <v>241</v>
      </c>
      <c r="Q184" s="101">
        <v>1249</v>
      </c>
      <c r="R184" s="102">
        <v>8947203360</v>
      </c>
      <c r="S184" s="102">
        <v>6088960866</v>
      </c>
      <c r="T184" s="102">
        <v>2858242494</v>
      </c>
      <c r="U184" s="103">
        <v>96</v>
      </c>
      <c r="V184" s="103">
        <v>21</v>
      </c>
      <c r="W184" s="104">
        <v>6.4429530201342289E-2</v>
      </c>
      <c r="X184" s="104">
        <v>1.4093959731543624E-2</v>
      </c>
    </row>
    <row r="185" spans="14:24" ht="15.6" x14ac:dyDescent="0.3">
      <c r="N185" s="100">
        <v>42124</v>
      </c>
      <c r="O185" s="101">
        <v>1452</v>
      </c>
      <c r="P185" s="101">
        <v>231</v>
      </c>
      <c r="Q185" s="101">
        <v>1221</v>
      </c>
      <c r="R185" s="102">
        <v>7664542282</v>
      </c>
      <c r="S185" s="102">
        <v>4909385333</v>
      </c>
      <c r="T185" s="102">
        <v>2755156949</v>
      </c>
      <c r="U185" s="103">
        <v>89</v>
      </c>
      <c r="V185" s="103">
        <v>21</v>
      </c>
      <c r="W185" s="104">
        <v>6.1294765840220387E-2</v>
      </c>
      <c r="X185" s="104">
        <v>1.4462809917355372E-2</v>
      </c>
    </row>
    <row r="186" spans="14:24" ht="15.6" x14ac:dyDescent="0.3">
      <c r="N186" s="100">
        <v>42155</v>
      </c>
      <c r="O186" s="101">
        <v>1429</v>
      </c>
      <c r="P186" s="101">
        <v>248</v>
      </c>
      <c r="Q186" s="101">
        <v>1181</v>
      </c>
      <c r="R186" s="102">
        <v>11842258657</v>
      </c>
      <c r="S186" s="102">
        <v>8774923008</v>
      </c>
      <c r="T186" s="102">
        <v>3067335649</v>
      </c>
      <c r="U186" s="103">
        <v>91</v>
      </c>
      <c r="V186" s="103">
        <v>20</v>
      </c>
      <c r="W186" s="104">
        <v>6.3680895731280621E-2</v>
      </c>
      <c r="X186" s="104">
        <v>1.3995801259622114E-2</v>
      </c>
    </row>
    <row r="187" spans="14:24" ht="15.6" x14ac:dyDescent="0.3">
      <c r="N187" s="100">
        <v>42185</v>
      </c>
      <c r="O187" s="101">
        <v>1754</v>
      </c>
      <c r="P187" s="101">
        <v>299</v>
      </c>
      <c r="Q187" s="101">
        <v>1455</v>
      </c>
      <c r="R187" s="102">
        <v>12535120031</v>
      </c>
      <c r="S187" s="102">
        <v>8720361548</v>
      </c>
      <c r="T187" s="102">
        <v>3814758483</v>
      </c>
      <c r="U187" s="103">
        <v>102</v>
      </c>
      <c r="V187" s="103">
        <v>24</v>
      </c>
      <c r="W187" s="104">
        <v>5.8152793614595209E-2</v>
      </c>
      <c r="X187" s="104">
        <v>1.3683010262257697E-2</v>
      </c>
    </row>
    <row r="188" spans="14:24" ht="15.6" x14ac:dyDescent="0.3">
      <c r="N188" s="100">
        <v>42216</v>
      </c>
      <c r="O188" s="101">
        <v>1697</v>
      </c>
      <c r="P188" s="101">
        <v>300</v>
      </c>
      <c r="Q188" s="101">
        <v>1397</v>
      </c>
      <c r="R188" s="102">
        <v>9947064000</v>
      </c>
      <c r="S188" s="102">
        <v>6455250121</v>
      </c>
      <c r="T188" s="102">
        <v>3491813879</v>
      </c>
      <c r="U188" s="103">
        <v>95</v>
      </c>
      <c r="V188" s="103">
        <v>23</v>
      </c>
      <c r="W188" s="104">
        <v>5.5981143193871541E-2</v>
      </c>
      <c r="X188" s="104">
        <v>1.3553329404832056E-2</v>
      </c>
    </row>
    <row r="189" spans="14:24" ht="15.6" x14ac:dyDescent="0.3">
      <c r="N189" s="100">
        <v>42247</v>
      </c>
      <c r="O189" s="101">
        <v>1473</v>
      </c>
      <c r="P189" s="101">
        <v>259</v>
      </c>
      <c r="Q189" s="101">
        <v>1214</v>
      </c>
      <c r="R189" s="102">
        <v>10995081740</v>
      </c>
      <c r="S189" s="102">
        <v>8094250783</v>
      </c>
      <c r="T189" s="102">
        <v>2900830957</v>
      </c>
      <c r="U189" s="103">
        <v>78</v>
      </c>
      <c r="V189" s="103">
        <v>21</v>
      </c>
      <c r="W189" s="104">
        <v>5.2953156822810592E-2</v>
      </c>
      <c r="X189" s="104">
        <v>1.4256619144602852E-2</v>
      </c>
    </row>
    <row r="190" spans="14:24" ht="15.6" x14ac:dyDescent="0.3">
      <c r="N190" s="100">
        <v>42277</v>
      </c>
      <c r="O190" s="101">
        <v>1551</v>
      </c>
      <c r="P190" s="101">
        <v>292</v>
      </c>
      <c r="Q190" s="101">
        <v>1259</v>
      </c>
      <c r="R190" s="102">
        <v>10045742800</v>
      </c>
      <c r="S190" s="102">
        <v>7071976826</v>
      </c>
      <c r="T190" s="102">
        <v>2973765974</v>
      </c>
      <c r="U190" s="103">
        <v>75</v>
      </c>
      <c r="V190" s="103">
        <v>21</v>
      </c>
      <c r="W190" s="104">
        <v>4.8355899419729204E-2</v>
      </c>
      <c r="X190" s="104">
        <v>1.3539651837524178E-2</v>
      </c>
    </row>
    <row r="191" spans="14:24" ht="15.6" x14ac:dyDescent="0.3">
      <c r="N191" s="100">
        <v>42308</v>
      </c>
      <c r="O191" s="101">
        <v>1644</v>
      </c>
      <c r="P191" s="101">
        <v>310</v>
      </c>
      <c r="Q191" s="101">
        <v>1334</v>
      </c>
      <c r="R191" s="102">
        <v>10946187749</v>
      </c>
      <c r="S191" s="102">
        <v>7860488825</v>
      </c>
      <c r="T191" s="102">
        <v>3085698924</v>
      </c>
      <c r="U191" s="103">
        <v>72</v>
      </c>
      <c r="V191" s="103">
        <v>20</v>
      </c>
      <c r="W191" s="104">
        <v>4.3795620437956206E-2</v>
      </c>
      <c r="X191" s="104">
        <v>1.2165450121654502E-2</v>
      </c>
    </row>
    <row r="192" spans="14:24" ht="15.6" x14ac:dyDescent="0.3">
      <c r="N192" s="100">
        <v>42338</v>
      </c>
      <c r="O192" s="101">
        <v>1477</v>
      </c>
      <c r="P192" s="101">
        <v>245</v>
      </c>
      <c r="Q192" s="101">
        <v>1232</v>
      </c>
      <c r="R192" s="102">
        <v>8746759469</v>
      </c>
      <c r="S192" s="102">
        <v>5887564167</v>
      </c>
      <c r="T192" s="102">
        <v>2859195302</v>
      </c>
      <c r="U192" s="103">
        <v>66</v>
      </c>
      <c r="V192" s="103">
        <v>23</v>
      </c>
      <c r="W192" s="104">
        <v>4.4685172647257958E-2</v>
      </c>
      <c r="X192" s="104">
        <v>1.5572105619498984E-2</v>
      </c>
    </row>
    <row r="193" spans="14:24" ht="15.6" x14ac:dyDescent="0.3">
      <c r="N193" s="100">
        <v>42369</v>
      </c>
      <c r="O193" s="101">
        <v>2120</v>
      </c>
      <c r="P193" s="101">
        <v>419</v>
      </c>
      <c r="Q193" s="101">
        <v>1701</v>
      </c>
      <c r="R193" s="102">
        <v>20350466014</v>
      </c>
      <c r="S193" s="102">
        <v>16178442078</v>
      </c>
      <c r="T193" s="102">
        <v>4172023936</v>
      </c>
      <c r="U193" s="103">
        <v>116</v>
      </c>
      <c r="V193" s="103">
        <v>30</v>
      </c>
      <c r="W193" s="104">
        <v>5.4716981132075473E-2</v>
      </c>
      <c r="X193" s="104">
        <v>1.4150943396226415E-2</v>
      </c>
    </row>
    <row r="194" spans="14:24" ht="15.6" x14ac:dyDescent="0.3">
      <c r="N194" s="100">
        <v>42400</v>
      </c>
      <c r="O194" s="101">
        <v>1362</v>
      </c>
      <c r="P194" s="101">
        <v>234</v>
      </c>
      <c r="Q194" s="101">
        <v>1128</v>
      </c>
      <c r="R194" s="102">
        <v>8671467648</v>
      </c>
      <c r="S194" s="102">
        <v>5810709751</v>
      </c>
      <c r="T194" s="102">
        <v>2860757897</v>
      </c>
      <c r="U194" s="103">
        <v>63</v>
      </c>
      <c r="V194" s="103">
        <v>13</v>
      </c>
      <c r="W194" s="104">
        <v>4.6255506607929514E-2</v>
      </c>
      <c r="X194" s="104">
        <v>9.544787077826725E-3</v>
      </c>
    </row>
    <row r="195" spans="14:24" ht="15.6" x14ac:dyDescent="0.3">
      <c r="N195" s="100">
        <v>42429</v>
      </c>
      <c r="O195" s="101">
        <v>1342</v>
      </c>
      <c r="P195" s="101">
        <v>230</v>
      </c>
      <c r="Q195" s="101">
        <v>1112</v>
      </c>
      <c r="R195" s="102">
        <v>8133032000</v>
      </c>
      <c r="S195" s="102">
        <v>5505963082</v>
      </c>
      <c r="T195" s="102">
        <v>2627068918</v>
      </c>
      <c r="U195" s="103">
        <v>57</v>
      </c>
      <c r="V195" s="103">
        <v>11</v>
      </c>
      <c r="W195" s="104">
        <v>4.2473919523099854E-2</v>
      </c>
      <c r="X195" s="104">
        <v>8.1967213114754103E-3</v>
      </c>
    </row>
    <row r="196" spans="14:24" ht="15.6" x14ac:dyDescent="0.3">
      <c r="N196" s="100">
        <v>42460</v>
      </c>
      <c r="O196" s="101">
        <v>1783</v>
      </c>
      <c r="P196" s="101">
        <v>294</v>
      </c>
      <c r="Q196" s="101">
        <v>1489</v>
      </c>
      <c r="R196" s="102">
        <v>9830847575</v>
      </c>
      <c r="S196" s="102">
        <v>6394341451</v>
      </c>
      <c r="T196" s="102">
        <v>3436506124</v>
      </c>
      <c r="U196" s="103">
        <v>82</v>
      </c>
      <c r="V196" s="103">
        <v>22</v>
      </c>
      <c r="W196" s="104">
        <v>4.5989904655075714E-2</v>
      </c>
      <c r="X196" s="104">
        <v>1.2338754907459339E-2</v>
      </c>
    </row>
    <row r="197" spans="14:24" ht="15.6" x14ac:dyDescent="0.3">
      <c r="N197" s="100">
        <v>42490</v>
      </c>
      <c r="O197" s="101">
        <v>1579</v>
      </c>
      <c r="P197" s="101">
        <v>218</v>
      </c>
      <c r="Q197" s="101">
        <v>1361</v>
      </c>
      <c r="R197" s="102">
        <v>7605086727</v>
      </c>
      <c r="S197" s="102">
        <v>4582320130</v>
      </c>
      <c r="T197" s="102">
        <v>3022766597</v>
      </c>
      <c r="U197" s="103">
        <v>79</v>
      </c>
      <c r="V197" s="103">
        <v>11</v>
      </c>
      <c r="W197" s="104">
        <v>5.0031665611146296E-2</v>
      </c>
      <c r="X197" s="104">
        <v>6.9664344521849272E-3</v>
      </c>
    </row>
    <row r="198" spans="14:24" ht="15.6" x14ac:dyDescent="0.3">
      <c r="N198" s="100">
        <v>42521</v>
      </c>
      <c r="O198" s="101">
        <v>1667</v>
      </c>
      <c r="P198" s="101">
        <v>270</v>
      </c>
      <c r="Q198" s="101">
        <v>1397</v>
      </c>
      <c r="R198" s="102">
        <v>8999813524</v>
      </c>
      <c r="S198" s="102">
        <v>5895355263</v>
      </c>
      <c r="T198" s="102">
        <v>3104458261</v>
      </c>
      <c r="U198" s="103">
        <v>72</v>
      </c>
      <c r="V198" s="103">
        <v>23</v>
      </c>
      <c r="W198" s="104">
        <v>4.3191361727654469E-2</v>
      </c>
      <c r="X198" s="104">
        <v>1.3797240551889621E-2</v>
      </c>
    </row>
    <row r="199" spans="14:24" ht="15.6" x14ac:dyDescent="0.3">
      <c r="N199" s="100">
        <v>42551</v>
      </c>
      <c r="O199" s="101">
        <v>1895</v>
      </c>
      <c r="P199" s="101">
        <v>366</v>
      </c>
      <c r="Q199" s="101">
        <v>1529</v>
      </c>
      <c r="R199" s="102">
        <v>16457126543</v>
      </c>
      <c r="S199" s="102">
        <v>12844084832</v>
      </c>
      <c r="T199" s="102">
        <v>3613041711</v>
      </c>
      <c r="U199" s="103">
        <v>73</v>
      </c>
      <c r="V199" s="103">
        <v>23</v>
      </c>
      <c r="W199" s="104">
        <v>3.8522427440633243E-2</v>
      </c>
      <c r="X199" s="104">
        <v>1.2137203166226913E-2</v>
      </c>
    </row>
    <row r="200" spans="14:24" ht="15.6" x14ac:dyDescent="0.3">
      <c r="N200" s="100">
        <v>42582</v>
      </c>
      <c r="O200" s="101">
        <v>1528</v>
      </c>
      <c r="P200" s="101">
        <v>275</v>
      </c>
      <c r="Q200" s="101">
        <v>1253</v>
      </c>
      <c r="R200" s="102">
        <v>10819961097</v>
      </c>
      <c r="S200" s="102">
        <v>7983402440</v>
      </c>
      <c r="T200" s="102">
        <v>2836558657</v>
      </c>
      <c r="U200" s="103">
        <v>40</v>
      </c>
      <c r="V200" s="103">
        <v>17</v>
      </c>
      <c r="W200" s="104">
        <v>2.6178010471204188E-2</v>
      </c>
      <c r="X200" s="104">
        <v>1.112565445026178E-2</v>
      </c>
    </row>
    <row r="201" spans="14:24" ht="15.6" x14ac:dyDescent="0.3">
      <c r="N201" s="100">
        <v>42613</v>
      </c>
      <c r="O201" s="101">
        <v>1636</v>
      </c>
      <c r="P201" s="101">
        <v>294</v>
      </c>
      <c r="Q201" s="101">
        <v>1342</v>
      </c>
      <c r="R201" s="102">
        <v>11158842430</v>
      </c>
      <c r="S201" s="102">
        <v>8239059598</v>
      </c>
      <c r="T201" s="102">
        <v>2919782832</v>
      </c>
      <c r="U201" s="103">
        <v>59</v>
      </c>
      <c r="V201" s="103">
        <v>14</v>
      </c>
      <c r="W201" s="104">
        <v>3.6063569682151589E-2</v>
      </c>
      <c r="X201" s="104">
        <v>8.557457212713936E-3</v>
      </c>
    </row>
    <row r="202" spans="14:24" ht="15.6" x14ac:dyDescent="0.3">
      <c r="N202" s="100">
        <v>42643</v>
      </c>
      <c r="O202" s="101">
        <v>1649</v>
      </c>
      <c r="P202" s="101">
        <v>328</v>
      </c>
      <c r="Q202" s="101">
        <v>1321</v>
      </c>
      <c r="R202" s="102">
        <v>12413083363</v>
      </c>
      <c r="S202" s="102">
        <v>9161663555</v>
      </c>
      <c r="T202" s="102">
        <v>3251419808</v>
      </c>
      <c r="U202" s="103">
        <v>48</v>
      </c>
      <c r="V202" s="103">
        <v>24</v>
      </c>
      <c r="W202" s="104">
        <v>2.9108550636749546E-2</v>
      </c>
      <c r="X202" s="104">
        <v>1.4554275318374773E-2</v>
      </c>
    </row>
    <row r="203" spans="14:24" ht="15.6" x14ac:dyDescent="0.3">
      <c r="N203" s="100">
        <v>42674</v>
      </c>
      <c r="O203" s="101">
        <v>1494</v>
      </c>
      <c r="P203" s="101">
        <v>282</v>
      </c>
      <c r="Q203" s="101">
        <v>1212</v>
      </c>
      <c r="R203" s="102">
        <v>11160999925</v>
      </c>
      <c r="S203" s="102">
        <v>8391767886</v>
      </c>
      <c r="T203" s="102">
        <v>2769232039</v>
      </c>
      <c r="U203" s="103">
        <v>33</v>
      </c>
      <c r="V203" s="103">
        <v>21</v>
      </c>
      <c r="W203" s="104">
        <v>2.2088353413654619E-2</v>
      </c>
      <c r="X203" s="104">
        <v>1.4056224899598393E-2</v>
      </c>
    </row>
    <row r="204" spans="14:24" ht="15.6" x14ac:dyDescent="0.3">
      <c r="N204" s="100">
        <v>42704</v>
      </c>
      <c r="O204" s="101">
        <v>1507</v>
      </c>
      <c r="P204" s="101">
        <v>311</v>
      </c>
      <c r="Q204" s="101">
        <v>1196</v>
      </c>
      <c r="R204" s="102">
        <v>12443276469</v>
      </c>
      <c r="S204" s="102">
        <v>9442741931</v>
      </c>
      <c r="T204" s="102">
        <v>3000534538</v>
      </c>
      <c r="U204" s="103">
        <v>47</v>
      </c>
      <c r="V204" s="103">
        <v>16</v>
      </c>
      <c r="W204" s="104">
        <v>3.1187790311877902E-2</v>
      </c>
      <c r="X204" s="104">
        <v>1.0617120106171201E-2</v>
      </c>
    </row>
    <row r="205" spans="14:24" ht="15.6" x14ac:dyDescent="0.3">
      <c r="N205" s="100">
        <v>42735</v>
      </c>
      <c r="O205" s="101">
        <v>1793</v>
      </c>
      <c r="P205" s="101">
        <v>379</v>
      </c>
      <c r="Q205" s="101">
        <v>1414</v>
      </c>
      <c r="R205" s="102">
        <v>14813534815</v>
      </c>
      <c r="S205" s="102">
        <v>11506068287</v>
      </c>
      <c r="T205" s="102">
        <v>3307466528</v>
      </c>
      <c r="U205" s="103">
        <v>61</v>
      </c>
      <c r="V205" s="103">
        <v>19</v>
      </c>
      <c r="W205" s="104">
        <v>3.4021193530395982E-2</v>
      </c>
      <c r="X205" s="104">
        <v>1.0596765197992191E-2</v>
      </c>
    </row>
    <row r="206" spans="14:24" ht="15.6" x14ac:dyDescent="0.3">
      <c r="N206" s="100">
        <v>42766</v>
      </c>
      <c r="O206" s="101">
        <v>1421</v>
      </c>
      <c r="P206" s="101">
        <v>285</v>
      </c>
      <c r="Q206" s="101">
        <v>1136</v>
      </c>
      <c r="R206" s="102">
        <v>11068249413</v>
      </c>
      <c r="S206" s="102">
        <v>7998761336</v>
      </c>
      <c r="T206" s="102">
        <v>3069488077</v>
      </c>
      <c r="U206" s="103">
        <v>29</v>
      </c>
      <c r="V206" s="103">
        <v>15</v>
      </c>
      <c r="W206" s="104">
        <v>2.0408163265306121E-2</v>
      </c>
      <c r="X206" s="104">
        <v>1.055594651653765E-2</v>
      </c>
    </row>
    <row r="207" spans="14:24" ht="15.6" x14ac:dyDescent="0.3">
      <c r="N207" s="100">
        <v>42794</v>
      </c>
      <c r="O207" s="101">
        <v>1069</v>
      </c>
      <c r="P207" s="101">
        <v>209</v>
      </c>
      <c r="Q207" s="101">
        <v>860</v>
      </c>
      <c r="R207" s="102">
        <v>7973506659</v>
      </c>
      <c r="S207" s="102">
        <v>5825433618</v>
      </c>
      <c r="T207" s="102">
        <v>2148073041</v>
      </c>
      <c r="U207" s="103">
        <v>21</v>
      </c>
      <c r="V207" s="103">
        <v>8</v>
      </c>
      <c r="W207" s="104">
        <v>1.9644527595884004E-2</v>
      </c>
      <c r="X207" s="104">
        <v>7.4836295603367634E-3</v>
      </c>
    </row>
    <row r="208" spans="14:24" ht="15.6" x14ac:dyDescent="0.3">
      <c r="N208" s="100">
        <v>42825</v>
      </c>
      <c r="O208" s="101">
        <v>1387</v>
      </c>
      <c r="P208" s="101">
        <v>272</v>
      </c>
      <c r="Q208" s="101">
        <v>1115</v>
      </c>
      <c r="R208" s="102">
        <v>10224452304</v>
      </c>
      <c r="S208" s="102">
        <v>7353003234</v>
      </c>
      <c r="T208" s="102">
        <v>2871449070</v>
      </c>
      <c r="U208" s="103">
        <v>36</v>
      </c>
      <c r="V208" s="103">
        <v>13</v>
      </c>
      <c r="W208" s="104">
        <v>2.5955299206921412E-2</v>
      </c>
      <c r="X208" s="104">
        <v>9.372746935832732E-3</v>
      </c>
    </row>
    <row r="209" spans="14:24" ht="15.6" x14ac:dyDescent="0.3">
      <c r="N209" s="100">
        <v>42855</v>
      </c>
      <c r="O209" s="101">
        <v>957</v>
      </c>
      <c r="P209" s="101">
        <v>238</v>
      </c>
      <c r="Q209" s="101">
        <v>719</v>
      </c>
      <c r="R209" s="102">
        <v>9259248158</v>
      </c>
      <c r="S209" s="102">
        <v>7092633008</v>
      </c>
      <c r="T209" s="102">
        <v>2166615150</v>
      </c>
      <c r="U209" s="103">
        <v>15</v>
      </c>
      <c r="V209" s="103">
        <v>9</v>
      </c>
      <c r="W209" s="104">
        <v>1.5673981191222569E-2</v>
      </c>
      <c r="X209" s="104">
        <v>9.4043887147335428E-3</v>
      </c>
    </row>
    <row r="210" spans="14:24" ht="15.6" x14ac:dyDescent="0.3">
      <c r="N210" s="100">
        <v>42886</v>
      </c>
      <c r="O210" s="101">
        <v>1130</v>
      </c>
      <c r="P210" s="101">
        <v>282</v>
      </c>
      <c r="Q210" s="101">
        <v>848</v>
      </c>
      <c r="R210" s="102">
        <v>9059035997</v>
      </c>
      <c r="S210" s="102">
        <v>6108914750</v>
      </c>
      <c r="T210" s="102">
        <v>2950121247</v>
      </c>
      <c r="U210" s="103">
        <v>17</v>
      </c>
      <c r="V210" s="103">
        <v>15</v>
      </c>
      <c r="W210" s="104">
        <v>1.5044247787610619E-2</v>
      </c>
      <c r="X210" s="104">
        <v>1.3274336283185841E-2</v>
      </c>
    </row>
    <row r="211" spans="14:24" ht="15.6" x14ac:dyDescent="0.3">
      <c r="N211" s="100">
        <v>42916</v>
      </c>
      <c r="O211" s="101">
        <v>1397</v>
      </c>
      <c r="P211" s="101">
        <v>371</v>
      </c>
      <c r="Q211" s="101">
        <v>1026</v>
      </c>
      <c r="R211" s="102">
        <v>13281629021</v>
      </c>
      <c r="S211" s="102">
        <v>9602687619</v>
      </c>
      <c r="T211" s="102">
        <v>3678941402</v>
      </c>
      <c r="U211" s="103">
        <v>11</v>
      </c>
      <c r="V211" s="103">
        <v>26</v>
      </c>
      <c r="W211" s="104">
        <v>7.874015748031496E-3</v>
      </c>
      <c r="X211" s="104">
        <v>1.8611309949892626E-2</v>
      </c>
    </row>
    <row r="212" spans="14:24" ht="15.6" x14ac:dyDescent="0.3">
      <c r="N212" s="100">
        <v>42947</v>
      </c>
      <c r="O212" s="101">
        <v>1116</v>
      </c>
      <c r="P212" s="101">
        <v>268</v>
      </c>
      <c r="Q212" s="101">
        <v>848</v>
      </c>
      <c r="R212" s="102">
        <v>10213861583</v>
      </c>
      <c r="S212" s="102">
        <v>7346961999</v>
      </c>
      <c r="T212" s="102">
        <v>2866899584</v>
      </c>
      <c r="U212" s="103">
        <v>15</v>
      </c>
      <c r="V212" s="103">
        <v>12</v>
      </c>
      <c r="W212" s="104">
        <v>1.3440860215053764E-2</v>
      </c>
      <c r="X212" s="104">
        <v>1.0752688172043012E-2</v>
      </c>
    </row>
    <row r="213" spans="14:24" ht="15.6" x14ac:dyDescent="0.3">
      <c r="N213" s="100">
        <v>42978</v>
      </c>
      <c r="O213" s="101">
        <v>1263</v>
      </c>
      <c r="P213" s="101">
        <v>297</v>
      </c>
      <c r="Q213" s="101">
        <v>966</v>
      </c>
      <c r="R213" s="102">
        <v>11140577974</v>
      </c>
      <c r="S213" s="102">
        <v>7673993673</v>
      </c>
      <c r="T213" s="102">
        <v>3466584301</v>
      </c>
      <c r="U213" s="103">
        <v>15</v>
      </c>
      <c r="V213" s="103">
        <v>18</v>
      </c>
      <c r="W213" s="104">
        <v>1.1876484560570071E-2</v>
      </c>
      <c r="X213" s="104">
        <v>1.4251781472684086E-2</v>
      </c>
    </row>
    <row r="214" spans="14:24" ht="15.6" x14ac:dyDescent="0.3">
      <c r="N214" s="100">
        <v>43008</v>
      </c>
      <c r="O214" s="101">
        <v>1164</v>
      </c>
      <c r="P214" s="101">
        <v>294</v>
      </c>
      <c r="Q214" s="101">
        <v>870</v>
      </c>
      <c r="R214" s="102">
        <v>11180573541</v>
      </c>
      <c r="S214" s="102">
        <v>8275227793</v>
      </c>
      <c r="T214" s="102">
        <v>2905345748</v>
      </c>
      <c r="U214" s="103">
        <v>16</v>
      </c>
      <c r="V214" s="103">
        <v>13</v>
      </c>
      <c r="W214" s="104">
        <v>1.3745704467353952E-2</v>
      </c>
      <c r="X214" s="104">
        <v>1.1168384879725086E-2</v>
      </c>
    </row>
    <row r="215" spans="14:24" ht="15.6" x14ac:dyDescent="0.3">
      <c r="N215" s="100">
        <v>43039</v>
      </c>
      <c r="O215" s="101">
        <v>1286</v>
      </c>
      <c r="P215" s="101">
        <v>307</v>
      </c>
      <c r="Q215" s="101">
        <v>979</v>
      </c>
      <c r="R215" s="102">
        <v>12236709264</v>
      </c>
      <c r="S215" s="102">
        <v>9234007558</v>
      </c>
      <c r="T215" s="102">
        <v>3002701706</v>
      </c>
      <c r="U215" s="103">
        <v>21</v>
      </c>
      <c r="V215" s="103">
        <v>14</v>
      </c>
      <c r="W215" s="104">
        <v>1.6329704510108865E-2</v>
      </c>
      <c r="X215" s="104">
        <v>1.088646967340591E-2</v>
      </c>
    </row>
    <row r="216" spans="14:24" ht="15.6" x14ac:dyDescent="0.3">
      <c r="N216" s="100">
        <v>43069</v>
      </c>
      <c r="O216" s="101">
        <v>1196</v>
      </c>
      <c r="P216" s="101">
        <v>277</v>
      </c>
      <c r="Q216" s="101">
        <v>919</v>
      </c>
      <c r="R216" s="102">
        <v>11646954129</v>
      </c>
      <c r="S216" s="102">
        <v>8345208921</v>
      </c>
      <c r="T216" s="102">
        <v>3301745208</v>
      </c>
      <c r="U216" s="103">
        <v>23</v>
      </c>
      <c r="V216" s="103">
        <v>19</v>
      </c>
      <c r="W216" s="104">
        <v>1.9230769230769232E-2</v>
      </c>
      <c r="X216" s="104">
        <v>1.588628762541806E-2</v>
      </c>
    </row>
    <row r="217" spans="14:24" ht="15.6" x14ac:dyDescent="0.3">
      <c r="N217" s="100">
        <v>43100</v>
      </c>
      <c r="O217" s="101">
        <v>1341</v>
      </c>
      <c r="P217" s="101">
        <v>350</v>
      </c>
      <c r="Q217" s="101">
        <v>991</v>
      </c>
      <c r="R217" s="102">
        <v>14203926970</v>
      </c>
      <c r="S217" s="102">
        <v>10603818951</v>
      </c>
      <c r="T217" s="102">
        <v>3600108019</v>
      </c>
      <c r="U217" s="103">
        <v>24</v>
      </c>
      <c r="V217" s="103">
        <v>16</v>
      </c>
      <c r="W217" s="104">
        <v>1.7897091722595078E-2</v>
      </c>
      <c r="X217" s="104">
        <v>1.1931394481730051E-2</v>
      </c>
    </row>
    <row r="218" spans="14:24" ht="15.6" x14ac:dyDescent="0.3">
      <c r="N218" s="100">
        <v>43131</v>
      </c>
      <c r="O218" s="101">
        <v>1197</v>
      </c>
      <c r="P218" s="101">
        <v>273</v>
      </c>
      <c r="Q218" s="101">
        <v>924</v>
      </c>
      <c r="R218" s="102">
        <v>11350284642</v>
      </c>
      <c r="S218" s="102">
        <v>8197769545</v>
      </c>
      <c r="T218" s="102">
        <v>3152515097</v>
      </c>
      <c r="U218" s="103">
        <v>19</v>
      </c>
      <c r="V218" s="103">
        <v>13</v>
      </c>
      <c r="W218" s="104">
        <v>1.5873015873015872E-2</v>
      </c>
      <c r="X218" s="104">
        <v>1.086048454469507E-2</v>
      </c>
    </row>
    <row r="219" spans="14:24" ht="15.6" x14ac:dyDescent="0.3">
      <c r="N219" s="100">
        <v>43159</v>
      </c>
      <c r="O219" s="101">
        <v>991</v>
      </c>
      <c r="P219" s="101">
        <v>237</v>
      </c>
      <c r="Q219" s="101">
        <v>754</v>
      </c>
      <c r="R219" s="102">
        <v>9325448672</v>
      </c>
      <c r="S219" s="102">
        <v>6627203925</v>
      </c>
      <c r="T219" s="102">
        <v>2698244747</v>
      </c>
      <c r="U219" s="103">
        <v>11</v>
      </c>
      <c r="V219" s="103">
        <v>10</v>
      </c>
      <c r="W219" s="104">
        <v>1.1099899091826439E-2</v>
      </c>
      <c r="X219" s="104">
        <v>1.0090817356205853E-2</v>
      </c>
    </row>
    <row r="220" spans="14:24" ht="15.6" x14ac:dyDescent="0.3">
      <c r="N220" s="100">
        <v>43190</v>
      </c>
      <c r="O220" s="101">
        <v>1361</v>
      </c>
      <c r="P220" s="101">
        <v>271</v>
      </c>
      <c r="Q220" s="101">
        <v>1090</v>
      </c>
      <c r="R220" s="102">
        <v>13155295525</v>
      </c>
      <c r="S220" s="102">
        <v>9609346903</v>
      </c>
      <c r="T220" s="102">
        <v>3545948622</v>
      </c>
      <c r="U220" s="103">
        <v>22</v>
      </c>
      <c r="V220" s="103">
        <v>11</v>
      </c>
      <c r="W220" s="104">
        <v>1.6164584864070537E-2</v>
      </c>
      <c r="X220" s="104">
        <v>8.0822924320352683E-3</v>
      </c>
    </row>
    <row r="221" spans="14:24" ht="15.6" x14ac:dyDescent="0.3">
      <c r="N221" s="100">
        <v>43220</v>
      </c>
      <c r="O221" s="101">
        <v>1463</v>
      </c>
      <c r="P221" s="101">
        <v>247</v>
      </c>
      <c r="Q221" s="101">
        <v>1216</v>
      </c>
      <c r="R221" s="102">
        <v>9622848297</v>
      </c>
      <c r="S221" s="102">
        <v>6293860608</v>
      </c>
      <c r="T221" s="102">
        <v>3328987689</v>
      </c>
      <c r="U221" s="103">
        <v>24</v>
      </c>
      <c r="V221" s="103">
        <v>14</v>
      </c>
      <c r="W221" s="104">
        <v>1.6404647983595352E-2</v>
      </c>
      <c r="X221" s="104">
        <v>9.5693779904306216E-3</v>
      </c>
    </row>
    <row r="222" spans="14:24" ht="15.6" x14ac:dyDescent="0.3">
      <c r="N222" s="100">
        <v>43251</v>
      </c>
      <c r="O222" s="101">
        <v>1561</v>
      </c>
      <c r="P222" s="101">
        <v>272</v>
      </c>
      <c r="Q222" s="101">
        <v>1289</v>
      </c>
      <c r="R222" s="102">
        <v>11175922083</v>
      </c>
      <c r="S222" s="102">
        <v>7703884512</v>
      </c>
      <c r="T222" s="102">
        <v>3472037571</v>
      </c>
      <c r="U222" s="103">
        <v>20</v>
      </c>
      <c r="V222" s="103">
        <v>16</v>
      </c>
      <c r="W222" s="104">
        <v>1.2812299807815503E-2</v>
      </c>
      <c r="X222" s="104">
        <v>1.0249839846252402E-2</v>
      </c>
    </row>
    <row r="223" spans="14:24" ht="15.6" x14ac:dyDescent="0.3">
      <c r="N223" s="100">
        <v>43281</v>
      </c>
      <c r="O223" s="101">
        <v>1552</v>
      </c>
      <c r="P223" s="101">
        <v>308</v>
      </c>
      <c r="Q223" s="101">
        <v>1244</v>
      </c>
      <c r="R223" s="102">
        <v>13790944034</v>
      </c>
      <c r="S223" s="102">
        <v>9819681612</v>
      </c>
      <c r="T223" s="102">
        <v>3971262422</v>
      </c>
      <c r="U223" s="103">
        <v>25</v>
      </c>
      <c r="V223" s="103">
        <v>20</v>
      </c>
      <c r="W223" s="104">
        <v>1.6108247422680411E-2</v>
      </c>
      <c r="X223" s="104">
        <v>1.2886597938144329E-2</v>
      </c>
    </row>
    <row r="224" spans="14:24" ht="15.6" x14ac:dyDescent="0.3">
      <c r="N224" s="100">
        <v>43312</v>
      </c>
      <c r="O224" s="101">
        <v>1408</v>
      </c>
      <c r="P224" s="101">
        <v>302</v>
      </c>
      <c r="Q224" s="101">
        <v>1106</v>
      </c>
      <c r="R224" s="102">
        <v>11409174318</v>
      </c>
      <c r="S224" s="102">
        <v>7973456879</v>
      </c>
      <c r="T224" s="102">
        <v>3435717439</v>
      </c>
      <c r="U224" s="103">
        <v>20</v>
      </c>
      <c r="V224" s="103">
        <v>12</v>
      </c>
      <c r="W224" s="104">
        <v>1.4204545454545454E-2</v>
      </c>
      <c r="X224" s="104">
        <v>8.5227272727272721E-3</v>
      </c>
    </row>
    <row r="225" spans="14:24" ht="15.6" x14ac:dyDescent="0.3">
      <c r="N225" s="100">
        <v>43343</v>
      </c>
      <c r="O225" s="101">
        <v>1514</v>
      </c>
      <c r="P225" s="101">
        <v>347</v>
      </c>
      <c r="Q225" s="101">
        <v>1167</v>
      </c>
      <c r="R225" s="102">
        <v>13657078420</v>
      </c>
      <c r="S225" s="102">
        <v>9995807480</v>
      </c>
      <c r="T225" s="102">
        <v>3661270940</v>
      </c>
      <c r="U225" s="103">
        <v>16</v>
      </c>
      <c r="V225" s="103">
        <v>18</v>
      </c>
      <c r="W225" s="104">
        <v>1.0568031704095112E-2</v>
      </c>
      <c r="X225" s="104">
        <v>1.1889035667107001E-2</v>
      </c>
    </row>
    <row r="226" spans="14:24" ht="15.6" x14ac:dyDescent="0.3">
      <c r="N226" s="100">
        <v>43373</v>
      </c>
      <c r="O226" s="101">
        <v>1229</v>
      </c>
      <c r="P226" s="101">
        <v>247</v>
      </c>
      <c r="Q226" s="101">
        <v>982</v>
      </c>
      <c r="R226" s="102">
        <v>11210389702</v>
      </c>
      <c r="S226" s="102">
        <v>8261921817</v>
      </c>
      <c r="T226" s="102">
        <v>2948467885</v>
      </c>
      <c r="U226" s="103">
        <v>16</v>
      </c>
      <c r="V226" s="103">
        <v>11</v>
      </c>
      <c r="W226" s="104">
        <v>1.3018714401952807E-2</v>
      </c>
      <c r="X226" s="104">
        <v>8.9503661513425543E-3</v>
      </c>
    </row>
    <row r="227" spans="14:24" ht="15.6" x14ac:dyDescent="0.3">
      <c r="N227" s="100">
        <v>43404</v>
      </c>
      <c r="O227" s="101">
        <v>1479</v>
      </c>
      <c r="P227" s="101">
        <v>326</v>
      </c>
      <c r="Q227" s="101">
        <v>1153</v>
      </c>
      <c r="R227" s="102">
        <v>14194333389</v>
      </c>
      <c r="S227" s="102">
        <v>10444163488</v>
      </c>
      <c r="T227" s="102">
        <v>3750169901</v>
      </c>
      <c r="U227" s="103">
        <v>14</v>
      </c>
      <c r="V227" s="103">
        <v>15</v>
      </c>
      <c r="W227" s="104">
        <v>9.4658553076402974E-3</v>
      </c>
      <c r="X227" s="104">
        <v>1.0141987829614604E-2</v>
      </c>
    </row>
    <row r="228" spans="14:24" ht="15.6" x14ac:dyDescent="0.3">
      <c r="N228" s="100">
        <v>43434</v>
      </c>
      <c r="O228" s="101">
        <v>1348</v>
      </c>
      <c r="P228" s="101">
        <v>325</v>
      </c>
      <c r="Q228" s="101">
        <v>1023</v>
      </c>
      <c r="R228" s="102">
        <v>13610530051</v>
      </c>
      <c r="S228" s="102">
        <v>10011006816</v>
      </c>
      <c r="T228" s="102">
        <v>3599523235</v>
      </c>
      <c r="U228" s="103">
        <v>14</v>
      </c>
      <c r="V228" s="103">
        <v>19</v>
      </c>
      <c r="W228" s="104">
        <v>1.0385756676557863E-2</v>
      </c>
      <c r="X228" s="104">
        <v>1.4094955489614243E-2</v>
      </c>
    </row>
    <row r="229" spans="14:24" ht="15.6" x14ac:dyDescent="0.3">
      <c r="N229" s="100">
        <v>43465</v>
      </c>
      <c r="O229" s="101">
        <v>1642</v>
      </c>
      <c r="P229" s="101">
        <v>394</v>
      </c>
      <c r="Q229" s="101">
        <v>1248</v>
      </c>
      <c r="R229" s="102">
        <v>17164962230</v>
      </c>
      <c r="S229" s="102">
        <v>13288258677</v>
      </c>
      <c r="T229" s="102">
        <v>3876703553</v>
      </c>
      <c r="U229" s="103">
        <v>19</v>
      </c>
      <c r="V229" s="103">
        <v>12</v>
      </c>
      <c r="W229" s="104">
        <v>1.1571254567600487E-2</v>
      </c>
      <c r="X229" s="104">
        <v>7.3081607795371494E-3</v>
      </c>
    </row>
    <row r="230" spans="14:24" ht="15.6" x14ac:dyDescent="0.3">
      <c r="N230" s="100">
        <v>43496</v>
      </c>
      <c r="O230" s="101">
        <v>1257</v>
      </c>
      <c r="P230" s="101">
        <v>243</v>
      </c>
      <c r="Q230" s="101">
        <v>1014</v>
      </c>
      <c r="R230" s="102">
        <v>9432522157</v>
      </c>
      <c r="S230" s="102">
        <v>6315025875</v>
      </c>
      <c r="T230" s="102">
        <v>3117496282</v>
      </c>
      <c r="U230" s="103">
        <v>17</v>
      </c>
      <c r="V230" s="103">
        <v>13</v>
      </c>
      <c r="W230" s="104">
        <v>1.3524264120922832E-2</v>
      </c>
      <c r="X230" s="104">
        <v>1.0342084327764518E-2</v>
      </c>
    </row>
    <row r="231" spans="14:24" ht="15.6" x14ac:dyDescent="0.3">
      <c r="N231" s="100">
        <v>43524</v>
      </c>
      <c r="O231" s="101">
        <v>1094</v>
      </c>
      <c r="P231" s="101">
        <v>231</v>
      </c>
      <c r="Q231" s="101">
        <v>863</v>
      </c>
      <c r="R231" s="101">
        <v>9534897945</v>
      </c>
      <c r="S231" s="102">
        <v>6801132901</v>
      </c>
      <c r="T231" s="102">
        <v>2733765044</v>
      </c>
      <c r="U231" s="103">
        <v>16</v>
      </c>
      <c r="V231" s="103">
        <v>8</v>
      </c>
      <c r="W231" s="104">
        <v>1.4625228519195612E-2</v>
      </c>
      <c r="X231" s="104">
        <v>7.3126142595978062E-3</v>
      </c>
    </row>
    <row r="232" spans="14:24" ht="15.6" x14ac:dyDescent="0.3">
      <c r="N232" s="100">
        <v>43555</v>
      </c>
      <c r="O232" s="101">
        <v>1299</v>
      </c>
      <c r="P232" s="101">
        <v>262</v>
      </c>
      <c r="Q232" s="101">
        <v>1037</v>
      </c>
      <c r="R232" s="101">
        <v>10330489636</v>
      </c>
      <c r="S232" s="102">
        <v>6799453539</v>
      </c>
      <c r="T232" s="102">
        <v>3531036097</v>
      </c>
      <c r="U232" s="103">
        <v>19</v>
      </c>
      <c r="V232" s="103">
        <v>10</v>
      </c>
      <c r="W232" s="104">
        <v>1.4626635873749037E-2</v>
      </c>
      <c r="X232" s="104">
        <v>7.6982294072363358E-3</v>
      </c>
    </row>
    <row r="233" spans="14:24" ht="15.6" x14ac:dyDescent="0.3">
      <c r="N233" s="100">
        <v>43585</v>
      </c>
      <c r="O233" s="101">
        <v>1323</v>
      </c>
      <c r="P233" s="101">
        <v>247</v>
      </c>
      <c r="Q233" s="101">
        <v>1076</v>
      </c>
      <c r="R233" s="101">
        <v>8777261989</v>
      </c>
      <c r="S233" s="102">
        <v>5532417133</v>
      </c>
      <c r="T233" s="102">
        <v>3244844856</v>
      </c>
      <c r="U233" s="103">
        <v>19</v>
      </c>
      <c r="V233" s="103">
        <v>9</v>
      </c>
      <c r="W233" s="104">
        <v>1.436130007558579E-2</v>
      </c>
      <c r="X233" s="104">
        <v>6.8027210884353739E-3</v>
      </c>
    </row>
    <row r="234" spans="14:24" ht="15.6" x14ac:dyDescent="0.3">
      <c r="N234" s="100">
        <v>43616</v>
      </c>
      <c r="O234" s="101">
        <v>1516</v>
      </c>
      <c r="P234" s="101">
        <v>320</v>
      </c>
      <c r="Q234" s="101">
        <v>1196</v>
      </c>
      <c r="R234" s="101">
        <v>13058510577</v>
      </c>
      <c r="S234" s="102">
        <v>9044868869</v>
      </c>
      <c r="T234" s="102">
        <v>4013641708</v>
      </c>
      <c r="U234" s="103">
        <v>22</v>
      </c>
      <c r="V234" s="103">
        <v>16</v>
      </c>
      <c r="W234" s="104">
        <v>1.4511873350923483E-2</v>
      </c>
      <c r="X234" s="104">
        <v>1.0554089709762533E-2</v>
      </c>
    </row>
    <row r="235" spans="14:24" ht="15.6" x14ac:dyDescent="0.3">
      <c r="N235" s="100">
        <v>43646</v>
      </c>
      <c r="O235" s="101">
        <v>1461</v>
      </c>
      <c r="P235" s="101">
        <v>336</v>
      </c>
      <c r="Q235" s="101">
        <v>1125</v>
      </c>
      <c r="R235" s="101">
        <v>15828734222</v>
      </c>
      <c r="S235" s="102">
        <v>11985919376</v>
      </c>
      <c r="T235" s="102">
        <v>3842814846</v>
      </c>
      <c r="U235" s="103">
        <v>17</v>
      </c>
      <c r="V235" s="103">
        <v>7</v>
      </c>
      <c r="W235" s="104">
        <v>1.1635865845311431E-2</v>
      </c>
      <c r="X235" s="104">
        <v>4.7912388774811769E-3</v>
      </c>
    </row>
    <row r="236" spans="14:24" ht="15.6" x14ac:dyDescent="0.3">
      <c r="N236" s="100">
        <v>43677</v>
      </c>
      <c r="O236" s="101">
        <v>1462</v>
      </c>
      <c r="P236" s="101">
        <v>316</v>
      </c>
      <c r="Q236" s="101">
        <v>1146</v>
      </c>
      <c r="R236" s="101">
        <v>14042108475</v>
      </c>
      <c r="S236" s="102">
        <v>10189867108</v>
      </c>
      <c r="T236" s="102">
        <v>3852241367</v>
      </c>
      <c r="U236" s="103">
        <v>23</v>
      </c>
      <c r="V236" s="103">
        <v>10</v>
      </c>
      <c r="W236" s="104">
        <v>1.573187414500684E-2</v>
      </c>
      <c r="X236" s="104">
        <v>6.8399452804377564E-3</v>
      </c>
    </row>
    <row r="237" spans="14:24" ht="15.6" x14ac:dyDescent="0.3">
      <c r="N237" s="100">
        <v>43708</v>
      </c>
      <c r="O237" s="101">
        <v>1543</v>
      </c>
      <c r="P237" s="101">
        <v>340</v>
      </c>
      <c r="Q237" s="101">
        <v>1203</v>
      </c>
      <c r="R237" s="101">
        <v>13698389213</v>
      </c>
      <c r="S237" s="102">
        <v>9858327806</v>
      </c>
      <c r="T237" s="102">
        <v>3840061407</v>
      </c>
      <c r="U237" s="103">
        <v>15</v>
      </c>
      <c r="V237" s="103">
        <v>9</v>
      </c>
      <c r="W237" s="104">
        <v>9.7213220998055728E-3</v>
      </c>
      <c r="X237" s="104">
        <v>5.8327932598833442E-3</v>
      </c>
    </row>
    <row r="238" spans="14:24" ht="15.6" x14ac:dyDescent="0.3">
      <c r="N238" s="100">
        <v>43738</v>
      </c>
      <c r="O238" s="101">
        <v>1599</v>
      </c>
      <c r="P238" s="101">
        <v>345</v>
      </c>
      <c r="Q238" s="101">
        <v>1254</v>
      </c>
      <c r="R238" s="101">
        <v>15412780270</v>
      </c>
      <c r="S238" s="102">
        <v>11224620364</v>
      </c>
      <c r="T238" s="102">
        <v>4188159906</v>
      </c>
      <c r="U238" s="103">
        <v>19</v>
      </c>
      <c r="V238" s="103">
        <v>10</v>
      </c>
      <c r="W238" s="104">
        <v>1.1882426516572859E-2</v>
      </c>
      <c r="X238" s="104">
        <v>6.2539086929330832E-3</v>
      </c>
    </row>
    <row r="239" spans="14:24" ht="15.6" x14ac:dyDescent="0.3">
      <c r="N239" s="100">
        <v>43769</v>
      </c>
      <c r="O239" s="101">
        <v>1664</v>
      </c>
      <c r="P239" s="101">
        <v>313</v>
      </c>
      <c r="Q239" s="101">
        <v>1351</v>
      </c>
      <c r="R239" s="101">
        <v>13672811500</v>
      </c>
      <c r="S239" s="102">
        <v>9605246313</v>
      </c>
      <c r="T239" s="102">
        <v>4067565187</v>
      </c>
      <c r="U239" s="103">
        <v>16</v>
      </c>
      <c r="V239" s="103">
        <v>6</v>
      </c>
      <c r="W239" s="104">
        <v>9.6153846153846159E-3</v>
      </c>
      <c r="X239" s="104">
        <v>3.605769230769231E-3</v>
      </c>
    </row>
    <row r="240" spans="14:24" ht="15.6" x14ac:dyDescent="0.3">
      <c r="N240" s="100">
        <v>43799</v>
      </c>
      <c r="O240" s="101">
        <v>1413</v>
      </c>
      <c r="P240" s="101">
        <v>287</v>
      </c>
      <c r="Q240" s="101">
        <v>1126</v>
      </c>
      <c r="R240" s="101">
        <v>12983426788</v>
      </c>
      <c r="S240" s="102">
        <v>9274126017</v>
      </c>
      <c r="T240" s="102">
        <v>3709300771</v>
      </c>
      <c r="U240" s="103">
        <v>20</v>
      </c>
      <c r="V240" s="103">
        <v>6</v>
      </c>
      <c r="W240" s="104">
        <v>1.4154281670205236E-2</v>
      </c>
      <c r="X240" s="104">
        <v>4.246284501061571E-3</v>
      </c>
    </row>
    <row r="241" spans="14:24" ht="15.6" x14ac:dyDescent="0.3">
      <c r="N241" s="100">
        <v>43830</v>
      </c>
      <c r="O241" s="101">
        <v>1949</v>
      </c>
      <c r="P241" s="101">
        <v>432</v>
      </c>
      <c r="Q241" s="101">
        <v>1517</v>
      </c>
      <c r="R241" s="101">
        <v>20197789129</v>
      </c>
      <c r="S241" s="102">
        <v>15294487779</v>
      </c>
      <c r="T241" s="102">
        <v>4903301350</v>
      </c>
      <c r="U241" s="103">
        <v>26</v>
      </c>
      <c r="V241" s="103">
        <v>12</v>
      </c>
      <c r="W241" s="104">
        <v>1.3340174448435094E-2</v>
      </c>
      <c r="X241" s="104">
        <v>6.1570035915854285E-3</v>
      </c>
    </row>
    <row r="242" spans="14:24" ht="15.6" x14ac:dyDescent="0.3">
      <c r="N242" s="100">
        <v>43861</v>
      </c>
      <c r="O242" s="101">
        <v>1533</v>
      </c>
      <c r="P242" s="101">
        <v>274</v>
      </c>
      <c r="Q242" s="101">
        <v>1259</v>
      </c>
      <c r="R242" s="101">
        <v>11803193607</v>
      </c>
      <c r="S242" s="102">
        <v>7948955964</v>
      </c>
      <c r="T242" s="102">
        <v>3854237643</v>
      </c>
      <c r="U242" s="103">
        <v>18</v>
      </c>
      <c r="V242" s="103">
        <v>5</v>
      </c>
      <c r="W242" s="104">
        <v>1.1741682974559686E-2</v>
      </c>
      <c r="X242" s="104">
        <v>3.2615786040443573E-3</v>
      </c>
    </row>
    <row r="243" spans="14:24" ht="15.6" x14ac:dyDescent="0.3">
      <c r="N243" s="100">
        <v>43890</v>
      </c>
      <c r="O243" s="101">
        <v>1280</v>
      </c>
      <c r="P243" s="101">
        <v>243</v>
      </c>
      <c r="Q243" s="101">
        <v>1037</v>
      </c>
      <c r="R243" s="101">
        <v>10911489736</v>
      </c>
      <c r="S243" s="102">
        <v>7708908169</v>
      </c>
      <c r="T243" s="102">
        <v>3202581567</v>
      </c>
      <c r="U243" s="103">
        <v>14</v>
      </c>
      <c r="V243" s="103">
        <v>8</v>
      </c>
      <c r="W243" s="104">
        <v>1.0937499999999999E-2</v>
      </c>
      <c r="X243" s="104">
        <v>6.2500000000000003E-3</v>
      </c>
    </row>
    <row r="244" spans="14:24" ht="15.6" x14ac:dyDescent="0.3">
      <c r="N244" s="100">
        <v>43921</v>
      </c>
      <c r="O244" s="101">
        <v>1188</v>
      </c>
      <c r="P244" s="101">
        <v>216</v>
      </c>
      <c r="Q244" s="101">
        <v>972</v>
      </c>
      <c r="R244" s="101">
        <v>9365714298</v>
      </c>
      <c r="S244" s="102">
        <v>6407835801</v>
      </c>
      <c r="T244" s="102">
        <v>2957878497</v>
      </c>
      <c r="U244" s="103">
        <v>19</v>
      </c>
      <c r="V244" s="103">
        <v>5</v>
      </c>
      <c r="W244" s="104">
        <v>1.5993265993265993E-2</v>
      </c>
      <c r="X244" s="104">
        <v>4.2087542087542087E-3</v>
      </c>
    </row>
    <row r="245" spans="14:24" ht="15.6" x14ac:dyDescent="0.3">
      <c r="N245" s="100">
        <v>43951</v>
      </c>
      <c r="O245" s="101">
        <v>766</v>
      </c>
      <c r="P245" s="101">
        <v>125</v>
      </c>
      <c r="Q245" s="101">
        <v>641</v>
      </c>
      <c r="R245" s="101">
        <v>5457129714</v>
      </c>
      <c r="S245" s="102">
        <v>3671100834</v>
      </c>
      <c r="T245" s="102">
        <v>1786028880</v>
      </c>
      <c r="U245" s="103">
        <v>7</v>
      </c>
      <c r="V245" s="103">
        <v>3</v>
      </c>
      <c r="W245" s="104">
        <v>9.138381201044387E-3</v>
      </c>
      <c r="X245" s="104">
        <v>3.9164490861618795E-3</v>
      </c>
    </row>
    <row r="246" spans="14:24" ht="15.6" x14ac:dyDescent="0.3">
      <c r="N246" s="100">
        <v>43982</v>
      </c>
      <c r="O246" s="101">
        <v>706</v>
      </c>
      <c r="P246" s="101">
        <v>107</v>
      </c>
      <c r="Q246" s="101">
        <v>599</v>
      </c>
      <c r="R246" s="101">
        <v>4038219022</v>
      </c>
      <c r="S246" s="102">
        <v>2307731738</v>
      </c>
      <c r="T246" s="102">
        <v>1730487284</v>
      </c>
      <c r="U246" s="103">
        <v>8</v>
      </c>
      <c r="V246" s="103">
        <v>6</v>
      </c>
      <c r="W246" s="104">
        <v>1.1331444759206799E-2</v>
      </c>
      <c r="X246" s="104">
        <v>8.4985835694051E-3</v>
      </c>
    </row>
    <row r="247" spans="14:24" ht="15.6" x14ac:dyDescent="0.3">
      <c r="N247" s="100">
        <v>44012</v>
      </c>
      <c r="O247" s="101">
        <v>890</v>
      </c>
      <c r="P247" s="101">
        <v>143</v>
      </c>
      <c r="Q247" s="101">
        <v>747</v>
      </c>
      <c r="R247" s="101">
        <v>4895692855</v>
      </c>
      <c r="S247" s="102">
        <v>2817316233</v>
      </c>
      <c r="T247" s="102">
        <v>2078376622</v>
      </c>
      <c r="U247" s="103">
        <v>14</v>
      </c>
      <c r="V247" s="103">
        <v>8</v>
      </c>
      <c r="W247" s="104">
        <v>1.5730337078651686E-2</v>
      </c>
      <c r="X247" s="104">
        <v>8.988764044943821E-3</v>
      </c>
    </row>
    <row r="248" spans="14:24" ht="15.6" x14ac:dyDescent="0.3">
      <c r="N248" s="100">
        <v>44043</v>
      </c>
      <c r="O248" s="101">
        <v>1071</v>
      </c>
      <c r="P248" s="101">
        <v>159</v>
      </c>
      <c r="Q248" s="101">
        <v>912</v>
      </c>
      <c r="R248" s="101">
        <v>5656271841</v>
      </c>
      <c r="S248" s="102">
        <v>3214986649</v>
      </c>
      <c r="T248" s="102">
        <v>2441285192</v>
      </c>
      <c r="U248" s="103">
        <v>17</v>
      </c>
      <c r="V248" s="103">
        <v>8</v>
      </c>
      <c r="W248" s="104">
        <v>1.5873015873015872E-2</v>
      </c>
      <c r="X248" s="104">
        <v>7.4696545284780582E-3</v>
      </c>
    </row>
    <row r="249" spans="14:24" ht="15.6" x14ac:dyDescent="0.3">
      <c r="N249" s="100">
        <v>44074</v>
      </c>
      <c r="O249" s="101">
        <v>1081</v>
      </c>
      <c r="P249" s="101">
        <v>152</v>
      </c>
      <c r="Q249" s="101">
        <v>929</v>
      </c>
      <c r="R249" s="101">
        <v>5326929109</v>
      </c>
      <c r="S249" s="102">
        <v>2960794273</v>
      </c>
      <c r="T249" s="102">
        <v>2366134836</v>
      </c>
      <c r="U249" s="103">
        <v>14</v>
      </c>
      <c r="V249" s="103">
        <v>5</v>
      </c>
      <c r="W249" s="104">
        <v>1.2950971322849213E-2</v>
      </c>
      <c r="X249" s="104">
        <v>4.6253469010175763E-3</v>
      </c>
    </row>
    <row r="250" spans="14:24" ht="15.6" x14ac:dyDescent="0.3">
      <c r="N250" s="100">
        <v>44104</v>
      </c>
      <c r="O250" s="101">
        <v>1324</v>
      </c>
      <c r="P250" s="101">
        <v>229</v>
      </c>
      <c r="Q250" s="101">
        <v>1095</v>
      </c>
      <c r="R250" s="101">
        <v>10160408927</v>
      </c>
      <c r="S250" s="102">
        <v>7180572577</v>
      </c>
      <c r="T250" s="102">
        <v>2979836350</v>
      </c>
      <c r="U250" s="103">
        <v>17</v>
      </c>
      <c r="V250" s="103">
        <v>7</v>
      </c>
      <c r="W250" s="104">
        <v>1.283987915407855E-2</v>
      </c>
      <c r="X250" s="104">
        <v>5.287009063444109E-3</v>
      </c>
    </row>
    <row r="251" spans="14:24" ht="15.6" x14ac:dyDescent="0.3">
      <c r="N251" s="100">
        <v>44135</v>
      </c>
      <c r="O251" s="101">
        <v>1401</v>
      </c>
      <c r="P251" s="101">
        <v>257</v>
      </c>
      <c r="Q251" s="101">
        <v>1144</v>
      </c>
      <c r="R251" s="101">
        <v>10991039522</v>
      </c>
      <c r="S251" s="102">
        <v>7469479305</v>
      </c>
      <c r="T251" s="102">
        <v>3521560217</v>
      </c>
      <c r="U251" s="103">
        <v>18</v>
      </c>
      <c r="V251" s="103">
        <v>9</v>
      </c>
      <c r="W251" s="104">
        <v>1.284796573875803E-2</v>
      </c>
      <c r="X251" s="104">
        <v>6.4239828693790149E-3</v>
      </c>
    </row>
    <row r="252" spans="14:24" ht="15.6" x14ac:dyDescent="0.3">
      <c r="N252" s="100">
        <v>44165</v>
      </c>
      <c r="O252" s="101">
        <v>1337</v>
      </c>
      <c r="P252" s="101">
        <v>227</v>
      </c>
      <c r="Q252" s="101">
        <v>1110</v>
      </c>
      <c r="R252" s="101">
        <v>9870311499</v>
      </c>
      <c r="S252" s="102">
        <v>6518803196</v>
      </c>
      <c r="T252" s="102">
        <v>3351508303</v>
      </c>
      <c r="U252" s="103">
        <v>31</v>
      </c>
      <c r="V252" s="103">
        <v>5</v>
      </c>
      <c r="W252" s="104">
        <v>2.3186237845923711E-2</v>
      </c>
      <c r="X252" s="104">
        <v>3.7397157816005983E-3</v>
      </c>
    </row>
    <row r="253" spans="14:24" ht="15.6" x14ac:dyDescent="0.3">
      <c r="N253" s="100">
        <v>44196</v>
      </c>
      <c r="O253" s="101">
        <v>2428</v>
      </c>
      <c r="P253" s="101">
        <v>485</v>
      </c>
      <c r="Q253" s="101">
        <v>1943</v>
      </c>
      <c r="R253" s="101">
        <v>20670287163</v>
      </c>
      <c r="S253" s="102">
        <v>14519407708</v>
      </c>
      <c r="T253" s="102">
        <v>6150879455</v>
      </c>
      <c r="U253" s="103">
        <v>36</v>
      </c>
      <c r="V253" s="103">
        <v>16</v>
      </c>
      <c r="W253" s="104">
        <v>1.4827018121911038E-2</v>
      </c>
      <c r="X253" s="104">
        <v>6.5897858319604614E-3</v>
      </c>
    </row>
    <row r="254" spans="14:24" ht="15.6" x14ac:dyDescent="0.3">
      <c r="N254" s="100">
        <v>44227</v>
      </c>
      <c r="O254" s="101">
        <v>1333</v>
      </c>
      <c r="P254" s="101">
        <v>235</v>
      </c>
      <c r="Q254" s="101">
        <v>1098</v>
      </c>
      <c r="R254" s="101">
        <v>9590810480</v>
      </c>
      <c r="S254" s="102">
        <v>6554914082</v>
      </c>
      <c r="T254" s="102">
        <v>3035896398</v>
      </c>
      <c r="U254" s="103">
        <v>28</v>
      </c>
      <c r="V254" s="103">
        <v>7</v>
      </c>
      <c r="W254" s="104">
        <v>2.1005251312828207E-2</v>
      </c>
      <c r="X254" s="104">
        <v>5.2513128282070517E-3</v>
      </c>
    </row>
    <row r="255" spans="14:24" ht="15.6" x14ac:dyDescent="0.3">
      <c r="N255" s="100">
        <v>44255</v>
      </c>
      <c r="O255" s="101">
        <v>1317</v>
      </c>
      <c r="P255" s="101">
        <v>192</v>
      </c>
      <c r="Q255" s="101">
        <v>1125</v>
      </c>
      <c r="R255" s="101">
        <v>7658452369</v>
      </c>
      <c r="S255" s="102">
        <v>4439722545</v>
      </c>
      <c r="T255" s="102">
        <v>3218729824</v>
      </c>
      <c r="U255" s="103">
        <v>19</v>
      </c>
      <c r="V255" s="103">
        <v>2</v>
      </c>
      <c r="W255" s="104">
        <v>1.4426727410782081E-2</v>
      </c>
      <c r="X255" s="104">
        <v>1.5186028853454822E-3</v>
      </c>
    </row>
    <row r="256" spans="14:24" ht="15.6" x14ac:dyDescent="0.3">
      <c r="N256" s="100">
        <v>44286</v>
      </c>
      <c r="O256" s="101">
        <v>1836</v>
      </c>
      <c r="P256" s="101">
        <v>263</v>
      </c>
      <c r="Q256" s="101">
        <v>1573</v>
      </c>
      <c r="R256" s="101">
        <v>11320643318</v>
      </c>
      <c r="S256" s="102">
        <v>6840982465</v>
      </c>
      <c r="T256" s="102">
        <v>4479660853</v>
      </c>
      <c r="U256" s="103">
        <v>25</v>
      </c>
      <c r="V256" s="103">
        <v>11</v>
      </c>
      <c r="W256" s="104">
        <v>1.3616557734204794E-2</v>
      </c>
      <c r="X256" s="104">
        <v>5.9912854030501088E-3</v>
      </c>
    </row>
    <row r="257" spans="14:24" ht="15.6" x14ac:dyDescent="0.3">
      <c r="N257" s="100">
        <v>44316</v>
      </c>
      <c r="O257" s="101">
        <v>1903</v>
      </c>
      <c r="P257" s="101">
        <v>332</v>
      </c>
      <c r="Q257" s="101">
        <v>1571</v>
      </c>
      <c r="R257" s="101">
        <v>13993890028</v>
      </c>
      <c r="S257" s="102">
        <v>9032589792</v>
      </c>
      <c r="T257" s="102">
        <v>4961300236</v>
      </c>
      <c r="U257" s="103">
        <v>20</v>
      </c>
      <c r="V257" s="103">
        <v>10</v>
      </c>
      <c r="W257" s="104">
        <v>1.0509721492380452E-2</v>
      </c>
      <c r="X257" s="104">
        <v>5.254860746190226E-3</v>
      </c>
    </row>
    <row r="258" spans="14:24" ht="15.6" x14ac:dyDescent="0.3">
      <c r="N258" s="100">
        <v>44347</v>
      </c>
      <c r="O258" s="101">
        <v>1948</v>
      </c>
      <c r="P258" s="101">
        <v>305</v>
      </c>
      <c r="Q258" s="101">
        <v>1643</v>
      </c>
      <c r="R258" s="101">
        <v>12483556104</v>
      </c>
      <c r="S258" s="102">
        <v>7802237720</v>
      </c>
      <c r="T258" s="102">
        <v>4681318384</v>
      </c>
      <c r="U258" s="103">
        <v>27</v>
      </c>
      <c r="V258" s="103">
        <v>7</v>
      </c>
      <c r="W258" s="104">
        <v>1.3860369609856264E-2</v>
      </c>
      <c r="X258" s="104">
        <v>3.5934291581108829E-3</v>
      </c>
    </row>
    <row r="259" spans="14:24" ht="15.6" x14ac:dyDescent="0.3">
      <c r="N259" s="100">
        <v>44377</v>
      </c>
      <c r="O259" s="101">
        <v>2318</v>
      </c>
      <c r="P259" s="101">
        <v>387</v>
      </c>
      <c r="Q259" s="101">
        <v>1931</v>
      </c>
      <c r="R259" s="101">
        <v>17503977576</v>
      </c>
      <c r="S259" s="102">
        <v>11151741042</v>
      </c>
      <c r="T259" s="102">
        <v>6352236534</v>
      </c>
      <c r="U259" s="103">
        <v>42</v>
      </c>
      <c r="V259" s="103">
        <v>7</v>
      </c>
      <c r="W259" s="104">
        <v>1.8119068162208801E-2</v>
      </c>
      <c r="X259" s="104">
        <v>3.0198446937014668E-3</v>
      </c>
    </row>
    <row r="260" spans="14:24" ht="15.6" x14ac:dyDescent="0.3">
      <c r="N260" s="100">
        <v>44408</v>
      </c>
      <c r="O260" s="101">
        <v>2128</v>
      </c>
      <c r="P260" s="101">
        <v>367</v>
      </c>
      <c r="Q260" s="101">
        <v>1761</v>
      </c>
      <c r="R260" s="101">
        <v>18115472754</v>
      </c>
      <c r="S260" s="102">
        <v>12239760269</v>
      </c>
      <c r="T260" s="102">
        <v>5875712485</v>
      </c>
      <c r="U260" s="103">
        <v>31</v>
      </c>
      <c r="V260" s="103">
        <v>12</v>
      </c>
      <c r="W260" s="104">
        <v>1.456766917293233E-2</v>
      </c>
      <c r="X260" s="104">
        <v>5.6390977443609019E-3</v>
      </c>
    </row>
    <row r="261" spans="14:24" ht="15.6" x14ac:dyDescent="0.3">
      <c r="N261" s="100">
        <v>44439</v>
      </c>
      <c r="O261" s="101">
        <v>2250</v>
      </c>
      <c r="P261" s="101">
        <v>404</v>
      </c>
      <c r="Q261" s="101">
        <v>1846</v>
      </c>
      <c r="R261" s="101">
        <v>20067479892</v>
      </c>
      <c r="S261" s="102">
        <v>14007474773</v>
      </c>
      <c r="T261" s="102">
        <v>6060005119</v>
      </c>
      <c r="U261" s="103">
        <v>29</v>
      </c>
      <c r="V261" s="103">
        <v>10</v>
      </c>
      <c r="W261" s="104">
        <v>1.2888888888888889E-2</v>
      </c>
      <c r="X261" s="104">
        <v>4.4444444444444444E-3</v>
      </c>
    </row>
    <row r="262" spans="14:24" ht="15.6" x14ac:dyDescent="0.3">
      <c r="N262" s="100">
        <v>44469</v>
      </c>
      <c r="O262" s="101">
        <v>2283</v>
      </c>
      <c r="P262" s="101">
        <v>417</v>
      </c>
      <c r="Q262" s="101">
        <v>1866</v>
      </c>
      <c r="R262" s="101">
        <v>20898515043</v>
      </c>
      <c r="S262" s="102">
        <v>14161862491</v>
      </c>
      <c r="T262" s="102">
        <v>6736652552</v>
      </c>
      <c r="U262" s="103">
        <v>28</v>
      </c>
      <c r="V262" s="103">
        <v>9</v>
      </c>
      <c r="W262" s="104">
        <v>1.2264564169951819E-2</v>
      </c>
      <c r="X262" s="104">
        <v>3.9421813403416554E-3</v>
      </c>
    </row>
    <row r="263" spans="14:24" ht="15.6" x14ac:dyDescent="0.3">
      <c r="N263" s="100">
        <v>44500</v>
      </c>
      <c r="O263" s="101">
        <v>2300</v>
      </c>
      <c r="P263" s="101">
        <v>415</v>
      </c>
      <c r="Q263" s="101">
        <v>1885</v>
      </c>
      <c r="R263" s="101">
        <v>20763712532</v>
      </c>
      <c r="S263" s="102">
        <v>14296372589</v>
      </c>
      <c r="T263" s="102">
        <v>6467339943</v>
      </c>
      <c r="U263" s="103">
        <v>27</v>
      </c>
      <c r="V263" s="103">
        <v>8</v>
      </c>
      <c r="W263" s="104">
        <v>1.1739130434782608E-2</v>
      </c>
      <c r="X263" s="104">
        <v>3.4782608695652175E-3</v>
      </c>
    </row>
    <row r="264" spans="14:24" ht="15.6" x14ac:dyDescent="0.3">
      <c r="N264" s="100">
        <v>44530</v>
      </c>
      <c r="O264" s="101">
        <v>2306</v>
      </c>
      <c r="P264" s="101">
        <v>411</v>
      </c>
      <c r="Q264" s="101">
        <v>1895</v>
      </c>
      <c r="R264" s="101">
        <v>20387139398</v>
      </c>
      <c r="S264" s="102">
        <v>13920220495</v>
      </c>
      <c r="T264" s="102">
        <v>6466918903</v>
      </c>
      <c r="U264" s="103">
        <v>25</v>
      </c>
      <c r="V264" s="103">
        <v>6</v>
      </c>
      <c r="W264" s="104">
        <v>1.0841283607979185E-2</v>
      </c>
      <c r="X264" s="104">
        <v>2.6019080659150044E-3</v>
      </c>
    </row>
    <row r="265" spans="14:24" ht="15.6" x14ac:dyDescent="0.3">
      <c r="N265" s="100">
        <v>44561</v>
      </c>
      <c r="O265" s="101">
        <v>3833</v>
      </c>
      <c r="P265" s="101">
        <v>803</v>
      </c>
      <c r="Q265" s="101">
        <v>3030</v>
      </c>
      <c r="R265" s="101">
        <v>38945193911</v>
      </c>
      <c r="S265" s="102">
        <v>27096646669</v>
      </c>
      <c r="T265" s="102">
        <v>11848547242</v>
      </c>
      <c r="U265" s="103">
        <v>30</v>
      </c>
      <c r="V265" s="103">
        <v>20</v>
      </c>
      <c r="W265" s="104">
        <v>7.8267675450039136E-3</v>
      </c>
      <c r="X265" s="104">
        <v>5.2178450300026085E-3</v>
      </c>
    </row>
    <row r="266" spans="14:24" ht="15.6" x14ac:dyDescent="0.3">
      <c r="N266" s="100">
        <v>44592</v>
      </c>
      <c r="O266" s="101">
        <v>1751</v>
      </c>
      <c r="P266" s="101">
        <v>277</v>
      </c>
      <c r="Q266" s="101">
        <v>1474</v>
      </c>
      <c r="R266" s="101">
        <v>14203919914</v>
      </c>
      <c r="S266" s="102">
        <v>8848548594</v>
      </c>
      <c r="T266" s="102">
        <v>5355371320</v>
      </c>
      <c r="U266" s="103">
        <v>18</v>
      </c>
      <c r="V266" s="103">
        <v>8</v>
      </c>
      <c r="W266" s="104">
        <v>1.0279840091376356E-2</v>
      </c>
      <c r="X266" s="104">
        <v>4.5688178183894918E-3</v>
      </c>
    </row>
    <row r="267" spans="14:24" ht="15.6" x14ac:dyDescent="0.3">
      <c r="N267" s="100">
        <v>44620</v>
      </c>
      <c r="O267" s="101">
        <v>1749</v>
      </c>
      <c r="P267" s="101">
        <v>277</v>
      </c>
      <c r="Q267" s="101">
        <v>1472</v>
      </c>
      <c r="R267" s="101">
        <v>14136107408</v>
      </c>
      <c r="S267" s="102">
        <v>8902712199</v>
      </c>
      <c r="T267" s="102">
        <v>5233395209</v>
      </c>
      <c r="U267" s="103">
        <v>20</v>
      </c>
      <c r="V267" s="103">
        <v>7</v>
      </c>
      <c r="W267" s="104">
        <v>1.1435105774728416E-2</v>
      </c>
      <c r="X267" s="104">
        <v>4.0022870211549461E-3</v>
      </c>
    </row>
    <row r="268" spans="14:24" ht="15.6" x14ac:dyDescent="0.3">
      <c r="N268" s="100">
        <v>44651</v>
      </c>
      <c r="O268" s="101">
        <v>2317</v>
      </c>
      <c r="P268" s="101">
        <v>375</v>
      </c>
      <c r="Q268" s="101">
        <v>1942</v>
      </c>
      <c r="R268" s="101">
        <v>19819684908</v>
      </c>
      <c r="S268" s="102">
        <v>13228494262</v>
      </c>
      <c r="T268" s="102">
        <v>6591190646</v>
      </c>
      <c r="U268" s="103">
        <v>28</v>
      </c>
      <c r="V268" s="103">
        <v>14</v>
      </c>
      <c r="W268" s="104">
        <v>1.2084592145015106E-2</v>
      </c>
      <c r="X268" s="104">
        <v>6.0422960725075529E-3</v>
      </c>
    </row>
    <row r="269" spans="14:24" ht="15.6" x14ac:dyDescent="0.3">
      <c r="N269" s="100">
        <v>44681</v>
      </c>
      <c r="O269" s="101">
        <v>2230</v>
      </c>
      <c r="P269" s="101">
        <v>351</v>
      </c>
      <c r="Q269" s="101">
        <v>1879</v>
      </c>
      <c r="R269" s="101">
        <v>19073732624</v>
      </c>
      <c r="S269" s="102">
        <v>12090929192</v>
      </c>
      <c r="T269" s="102">
        <v>6982803432</v>
      </c>
      <c r="U269" s="103">
        <v>27</v>
      </c>
      <c r="V269" s="103">
        <v>10</v>
      </c>
      <c r="W269" s="104">
        <v>1.2107623318385651E-2</v>
      </c>
      <c r="X269" s="104">
        <v>4.4843049327354259E-3</v>
      </c>
    </row>
    <row r="270" spans="14:24" ht="15.6" x14ac:dyDescent="0.3">
      <c r="N270" s="100">
        <v>44712</v>
      </c>
      <c r="O270" s="101">
        <v>2153</v>
      </c>
      <c r="P270" s="101">
        <v>353</v>
      </c>
      <c r="Q270" s="101">
        <v>1800</v>
      </c>
      <c r="R270" s="101">
        <v>19003449804</v>
      </c>
      <c r="S270" s="102">
        <v>11964067530</v>
      </c>
      <c r="T270" s="102">
        <v>7039382274</v>
      </c>
      <c r="U270" s="103">
        <v>26</v>
      </c>
      <c r="V270" s="103">
        <v>10</v>
      </c>
      <c r="W270" s="104">
        <v>1.2076172782164421E-2</v>
      </c>
      <c r="X270" s="104">
        <v>4.6446818392940088E-3</v>
      </c>
    </row>
    <row r="271" spans="14:24" ht="15.6" x14ac:dyDescent="0.3">
      <c r="N271" s="100">
        <v>44742</v>
      </c>
      <c r="O271" s="101">
        <v>2447</v>
      </c>
      <c r="P271" s="101">
        <v>434</v>
      </c>
      <c r="Q271" s="101">
        <v>2013</v>
      </c>
      <c r="R271" s="101">
        <v>23788788558</v>
      </c>
      <c r="S271" s="102">
        <v>15996436015</v>
      </c>
      <c r="T271" s="102">
        <v>7792352543</v>
      </c>
      <c r="U271" s="103">
        <v>23</v>
      </c>
      <c r="V271" s="103">
        <v>11</v>
      </c>
      <c r="W271" s="104">
        <v>9.3992644053943596E-3</v>
      </c>
      <c r="X271" s="104">
        <v>4.4953003677973028E-3</v>
      </c>
    </row>
    <row r="272" spans="14:24" ht="15.6" x14ac:dyDescent="0.3">
      <c r="N272" s="100">
        <v>44773</v>
      </c>
      <c r="O272" s="101">
        <v>1914</v>
      </c>
      <c r="P272" s="101">
        <v>334</v>
      </c>
      <c r="Q272" s="101">
        <v>1580</v>
      </c>
      <c r="R272" s="101">
        <v>16986583964</v>
      </c>
      <c r="S272" s="102">
        <v>11154011746</v>
      </c>
      <c r="T272" s="102">
        <v>5832572218</v>
      </c>
      <c r="U272" s="103">
        <v>27</v>
      </c>
      <c r="V272" s="103">
        <v>8</v>
      </c>
      <c r="W272" s="104">
        <v>1.4106583072100314E-2</v>
      </c>
      <c r="X272" s="104">
        <v>4.1797283176593526E-3</v>
      </c>
    </row>
    <row r="273" spans="14:24" ht="15.6" x14ac:dyDescent="0.3">
      <c r="N273" s="100">
        <v>44804</v>
      </c>
      <c r="O273" s="101">
        <v>1916</v>
      </c>
      <c r="P273" s="101">
        <v>315</v>
      </c>
      <c r="Q273" s="101">
        <v>1601</v>
      </c>
      <c r="R273" s="101">
        <v>15803636057</v>
      </c>
      <c r="S273" s="102">
        <v>10073728860</v>
      </c>
      <c r="T273" s="102">
        <v>5729907197</v>
      </c>
      <c r="U273" s="103">
        <v>23</v>
      </c>
      <c r="V273" s="103">
        <v>8</v>
      </c>
      <c r="W273" s="104">
        <v>1.2004175365344467E-2</v>
      </c>
      <c r="X273" s="104">
        <v>4.1753653444676405E-3</v>
      </c>
    </row>
    <row r="274" spans="14:24" ht="15.6" x14ac:dyDescent="0.3">
      <c r="N274" s="100">
        <v>44834</v>
      </c>
      <c r="O274" s="101">
        <v>1811</v>
      </c>
      <c r="P274" s="101">
        <v>305</v>
      </c>
      <c r="Q274" s="101">
        <v>1506</v>
      </c>
      <c r="R274" s="101">
        <v>16618811615</v>
      </c>
      <c r="S274" s="102">
        <v>10893234567</v>
      </c>
      <c r="T274" s="102">
        <v>5725577048</v>
      </c>
      <c r="U274" s="103">
        <v>30</v>
      </c>
      <c r="V274" s="103">
        <v>14</v>
      </c>
      <c r="W274" s="104">
        <v>1.6565433462175594E-2</v>
      </c>
      <c r="X274" s="104">
        <v>7.730535615681944E-3</v>
      </c>
    </row>
    <row r="275" spans="14:24" ht="15.6" x14ac:dyDescent="0.3">
      <c r="N275" s="100">
        <v>44865</v>
      </c>
      <c r="O275" s="101">
        <v>1607</v>
      </c>
      <c r="P275" s="101">
        <v>260</v>
      </c>
      <c r="Q275" s="101">
        <v>1347</v>
      </c>
      <c r="R275" s="101">
        <v>13350164934</v>
      </c>
      <c r="S275" s="102">
        <v>8128489291</v>
      </c>
      <c r="T275" s="102">
        <v>5221675643</v>
      </c>
      <c r="U275" s="103">
        <v>25</v>
      </c>
      <c r="V275" s="103">
        <v>12</v>
      </c>
      <c r="W275" s="104">
        <v>1.5556938394523958E-2</v>
      </c>
      <c r="X275" s="104">
        <v>7.4673304293714996E-3</v>
      </c>
    </row>
    <row r="276" spans="14:24" ht="15.6" x14ac:dyDescent="0.3">
      <c r="N276" s="100">
        <v>44895</v>
      </c>
      <c r="O276" s="101">
        <v>1484</v>
      </c>
      <c r="P276" s="101">
        <v>257</v>
      </c>
      <c r="Q276" s="101">
        <v>1227</v>
      </c>
      <c r="R276" s="101">
        <v>12163614996</v>
      </c>
      <c r="S276" s="102">
        <v>8012695041</v>
      </c>
      <c r="T276" s="102">
        <v>4150919955</v>
      </c>
      <c r="U276" s="103">
        <v>20</v>
      </c>
      <c r="V276" s="103">
        <v>13</v>
      </c>
      <c r="W276" s="104">
        <v>1.3477088948787063E-2</v>
      </c>
      <c r="X276" s="104">
        <v>8.7601078167115903E-3</v>
      </c>
    </row>
    <row r="277" spans="14:24" ht="15.6" x14ac:dyDescent="0.3">
      <c r="N277" s="100">
        <v>44926</v>
      </c>
      <c r="O277" s="101">
        <v>1745</v>
      </c>
      <c r="P277" s="101">
        <v>290</v>
      </c>
      <c r="Q277" s="101">
        <v>1455</v>
      </c>
      <c r="R277" s="101">
        <v>12887618587</v>
      </c>
      <c r="S277" s="102">
        <v>7677757913</v>
      </c>
      <c r="T277" s="102">
        <v>5209860674</v>
      </c>
      <c r="U277" s="103">
        <v>26</v>
      </c>
      <c r="V277" s="103">
        <v>15</v>
      </c>
      <c r="W277" s="104">
        <v>1.4899713467048711E-2</v>
      </c>
      <c r="X277" s="104">
        <v>8.5959885386819486E-3</v>
      </c>
    </row>
    <row r="278" spans="14:24" ht="15.6" x14ac:dyDescent="0.3">
      <c r="N278" s="100">
        <v>44957</v>
      </c>
      <c r="O278" s="101">
        <v>1200</v>
      </c>
      <c r="P278" s="101">
        <v>143</v>
      </c>
      <c r="Q278" s="101">
        <v>1057</v>
      </c>
      <c r="R278" s="101">
        <v>6832971519</v>
      </c>
      <c r="S278" s="102">
        <v>3396091730</v>
      </c>
      <c r="T278" s="102">
        <v>3436879789</v>
      </c>
      <c r="U278" s="103">
        <v>17</v>
      </c>
      <c r="V278" s="103">
        <v>9</v>
      </c>
      <c r="W278" s="104">
        <v>1.4166666666666666E-2</v>
      </c>
      <c r="X278" s="104">
        <v>7.4999999999999997E-3</v>
      </c>
    </row>
    <row r="279" spans="14:24" ht="15.6" x14ac:dyDescent="0.3">
      <c r="N279" s="100">
        <v>44985</v>
      </c>
      <c r="O279" s="101">
        <v>1048</v>
      </c>
      <c r="P279" s="101">
        <v>141</v>
      </c>
      <c r="Q279" s="101">
        <v>907</v>
      </c>
      <c r="R279" s="101">
        <v>6022095567</v>
      </c>
      <c r="S279" s="102">
        <v>2970311942</v>
      </c>
      <c r="T279" s="102">
        <v>3051783625</v>
      </c>
      <c r="U279" s="103">
        <v>15</v>
      </c>
      <c r="V279" s="103">
        <v>7</v>
      </c>
      <c r="W279" s="104">
        <v>1.4312977099236641E-2</v>
      </c>
      <c r="X279" s="104">
        <v>6.6793893129770991E-3</v>
      </c>
    </row>
    <row r="280" spans="14:24" ht="15.6" x14ac:dyDescent="0.3">
      <c r="N280" s="100">
        <v>45016</v>
      </c>
      <c r="O280" s="101">
        <v>1380</v>
      </c>
      <c r="P280" s="101">
        <v>175</v>
      </c>
      <c r="Q280" s="101">
        <v>1205</v>
      </c>
      <c r="R280" s="101">
        <v>9798233294</v>
      </c>
      <c r="S280" s="102">
        <v>5475621596</v>
      </c>
      <c r="T280" s="102">
        <v>4322611698</v>
      </c>
      <c r="U280" s="103">
        <v>24</v>
      </c>
      <c r="V280" s="103">
        <v>10</v>
      </c>
      <c r="W280" s="104">
        <v>1.7391304347826087E-2</v>
      </c>
      <c r="X280" s="104">
        <v>7.246376811594203E-3</v>
      </c>
    </row>
    <row r="281" spans="14:24" ht="15.6" x14ac:dyDescent="0.3">
      <c r="N281" s="100">
        <v>45046</v>
      </c>
      <c r="O281" s="101">
        <v>1106</v>
      </c>
      <c r="P281" s="101">
        <v>132</v>
      </c>
      <c r="Q281" s="101">
        <v>974</v>
      </c>
      <c r="R281" s="101">
        <v>5860131878</v>
      </c>
      <c r="S281" s="102">
        <v>3001835657</v>
      </c>
      <c r="T281" s="102">
        <v>2858296221</v>
      </c>
      <c r="U281" s="103">
        <v>24</v>
      </c>
      <c r="V281" s="103">
        <v>5</v>
      </c>
      <c r="W281" s="104">
        <v>2.1699819168173599E-2</v>
      </c>
      <c r="X281" s="104">
        <v>4.5207956600361665E-3</v>
      </c>
    </row>
    <row r="282" spans="14:24" ht="15.6" x14ac:dyDescent="0.3">
      <c r="N282" s="100">
        <v>45077</v>
      </c>
      <c r="O282" s="101">
        <v>1368</v>
      </c>
      <c r="P282" s="101">
        <v>156</v>
      </c>
      <c r="Q282" s="101">
        <v>1212</v>
      </c>
      <c r="R282" s="101">
        <v>7773882318</v>
      </c>
      <c r="S282" s="102">
        <v>3837456585</v>
      </c>
      <c r="T282" s="102">
        <v>3936425733</v>
      </c>
      <c r="U282" s="103">
        <v>22</v>
      </c>
      <c r="V282" s="103">
        <v>3</v>
      </c>
      <c r="W282" s="104">
        <v>1.6081871345029239E-2</v>
      </c>
      <c r="X282" s="104">
        <v>2.1929824561403508E-3</v>
      </c>
    </row>
    <row r="283" spans="14:24" ht="15.6" x14ac:dyDescent="0.3">
      <c r="N283" s="100">
        <v>45107</v>
      </c>
      <c r="O283" s="101">
        <v>1453</v>
      </c>
      <c r="P283" s="101">
        <v>206</v>
      </c>
      <c r="Q283" s="101">
        <v>1247</v>
      </c>
      <c r="R283" s="101">
        <v>9900140097</v>
      </c>
      <c r="S283" s="102">
        <v>5452589184</v>
      </c>
      <c r="T283" s="102">
        <v>4447550913</v>
      </c>
      <c r="U283" s="103">
        <v>18</v>
      </c>
      <c r="V283" s="103">
        <v>16</v>
      </c>
      <c r="W283" s="104">
        <v>1.2388162422573986E-2</v>
      </c>
      <c r="X283" s="104">
        <v>1.1011699931176875E-2</v>
      </c>
    </row>
    <row r="284" spans="14:24" ht="15.6" x14ac:dyDescent="0.3">
      <c r="N284" s="100">
        <v>45138</v>
      </c>
      <c r="O284" s="101">
        <v>1145</v>
      </c>
      <c r="P284" s="101">
        <v>156</v>
      </c>
      <c r="Q284" s="101">
        <v>989</v>
      </c>
      <c r="R284" s="101">
        <v>7848057843</v>
      </c>
      <c r="S284" s="102">
        <v>4818100781</v>
      </c>
      <c r="T284" s="102">
        <v>3029957062</v>
      </c>
      <c r="U284" s="103">
        <v>22</v>
      </c>
      <c r="V284" s="103">
        <v>10</v>
      </c>
      <c r="W284" s="104">
        <v>1.9213973799126639E-2</v>
      </c>
      <c r="X284" s="104">
        <v>8.7336244541484712E-3</v>
      </c>
    </row>
    <row r="285" spans="14:24" ht="15.6" x14ac:dyDescent="0.3">
      <c r="N285" s="100">
        <v>45169</v>
      </c>
      <c r="O285" s="101">
        <v>1336</v>
      </c>
      <c r="P285" s="101">
        <v>197</v>
      </c>
      <c r="Q285" s="101">
        <v>1139</v>
      </c>
      <c r="R285" s="101">
        <v>9827586213</v>
      </c>
      <c r="S285" s="102">
        <v>6134351398</v>
      </c>
      <c r="T285" s="102">
        <v>3693234815</v>
      </c>
      <c r="U285" s="103">
        <v>23</v>
      </c>
      <c r="V285" s="103">
        <v>7</v>
      </c>
      <c r="W285" s="104">
        <v>1.7215568862275449E-2</v>
      </c>
      <c r="X285" s="104">
        <v>5.239520958083832E-3</v>
      </c>
    </row>
    <row r="286" spans="14:24" ht="15.6" x14ac:dyDescent="0.3">
      <c r="N286" s="100">
        <v>45199</v>
      </c>
      <c r="O286" s="101">
        <v>1314</v>
      </c>
      <c r="P286" s="101">
        <v>204</v>
      </c>
      <c r="Q286" s="101">
        <v>1110</v>
      </c>
      <c r="R286" s="101">
        <v>9157627155</v>
      </c>
      <c r="S286" s="102">
        <v>5519639530</v>
      </c>
      <c r="T286" s="102">
        <v>3637987625</v>
      </c>
      <c r="U286" s="103">
        <v>18</v>
      </c>
      <c r="V286" s="103">
        <v>12</v>
      </c>
      <c r="W286" s="104">
        <v>1.3698630136986301E-2</v>
      </c>
      <c r="X286" s="104">
        <v>9.1324200913242004E-3</v>
      </c>
    </row>
    <row r="287" spans="14:24" ht="15.6" x14ac:dyDescent="0.3">
      <c r="N287" s="100">
        <v>45230</v>
      </c>
      <c r="O287" s="101">
        <v>1396</v>
      </c>
      <c r="P287" s="101">
        <v>195</v>
      </c>
      <c r="Q287" s="101">
        <v>1201</v>
      </c>
      <c r="R287" s="101">
        <v>9561710913</v>
      </c>
      <c r="S287" s="102">
        <v>5519017293</v>
      </c>
      <c r="T287" s="102">
        <v>4042693620</v>
      </c>
      <c r="U287" s="103">
        <v>23</v>
      </c>
      <c r="V287" s="103">
        <v>16</v>
      </c>
      <c r="W287" s="104">
        <v>1.6475644699140399E-2</v>
      </c>
      <c r="X287" s="104">
        <v>1.1461318051575931E-2</v>
      </c>
    </row>
    <row r="288" spans="14:24" ht="15.6" x14ac:dyDescent="0.3">
      <c r="N288" s="100">
        <v>45260</v>
      </c>
      <c r="O288" s="101">
        <v>1231</v>
      </c>
      <c r="P288" s="101">
        <v>153</v>
      </c>
      <c r="Q288" s="101">
        <v>1078</v>
      </c>
      <c r="R288" s="101">
        <v>6577841609</v>
      </c>
      <c r="S288" s="102">
        <v>3201828315</v>
      </c>
      <c r="T288" s="102">
        <v>3376013294</v>
      </c>
      <c r="U288" s="103">
        <v>33</v>
      </c>
      <c r="V288" s="103">
        <v>11</v>
      </c>
      <c r="W288" s="104">
        <v>2.6807473598700244E-2</v>
      </c>
      <c r="X288" s="104">
        <v>8.9358245329000819E-3</v>
      </c>
    </row>
    <row r="289" spans="14:24" ht="15.6" x14ac:dyDescent="0.3">
      <c r="N289" s="100">
        <v>45291</v>
      </c>
      <c r="O289" s="101">
        <v>1480</v>
      </c>
      <c r="P289" s="101">
        <v>241</v>
      </c>
      <c r="Q289" s="101">
        <v>1239</v>
      </c>
      <c r="R289" s="101">
        <v>10481952298</v>
      </c>
      <c r="S289" s="102">
        <v>5808842999</v>
      </c>
      <c r="T289" s="102">
        <v>4673109299</v>
      </c>
      <c r="U289" s="103">
        <v>35</v>
      </c>
      <c r="V289" s="103">
        <v>24</v>
      </c>
      <c r="W289" s="104">
        <v>2.364864864864865E-2</v>
      </c>
      <c r="X289" s="104">
        <v>1.6216216216216217E-2</v>
      </c>
    </row>
    <row r="290" spans="14:24" ht="15.6" x14ac:dyDescent="0.3">
      <c r="N290" s="100">
        <v>45322</v>
      </c>
      <c r="O290" s="101">
        <v>1162</v>
      </c>
      <c r="P290" s="101">
        <v>147</v>
      </c>
      <c r="Q290" s="101">
        <v>1015</v>
      </c>
      <c r="R290" s="101">
        <v>6874031423</v>
      </c>
      <c r="S290" s="102">
        <v>3360649738</v>
      </c>
      <c r="T290" s="102">
        <v>3513381685</v>
      </c>
      <c r="U290" s="103">
        <v>23</v>
      </c>
      <c r="V290" s="103">
        <v>12</v>
      </c>
      <c r="W290" s="104">
        <v>1.9793459552495698E-2</v>
      </c>
      <c r="X290" s="104">
        <v>1.0327022375215147E-2</v>
      </c>
    </row>
    <row r="291" spans="14:24" ht="15.6" x14ac:dyDescent="0.3">
      <c r="N291" s="100">
        <v>45351</v>
      </c>
      <c r="O291" s="101">
        <v>999</v>
      </c>
      <c r="P291" s="101">
        <v>147</v>
      </c>
      <c r="Q291" s="101">
        <v>852</v>
      </c>
      <c r="R291" s="101">
        <v>6060507108</v>
      </c>
      <c r="S291" s="102">
        <v>3401213591</v>
      </c>
      <c r="T291" s="102">
        <v>2659293517</v>
      </c>
      <c r="U291" s="103">
        <v>15</v>
      </c>
      <c r="V291" s="103">
        <v>9</v>
      </c>
      <c r="W291" s="104">
        <v>1.5015015015015015E-2</v>
      </c>
      <c r="X291" s="104">
        <v>9.0090090090090089E-3</v>
      </c>
    </row>
    <row r="292" spans="14:24" ht="15.6" x14ac:dyDescent="0.3">
      <c r="N292" s="100">
        <v>45382</v>
      </c>
      <c r="O292" s="101">
        <v>1138</v>
      </c>
      <c r="P292" s="101">
        <v>162</v>
      </c>
      <c r="Q292" s="101">
        <v>976</v>
      </c>
      <c r="R292" s="101">
        <v>7032309387</v>
      </c>
      <c r="S292" s="102">
        <v>4006849762</v>
      </c>
      <c r="T292" s="102">
        <v>3025459625</v>
      </c>
      <c r="U292" s="103">
        <v>27</v>
      </c>
      <c r="V292" s="103">
        <v>17</v>
      </c>
      <c r="W292" s="104">
        <v>2.3725834797891036E-2</v>
      </c>
      <c r="X292" s="104">
        <v>1.4938488576449912E-2</v>
      </c>
    </row>
    <row r="293" spans="14:24" ht="15.6" x14ac:dyDescent="0.3">
      <c r="N293" s="100">
        <v>45412</v>
      </c>
      <c r="O293" s="101">
        <v>1325</v>
      </c>
      <c r="P293" s="101">
        <v>190</v>
      </c>
      <c r="Q293" s="101">
        <v>1135</v>
      </c>
      <c r="R293" s="101">
        <v>9015058509</v>
      </c>
      <c r="S293" s="102">
        <v>5250000427</v>
      </c>
      <c r="T293" s="102">
        <v>3765058082</v>
      </c>
      <c r="U293" s="103">
        <v>33</v>
      </c>
      <c r="V293" s="103">
        <v>20</v>
      </c>
      <c r="W293" s="104">
        <v>2.4905660377358491E-2</v>
      </c>
      <c r="X293" s="104">
        <v>1.509433962264151E-2</v>
      </c>
    </row>
    <row r="294" spans="14:24" ht="15.6" x14ac:dyDescent="0.3">
      <c r="N294" s="100">
        <v>45443</v>
      </c>
      <c r="O294" s="101">
        <v>1482</v>
      </c>
      <c r="P294" s="101">
        <v>194</v>
      </c>
      <c r="Q294" s="101">
        <v>1288</v>
      </c>
      <c r="R294" s="101">
        <v>9852808977</v>
      </c>
      <c r="S294" s="102">
        <v>5459836260</v>
      </c>
      <c r="T294" s="102">
        <v>4392972717</v>
      </c>
      <c r="U294" s="103">
        <v>22</v>
      </c>
      <c r="V294" s="103">
        <v>14</v>
      </c>
      <c r="W294" s="104">
        <v>1.4844804318488529E-2</v>
      </c>
      <c r="X294" s="104">
        <v>9.4466936572199737E-3</v>
      </c>
    </row>
    <row r="295" spans="14:24" ht="15.6" x14ac:dyDescent="0.3">
      <c r="N295" s="100">
        <v>45473</v>
      </c>
      <c r="O295" s="101">
        <v>1323</v>
      </c>
      <c r="P295" s="101">
        <v>189</v>
      </c>
      <c r="Q295" s="101">
        <v>1134</v>
      </c>
      <c r="R295" s="101">
        <v>9863719654</v>
      </c>
      <c r="S295" s="102">
        <v>6062692742</v>
      </c>
      <c r="T295" s="102">
        <v>3801026912</v>
      </c>
      <c r="U295" s="103">
        <v>19</v>
      </c>
      <c r="V295" s="103">
        <v>23</v>
      </c>
      <c r="W295" s="104">
        <v>1.436130007558579E-2</v>
      </c>
      <c r="X295" s="104">
        <v>1.7384731670445956E-2</v>
      </c>
    </row>
    <row r="296" spans="14:24" ht="15.6" x14ac:dyDescent="0.3">
      <c r="N296" s="100">
        <v>45504</v>
      </c>
      <c r="O296" s="101">
        <v>1484</v>
      </c>
      <c r="P296" s="101">
        <v>200</v>
      </c>
      <c r="Q296" s="101">
        <v>1284</v>
      </c>
      <c r="R296" s="101">
        <v>9806039687</v>
      </c>
      <c r="S296" s="102">
        <v>5719067846</v>
      </c>
      <c r="T296" s="102">
        <v>4086971841</v>
      </c>
      <c r="U296" s="103">
        <v>31</v>
      </c>
      <c r="V296" s="103">
        <v>15</v>
      </c>
      <c r="W296" s="104">
        <v>2.0889487870619946E-2</v>
      </c>
      <c r="X296" s="104">
        <v>1.0107816711590296E-2</v>
      </c>
    </row>
    <row r="297" spans="14:24" ht="15.6" x14ac:dyDescent="0.3">
      <c r="N297" s="100">
        <v>45535</v>
      </c>
      <c r="O297" s="101">
        <v>1483</v>
      </c>
      <c r="P297" s="101">
        <v>238</v>
      </c>
      <c r="Q297" s="101">
        <v>1245</v>
      </c>
      <c r="R297" s="101">
        <v>10288067873</v>
      </c>
      <c r="S297" s="102">
        <v>6278835192</v>
      </c>
      <c r="T297" s="102">
        <v>4009232681</v>
      </c>
      <c r="U297" s="103">
        <v>35</v>
      </c>
      <c r="V297" s="103">
        <v>10</v>
      </c>
      <c r="W297" s="104">
        <v>2.3600809170600135E-2</v>
      </c>
      <c r="X297" s="104">
        <v>6.7430883344571811E-3</v>
      </c>
    </row>
    <row r="298" spans="14:24" ht="15.6" x14ac:dyDescent="0.3">
      <c r="N298" s="100">
        <v>45565</v>
      </c>
      <c r="O298" s="101">
        <v>1445</v>
      </c>
      <c r="P298" s="101">
        <v>238</v>
      </c>
      <c r="Q298" s="101">
        <v>1207</v>
      </c>
      <c r="R298" s="101">
        <v>11584724530</v>
      </c>
      <c r="S298" s="102">
        <v>7587059758</v>
      </c>
      <c r="T298" s="102">
        <v>3997664772</v>
      </c>
      <c r="U298" s="103">
        <v>30</v>
      </c>
      <c r="V298" s="103">
        <v>26</v>
      </c>
      <c r="W298" s="104">
        <v>2.0761245674740483E-2</v>
      </c>
      <c r="X298" s="104">
        <v>1.7993079584775088E-2</v>
      </c>
    </row>
    <row r="299" spans="14:24" ht="15.6" x14ac:dyDescent="0.3">
      <c r="N299" s="100">
        <v>45596</v>
      </c>
      <c r="O299" s="101">
        <v>1566</v>
      </c>
      <c r="P299" s="101">
        <v>232</v>
      </c>
      <c r="Q299" s="101">
        <v>1334</v>
      </c>
      <c r="R299" s="101">
        <v>11622839064</v>
      </c>
      <c r="S299" s="102">
        <v>7345882358</v>
      </c>
      <c r="T299" s="102">
        <v>4276956706</v>
      </c>
      <c r="U299" s="103">
        <v>27</v>
      </c>
      <c r="V299" s="103">
        <v>19</v>
      </c>
      <c r="W299" s="104">
        <v>1.7241379310344827E-2</v>
      </c>
      <c r="X299" s="104">
        <v>1.2132822477650063E-2</v>
      </c>
    </row>
    <row r="300" spans="14:24" ht="15.6" x14ac:dyDescent="0.3">
      <c r="N300" s="100">
        <v>45626</v>
      </c>
      <c r="O300" s="101">
        <v>1388</v>
      </c>
      <c r="P300" s="101">
        <v>234</v>
      </c>
      <c r="Q300" s="101">
        <v>1154</v>
      </c>
      <c r="R300" s="101">
        <v>10841789282</v>
      </c>
      <c r="S300" s="102">
        <v>6760871831</v>
      </c>
      <c r="T300" s="102">
        <v>4080917451</v>
      </c>
      <c r="U300" s="103">
        <v>36</v>
      </c>
      <c r="V300" s="103">
        <v>17</v>
      </c>
      <c r="W300" s="104">
        <v>2.5936599423631124E-2</v>
      </c>
      <c r="X300" s="104">
        <v>1.2247838616714697E-2</v>
      </c>
    </row>
    <row r="301" spans="14:24" ht="15.6" x14ac:dyDescent="0.3">
      <c r="N301" s="100">
        <v>45657</v>
      </c>
      <c r="O301" s="101">
        <v>2089</v>
      </c>
      <c r="P301" s="101">
        <v>371</v>
      </c>
      <c r="Q301" s="101">
        <v>1718</v>
      </c>
      <c r="R301" s="101">
        <v>16344939082</v>
      </c>
      <c r="S301" s="102">
        <v>10013583177</v>
      </c>
      <c r="T301" s="102">
        <v>6331355905</v>
      </c>
      <c r="U301" s="103">
        <v>42</v>
      </c>
      <c r="V301" s="103">
        <v>29</v>
      </c>
      <c r="W301" s="104">
        <v>2.0105313547151747E-2</v>
      </c>
      <c r="X301" s="104">
        <v>1.3882240306366683E-2</v>
      </c>
    </row>
    <row r="302" spans="14:24" ht="15.6" x14ac:dyDescent="0.3">
      <c r="N302" s="100">
        <v>45688</v>
      </c>
      <c r="O302" s="101">
        <v>1423</v>
      </c>
      <c r="P302" s="101">
        <v>227</v>
      </c>
      <c r="Q302" s="101">
        <v>1196</v>
      </c>
      <c r="R302" s="101">
        <v>10013694710</v>
      </c>
      <c r="S302" s="102">
        <v>6070054878</v>
      </c>
      <c r="T302" s="102">
        <v>3943639832</v>
      </c>
      <c r="U302" s="103">
        <v>25</v>
      </c>
      <c r="V302" s="103">
        <v>11</v>
      </c>
      <c r="W302" s="104">
        <v>1.7568517217146872E-2</v>
      </c>
      <c r="X302" s="104">
        <v>7.7301475755446238E-3</v>
      </c>
    </row>
    <row r="303" spans="14:24" ht="15.6" x14ac:dyDescent="0.3">
      <c r="N303" s="100">
        <v>45716</v>
      </c>
      <c r="O303" s="101">
        <v>1311</v>
      </c>
      <c r="P303" s="101">
        <v>180</v>
      </c>
      <c r="Q303" s="101">
        <v>1131</v>
      </c>
      <c r="R303" s="101">
        <v>9012354929</v>
      </c>
      <c r="S303" s="102">
        <v>4913849879</v>
      </c>
      <c r="T303" s="102">
        <v>4098505050</v>
      </c>
      <c r="U303" s="103">
        <v>23</v>
      </c>
      <c r="V303" s="103">
        <v>17</v>
      </c>
      <c r="W303" s="104">
        <v>1.7543859649122806E-2</v>
      </c>
      <c r="X303" s="104">
        <v>1.2967200610221205E-2</v>
      </c>
    </row>
    <row r="304" spans="14:24" ht="15.6" x14ac:dyDescent="0.3">
      <c r="N304" s="100">
        <v>45747</v>
      </c>
      <c r="O304" s="101">
        <v>1467</v>
      </c>
      <c r="P304" s="101">
        <v>220</v>
      </c>
      <c r="Q304" s="101">
        <v>1247</v>
      </c>
      <c r="R304" s="101">
        <v>10037697385</v>
      </c>
      <c r="S304" s="102">
        <v>5901747282</v>
      </c>
      <c r="T304" s="102">
        <v>4135950103</v>
      </c>
      <c r="U304" s="103">
        <v>33</v>
      </c>
      <c r="V304" s="103">
        <v>23</v>
      </c>
      <c r="W304" s="104">
        <v>2.2494887525562373E-2</v>
      </c>
      <c r="X304" s="104">
        <v>1.5678254942058625E-2</v>
      </c>
    </row>
    <row r="305" spans="14:24" ht="15.6" x14ac:dyDescent="0.3">
      <c r="N305" s="100">
        <v>45777</v>
      </c>
      <c r="O305" s="101">
        <v>1570</v>
      </c>
      <c r="P305" s="101">
        <v>226</v>
      </c>
      <c r="Q305" s="101">
        <v>1344</v>
      </c>
      <c r="R305" s="101">
        <v>10107792243</v>
      </c>
      <c r="S305" s="102">
        <v>5658924613</v>
      </c>
      <c r="T305" s="102">
        <v>4448867630</v>
      </c>
      <c r="U305" s="103">
        <v>37</v>
      </c>
      <c r="V305" s="103">
        <v>23</v>
      </c>
      <c r="W305" s="104">
        <v>2.3566878980891721E-2</v>
      </c>
      <c r="X305" s="104">
        <v>1.4649681528662421E-2</v>
      </c>
    </row>
    <row r="306" spans="14:24" ht="15.6" x14ac:dyDescent="0.3">
      <c r="N306" s="100">
        <v>45808</v>
      </c>
      <c r="O306" s="101">
        <v>1612</v>
      </c>
      <c r="P306" s="101">
        <v>241</v>
      </c>
      <c r="Q306" s="101">
        <v>1371</v>
      </c>
      <c r="R306" s="101">
        <v>10657894979</v>
      </c>
      <c r="S306" s="102">
        <v>5965024978</v>
      </c>
      <c r="T306" s="102">
        <v>4692870001</v>
      </c>
      <c r="U306" s="103">
        <v>23</v>
      </c>
      <c r="V306" s="103">
        <v>21</v>
      </c>
      <c r="W306" s="104">
        <v>1.4267990074441687E-2</v>
      </c>
      <c r="X306" s="104">
        <v>1.3027295285359801E-2</v>
      </c>
    </row>
    <row r="307" spans="14:24" ht="15.6" x14ac:dyDescent="0.3">
      <c r="N307" s="100">
        <v>45838</v>
      </c>
      <c r="O307" s="101">
        <v>1370</v>
      </c>
      <c r="P307" s="101">
        <v>208</v>
      </c>
      <c r="Q307" s="101">
        <v>1162</v>
      </c>
      <c r="R307" s="101">
        <v>9777672127</v>
      </c>
      <c r="S307" s="102">
        <v>5862633817</v>
      </c>
      <c r="T307" s="102">
        <v>3915038310</v>
      </c>
      <c r="U307" s="103">
        <v>31</v>
      </c>
      <c r="V307" s="103">
        <v>20</v>
      </c>
      <c r="W307" s="104">
        <v>2.2627737226277374E-2</v>
      </c>
      <c r="X307" s="104">
        <v>1.4598540145985401E-2</v>
      </c>
    </row>
    <row r="308" spans="14:24" ht="15.6" x14ac:dyDescent="0.3">
      <c r="N308" s="100"/>
      <c r="O308" s="176">
        <f>SUM($O$2:$O307)</f>
        <v>327322</v>
      </c>
      <c r="P308" s="101" t="s">
        <v>75</v>
      </c>
      <c r="Q308" s="101" t="s">
        <v>75</v>
      </c>
      <c r="R308" s="102" t="s">
        <v>75</v>
      </c>
      <c r="S308" s="102" t="s">
        <v>75</v>
      </c>
      <c r="T308" s="102" t="s">
        <v>75</v>
      </c>
      <c r="U308" s="103" t="s">
        <v>75</v>
      </c>
      <c r="V308" s="103" t="s">
        <v>75</v>
      </c>
      <c r="W308" s="104" t="s">
        <v>75</v>
      </c>
      <c r="X308" s="104" t="s">
        <v>75</v>
      </c>
    </row>
    <row r="309" spans="14:24" ht="15.6" x14ac:dyDescent="0.3">
      <c r="N309" s="100">
        <v>42643</v>
      </c>
      <c r="O309" s="101" t="s">
        <v>75</v>
      </c>
      <c r="P309" s="101" t="s">
        <v>75</v>
      </c>
      <c r="Q309" s="101" t="s">
        <v>75</v>
      </c>
      <c r="R309" s="102" t="s">
        <v>75</v>
      </c>
      <c r="S309" s="102" t="s">
        <v>75</v>
      </c>
      <c r="T309" s="102" t="s">
        <v>75</v>
      </c>
      <c r="U309" s="103" t="s">
        <v>75</v>
      </c>
      <c r="V309" s="103" t="s">
        <v>75</v>
      </c>
      <c r="W309" s="104" t="s">
        <v>75</v>
      </c>
      <c r="X309" s="104" t="s">
        <v>75</v>
      </c>
    </row>
    <row r="310" spans="14:24" ht="15.6" x14ac:dyDescent="0.3">
      <c r="N310" s="100">
        <v>42674</v>
      </c>
      <c r="O310" s="101" t="s">
        <v>75</v>
      </c>
      <c r="P310" s="101" t="s">
        <v>75</v>
      </c>
      <c r="Q310" s="101" t="s">
        <v>75</v>
      </c>
      <c r="R310" s="102" t="s">
        <v>75</v>
      </c>
      <c r="S310" s="102" t="s">
        <v>75</v>
      </c>
      <c r="T310" s="102" t="s">
        <v>75</v>
      </c>
      <c r="U310" s="103" t="s">
        <v>75</v>
      </c>
      <c r="V310" s="103" t="s">
        <v>75</v>
      </c>
      <c r="W310" s="104" t="s">
        <v>75</v>
      </c>
      <c r="X310" s="104" t="s">
        <v>75</v>
      </c>
    </row>
    <row r="311" spans="14:24" ht="15.6" x14ac:dyDescent="0.3">
      <c r="N311" s="177"/>
      <c r="O311" s="178" t="s">
        <v>136</v>
      </c>
      <c r="P311" s="178" t="s">
        <v>137</v>
      </c>
      <c r="Q311" s="178" t="s">
        <v>138</v>
      </c>
      <c r="R311" s="179" t="s">
        <v>139</v>
      </c>
      <c r="S311" s="179" t="s">
        <v>137</v>
      </c>
      <c r="T311" s="179" t="s">
        <v>138</v>
      </c>
      <c r="U311" s="180" t="s">
        <v>75</v>
      </c>
      <c r="V311" s="180" t="s">
        <v>75</v>
      </c>
      <c r="W311" s="104" t="s">
        <v>75</v>
      </c>
      <c r="X311" s="104" t="s">
        <v>75</v>
      </c>
    </row>
    <row r="312" spans="14:24" ht="15.6" x14ac:dyDescent="0.3">
      <c r="N312" s="177">
        <v>42704</v>
      </c>
      <c r="O312" s="178" t="s">
        <v>75</v>
      </c>
      <c r="P312" s="178" t="s">
        <v>75</v>
      </c>
      <c r="Q312" s="178" t="s">
        <v>75</v>
      </c>
      <c r="R312" s="179" t="s">
        <v>75</v>
      </c>
      <c r="S312" s="179" t="s">
        <v>75</v>
      </c>
      <c r="T312" s="179" t="s">
        <v>75</v>
      </c>
      <c r="U312" s="180" t="s">
        <v>75</v>
      </c>
      <c r="V312" s="180" t="s">
        <v>75</v>
      </c>
      <c r="W312" s="104" t="s">
        <v>75</v>
      </c>
      <c r="X312" s="104" t="s">
        <v>75</v>
      </c>
    </row>
    <row r="313" spans="14:24" ht="15.6" x14ac:dyDescent="0.3">
      <c r="N313" s="181" t="s">
        <v>140</v>
      </c>
      <c r="O313" s="176">
        <f>SUM(O284:O295)</f>
        <v>15331</v>
      </c>
      <c r="P313" s="176">
        <f t="shared" ref="P313:S313" si="0">SUM(P284:P295)</f>
        <v>2175</v>
      </c>
      <c r="Q313" s="176">
        <f t="shared" si="0"/>
        <v>13156</v>
      </c>
      <c r="R313" s="176">
        <f>SUM(R284:R295)</f>
        <v>102153211089</v>
      </c>
      <c r="S313" s="176">
        <f t="shared" si="0"/>
        <v>58543022836</v>
      </c>
      <c r="T313" s="176">
        <f>SUM(T284:T295)</f>
        <v>43610188253</v>
      </c>
      <c r="U313" s="176">
        <f>SUM(U284:U295)</f>
        <v>293</v>
      </c>
      <c r="V313" s="176">
        <f>SUM(V284:V295)</f>
        <v>175</v>
      </c>
      <c r="W313" s="104" t="s">
        <v>75</v>
      </c>
      <c r="X313" s="104" t="s">
        <v>75</v>
      </c>
    </row>
    <row r="314" spans="14:24" ht="15.6" x14ac:dyDescent="0.3">
      <c r="N314" s="181" t="s">
        <v>141</v>
      </c>
      <c r="O314" s="176">
        <f>SUM(O296:O307)</f>
        <v>18208</v>
      </c>
      <c r="P314" s="176">
        <f t="shared" ref="P314:V314" si="1">SUM(P296:P307)</f>
        <v>2815</v>
      </c>
      <c r="Q314" s="176">
        <f t="shared" si="1"/>
        <v>15393</v>
      </c>
      <c r="R314" s="176">
        <f>SUM(R296:R307)</f>
        <v>130095505891</v>
      </c>
      <c r="S314" s="176">
        <f t="shared" si="1"/>
        <v>78077535609</v>
      </c>
      <c r="T314" s="176">
        <f t="shared" si="1"/>
        <v>52017970282</v>
      </c>
      <c r="U314" s="176">
        <f t="shared" si="1"/>
        <v>373</v>
      </c>
      <c r="V314" s="176">
        <f t="shared" si="1"/>
        <v>231</v>
      </c>
      <c r="W314" s="104" t="s">
        <v>75</v>
      </c>
      <c r="X314" s="104" t="s">
        <v>75</v>
      </c>
    </row>
    <row r="315" spans="14:24" ht="15.6" x14ac:dyDescent="0.3">
      <c r="N315" s="181" t="s">
        <v>142</v>
      </c>
      <c r="O315" s="182">
        <f>O314/O313-1</f>
        <v>0.18765899158567612</v>
      </c>
      <c r="P315" s="182">
        <f>P314/P313-1</f>
        <v>0.29425287356321839</v>
      </c>
      <c r="Q315" s="182">
        <f t="shared" ref="Q315:V315" si="2">Q314/Q313-1</f>
        <v>0.17003648525387649</v>
      </c>
      <c r="R315" s="182">
        <f>R314/R313-1</f>
        <v>0.27353320080810328</v>
      </c>
      <c r="S315" s="182">
        <f t="shared" si="2"/>
        <v>0.33367789749639631</v>
      </c>
      <c r="T315" s="182">
        <f t="shared" si="2"/>
        <v>0.19279398612597398</v>
      </c>
      <c r="U315" s="182">
        <f t="shared" si="2"/>
        <v>0.27303754266211611</v>
      </c>
      <c r="V315" s="182">
        <f t="shared" si="2"/>
        <v>0.32000000000000006</v>
      </c>
      <c r="W315" s="104" t="s">
        <v>75</v>
      </c>
      <c r="X315" s="104" t="s">
        <v>75</v>
      </c>
    </row>
    <row r="316" spans="14:24" ht="15.6" x14ac:dyDescent="0.3">
      <c r="N316" s="181" t="s">
        <v>143</v>
      </c>
      <c r="O316" s="178">
        <f>SUM(O$170:O259)</f>
        <v>129705</v>
      </c>
      <c r="P316" s="178">
        <f>SUM(P$170:P259)</f>
        <v>24746</v>
      </c>
      <c r="Q316" s="178">
        <f>SUM(Q$170:Q259)</f>
        <v>104959</v>
      </c>
      <c r="R316" s="178">
        <f>SUM(R$170:R259)</f>
        <v>989358042255</v>
      </c>
      <c r="S316" s="178">
        <f>SUM(S$170:S259)</f>
        <v>697203032024</v>
      </c>
      <c r="T316" s="178">
        <f>SUM(T$170:T259)</f>
        <v>292155010231</v>
      </c>
      <c r="U316" s="178">
        <f>SUM(U$170:U259)</f>
        <v>4243</v>
      </c>
      <c r="V316" s="178">
        <f>SUM(V$170:V259)</f>
        <v>1419</v>
      </c>
      <c r="W316" s="104" t="s">
        <v>75</v>
      </c>
      <c r="X316" s="104" t="s">
        <v>75</v>
      </c>
    </row>
    <row r="317" spans="14:24" ht="15.6" x14ac:dyDescent="0.3">
      <c r="N317" s="181" t="s">
        <v>144</v>
      </c>
      <c r="O317" s="178">
        <f>SUM(O$182:O271)</f>
        <v>140291</v>
      </c>
      <c r="P317" s="178">
        <f>SUM(P$182:P271)</f>
        <v>26643</v>
      </c>
      <c r="Q317" s="178">
        <f>SUM(Q$182:Q271)</f>
        <v>113648</v>
      </c>
      <c r="R317" s="178">
        <f>SUM(R$182:R271)</f>
        <v>1133151373298</v>
      </c>
      <c r="S317" s="178">
        <f>SUM(S$182:S271)</f>
        <v>789115572446</v>
      </c>
      <c r="T317" s="178">
        <f>SUM(T$182:T271)</f>
        <v>344035800852</v>
      </c>
      <c r="U317" s="178">
        <f>SUM(U$182:U271)</f>
        <v>3117</v>
      </c>
      <c r="V317" s="178">
        <f>SUM(V$182:V271)</f>
        <v>1190</v>
      </c>
      <c r="W317" s="104" t="s">
        <v>75</v>
      </c>
      <c r="X317" s="104" t="s">
        <v>75</v>
      </c>
    </row>
    <row r="318" spans="14:24" ht="15.6" x14ac:dyDescent="0.3">
      <c r="N318" s="181" t="s">
        <v>145</v>
      </c>
      <c r="O318" s="178">
        <f>SUM(O$194:O283)</f>
        <v>139726</v>
      </c>
      <c r="P318" s="178">
        <f>SUM(P$194:P283)</f>
        <v>26081</v>
      </c>
      <c r="Q318" s="178">
        <f>SUM(Q$194:Q283)</f>
        <v>113645</v>
      </c>
      <c r="R318" s="178">
        <f>SUM(R$194:R283)</f>
        <v>1135531829133</v>
      </c>
      <c r="S318" s="178">
        <f>SUM(S$194:S283)</f>
        <v>776745415291</v>
      </c>
      <c r="T318" s="178">
        <f>SUM(T$194:T283)</f>
        <v>358786413842</v>
      </c>
      <c r="U318" s="178">
        <f>SUM(U$194:U283)</f>
        <v>2363</v>
      </c>
      <c r="V318" s="178">
        <f>SUM(V$194:V283)</f>
        <v>1053</v>
      </c>
      <c r="W318" s="104" t="s">
        <v>75</v>
      </c>
      <c r="X318" s="104" t="s">
        <v>75</v>
      </c>
    </row>
    <row r="319" spans="14:24" ht="15.6" x14ac:dyDescent="0.3">
      <c r="N319" s="181" t="s">
        <v>146</v>
      </c>
      <c r="O319" s="178">
        <f>SUM(O$206:O295)</f>
        <v>135822</v>
      </c>
      <c r="P319" s="178">
        <f>SUM(P$206:P295)</f>
        <v>24775</v>
      </c>
      <c r="Q319" s="178">
        <f>SUM(Q$206:Q295)</f>
        <v>111047</v>
      </c>
      <c r="R319" s="178">
        <f>SUM(R$206:R295)</f>
        <v>1105177968106</v>
      </c>
      <c r="S319" s="178">
        <f>SUM(S$206:S295)</f>
        <v>739530959921</v>
      </c>
      <c r="T319" s="178">
        <f>SUM(T$206:T295)</f>
        <v>365647008185</v>
      </c>
      <c r="U319" s="178">
        <f>SUM(U$206:U295)</f>
        <v>1942</v>
      </c>
      <c r="V319" s="178">
        <f>SUM(V$206:V295)</f>
        <v>1014</v>
      </c>
      <c r="W319" s="104" t="s">
        <v>75</v>
      </c>
      <c r="X319" s="104" t="s">
        <v>75</v>
      </c>
    </row>
    <row r="320" spans="14:24" ht="15.6" x14ac:dyDescent="0.3">
      <c r="N320" s="181" t="s">
        <v>147</v>
      </c>
      <c r="O320" s="178">
        <f>SUM(O$218:O307)</f>
        <v>139303</v>
      </c>
      <c r="P320" s="178">
        <f>SUM(P$218:P307)</f>
        <v>24140</v>
      </c>
      <c r="Q320" s="178">
        <f>SUM(Q$218:Q307)</f>
        <v>115163</v>
      </c>
      <c r="R320" s="178">
        <f>SUM(R$218:R307)</f>
        <v>1103784748984</v>
      </c>
      <c r="S320" s="178">
        <f>SUM(S$218:S307)</f>
        <v>722147843070</v>
      </c>
      <c r="T320" s="178">
        <f>SUM(T$218:T307)</f>
        <v>381636905914</v>
      </c>
      <c r="U320" s="178">
        <f>SUM(U$218:U307)</f>
        <v>2072</v>
      </c>
      <c r="V320" s="178">
        <f>SUM(V$218:V307)</f>
        <v>1067</v>
      </c>
      <c r="W320" s="104" t="s">
        <v>75</v>
      </c>
      <c r="X320" s="104" t="s">
        <v>75</v>
      </c>
    </row>
    <row r="321" spans="14:24" ht="15.6" x14ac:dyDescent="0.3">
      <c r="N321" s="177" t="s">
        <v>148</v>
      </c>
      <c r="O321" s="183">
        <f>O320/O319-1</f>
        <v>2.5629132246616892E-2</v>
      </c>
      <c r="P321" s="183">
        <f t="shared" ref="P321:V321" si="3">P320/P319-1</f>
        <v>-2.5630676084762882E-2</v>
      </c>
      <c r="Q321" s="183">
        <f t="shared" si="3"/>
        <v>3.706538672814208E-2</v>
      </c>
      <c r="R321" s="183">
        <f t="shared" si="3"/>
        <v>-1.2606287513925452E-3</v>
      </c>
      <c r="S321" s="183">
        <f>S320/S319-1</f>
        <v>-2.3505597186704641E-2</v>
      </c>
      <c r="T321" s="183">
        <f t="shared" si="3"/>
        <v>4.3730421338248338E-2</v>
      </c>
      <c r="U321" s="183">
        <f t="shared" si="3"/>
        <v>6.6941297631307961E-2</v>
      </c>
      <c r="V321" s="183">
        <f t="shared" si="3"/>
        <v>5.2268244575936817E-2</v>
      </c>
      <c r="W321" s="104" t="s">
        <v>75</v>
      </c>
      <c r="X321" s="104" t="s">
        <v>75</v>
      </c>
    </row>
    <row r="322" spans="14:24" ht="15.6" x14ac:dyDescent="0.3">
      <c r="N322" s="100">
        <v>46295</v>
      </c>
      <c r="O322" s="101" t="s">
        <v>75</v>
      </c>
      <c r="P322" s="101" t="s">
        <v>75</v>
      </c>
      <c r="Q322" s="101" t="s">
        <v>75</v>
      </c>
      <c r="R322" s="101" t="s">
        <v>75</v>
      </c>
      <c r="S322" s="102" t="s">
        <v>75</v>
      </c>
      <c r="T322" s="102" t="s">
        <v>75</v>
      </c>
      <c r="U322" s="103" t="s">
        <v>75</v>
      </c>
      <c r="V322" s="103" t="s">
        <v>75</v>
      </c>
      <c r="W322" s="104" t="s">
        <v>75</v>
      </c>
      <c r="X322" s="104" t="s">
        <v>75</v>
      </c>
    </row>
    <row r="323" spans="14:24" ht="15.6" x14ac:dyDescent="0.3">
      <c r="N323" s="100">
        <v>46326</v>
      </c>
      <c r="O323" s="101" t="s">
        <v>75</v>
      </c>
      <c r="P323" s="101" t="s">
        <v>75</v>
      </c>
      <c r="Q323" s="101" t="s">
        <v>75</v>
      </c>
      <c r="R323" s="101" t="s">
        <v>75</v>
      </c>
      <c r="S323" s="102" t="s">
        <v>75</v>
      </c>
      <c r="T323" s="102" t="s">
        <v>75</v>
      </c>
      <c r="U323" s="103" t="s">
        <v>75</v>
      </c>
      <c r="V323" s="103" t="s">
        <v>75</v>
      </c>
      <c r="W323" s="104" t="s">
        <v>75</v>
      </c>
      <c r="X323" s="104" t="s">
        <v>75</v>
      </c>
    </row>
    <row r="324" spans="14:24" ht="15.6" x14ac:dyDescent="0.3">
      <c r="N324" s="100">
        <v>46356</v>
      </c>
      <c r="O324" s="101" t="s">
        <v>75</v>
      </c>
      <c r="P324" s="101" t="s">
        <v>75</v>
      </c>
      <c r="Q324" s="101" t="s">
        <v>75</v>
      </c>
      <c r="R324" s="101" t="s">
        <v>75</v>
      </c>
      <c r="S324" s="102" t="s">
        <v>75</v>
      </c>
      <c r="T324" s="102" t="s">
        <v>75</v>
      </c>
      <c r="U324" s="103" t="s">
        <v>75</v>
      </c>
      <c r="V324" s="103" t="s">
        <v>75</v>
      </c>
      <c r="W324" s="104" t="s">
        <v>75</v>
      </c>
      <c r="X324" s="104" t="s">
        <v>75</v>
      </c>
    </row>
    <row r="325" spans="14:24" ht="15.6" x14ac:dyDescent="0.3">
      <c r="N325" s="100">
        <v>46387</v>
      </c>
      <c r="O325" s="101" t="s">
        <v>75</v>
      </c>
      <c r="P325" s="101" t="s">
        <v>75</v>
      </c>
      <c r="Q325" s="101" t="s">
        <v>75</v>
      </c>
      <c r="R325" s="101" t="s">
        <v>75</v>
      </c>
      <c r="S325" s="102" t="s">
        <v>75</v>
      </c>
      <c r="T325" s="102" t="s">
        <v>75</v>
      </c>
      <c r="U325" s="103" t="s">
        <v>75</v>
      </c>
      <c r="V325" s="103" t="s">
        <v>75</v>
      </c>
      <c r="W325" s="104" t="s">
        <v>75</v>
      </c>
      <c r="X325" s="104" t="s">
        <v>75</v>
      </c>
    </row>
    <row r="326" spans="14:24" ht="15.6" x14ac:dyDescent="0.3">
      <c r="N326" s="100">
        <v>46418</v>
      </c>
      <c r="O326" s="101" t="s">
        <v>75</v>
      </c>
      <c r="P326" s="101" t="s">
        <v>75</v>
      </c>
      <c r="Q326" s="101" t="s">
        <v>75</v>
      </c>
      <c r="R326" s="101" t="s">
        <v>75</v>
      </c>
      <c r="S326" s="102" t="s">
        <v>75</v>
      </c>
      <c r="T326" s="102" t="s">
        <v>75</v>
      </c>
      <c r="U326" s="103" t="s">
        <v>75</v>
      </c>
      <c r="V326" s="103" t="s">
        <v>75</v>
      </c>
      <c r="W326" s="104" t="s">
        <v>75</v>
      </c>
      <c r="X326" s="104" t="s">
        <v>75</v>
      </c>
    </row>
    <row r="327" spans="14:24" ht="15.6" x14ac:dyDescent="0.3">
      <c r="N327" s="100">
        <v>46446</v>
      </c>
      <c r="O327" s="101" t="s">
        <v>75</v>
      </c>
      <c r="P327" s="101" t="s">
        <v>75</v>
      </c>
      <c r="Q327" s="101" t="s">
        <v>75</v>
      </c>
      <c r="R327" s="101" t="s">
        <v>75</v>
      </c>
      <c r="S327" s="102" t="s">
        <v>75</v>
      </c>
      <c r="T327" s="102" t="s">
        <v>75</v>
      </c>
      <c r="U327" s="103" t="s">
        <v>75</v>
      </c>
      <c r="V327" s="103" t="s">
        <v>75</v>
      </c>
      <c r="W327" s="104" t="s">
        <v>75</v>
      </c>
      <c r="X327" s="104" t="s">
        <v>75</v>
      </c>
    </row>
    <row r="328" spans="14:24" ht="15.6" x14ac:dyDescent="0.3">
      <c r="N328" s="100">
        <v>46477</v>
      </c>
      <c r="O328" s="101" t="s">
        <v>75</v>
      </c>
      <c r="P328" s="101" t="s">
        <v>75</v>
      </c>
      <c r="Q328" s="101" t="s">
        <v>75</v>
      </c>
      <c r="R328" s="101" t="s">
        <v>75</v>
      </c>
      <c r="S328" s="102" t="s">
        <v>75</v>
      </c>
      <c r="T328" s="102" t="s">
        <v>75</v>
      </c>
      <c r="U328" s="103" t="s">
        <v>75</v>
      </c>
      <c r="V328" s="103" t="s">
        <v>75</v>
      </c>
      <c r="W328" s="104" t="s">
        <v>75</v>
      </c>
      <c r="X328" s="104" t="s">
        <v>75</v>
      </c>
    </row>
    <row r="329" spans="14:24" ht="15.6" x14ac:dyDescent="0.3">
      <c r="N329" s="100">
        <v>46507</v>
      </c>
      <c r="O329" s="101" t="s">
        <v>75</v>
      </c>
      <c r="P329" s="101" t="s">
        <v>75</v>
      </c>
      <c r="Q329" s="101" t="s">
        <v>75</v>
      </c>
      <c r="R329" s="101" t="s">
        <v>75</v>
      </c>
      <c r="S329" s="102" t="s">
        <v>75</v>
      </c>
      <c r="T329" s="102" t="s">
        <v>75</v>
      </c>
      <c r="U329" s="103" t="s">
        <v>75</v>
      </c>
      <c r="V329" s="103" t="s">
        <v>75</v>
      </c>
      <c r="W329" s="104" t="s">
        <v>75</v>
      </c>
      <c r="X329" s="104" t="s">
        <v>75</v>
      </c>
    </row>
    <row r="330" spans="14:24" ht="15.6" x14ac:dyDescent="0.3">
      <c r="N330" s="100">
        <v>46538</v>
      </c>
      <c r="O330" s="101" t="s">
        <v>75</v>
      </c>
      <c r="P330" s="101" t="s">
        <v>75</v>
      </c>
      <c r="Q330" s="101" t="s">
        <v>75</v>
      </c>
      <c r="R330" s="101" t="s">
        <v>75</v>
      </c>
      <c r="S330" s="102" t="s">
        <v>75</v>
      </c>
      <c r="T330" s="102" t="s">
        <v>75</v>
      </c>
      <c r="U330" s="103" t="s">
        <v>75</v>
      </c>
      <c r="V330" s="103" t="s">
        <v>75</v>
      </c>
      <c r="W330" s="104" t="s">
        <v>75</v>
      </c>
      <c r="X330" s="104" t="s">
        <v>75</v>
      </c>
    </row>
    <row r="331" spans="14:24" ht="15.6" x14ac:dyDescent="0.3">
      <c r="N331" s="100">
        <v>46568</v>
      </c>
      <c r="O331" s="101" t="s">
        <v>75</v>
      </c>
      <c r="P331" s="101" t="s">
        <v>75</v>
      </c>
      <c r="Q331" s="101" t="s">
        <v>75</v>
      </c>
      <c r="R331" s="101" t="s">
        <v>75</v>
      </c>
      <c r="S331" s="102" t="s">
        <v>75</v>
      </c>
      <c r="T331" s="102" t="s">
        <v>75</v>
      </c>
      <c r="U331" s="103" t="s">
        <v>75</v>
      </c>
      <c r="V331" s="103" t="s">
        <v>75</v>
      </c>
      <c r="W331" s="104" t="s">
        <v>75</v>
      </c>
      <c r="X331" s="104" t="s">
        <v>75</v>
      </c>
    </row>
    <row r="332" spans="14:24" ht="15.6" x14ac:dyDescent="0.3">
      <c r="N332" s="100">
        <v>46599</v>
      </c>
      <c r="O332" s="101" t="s">
        <v>75</v>
      </c>
      <c r="P332" s="101" t="s">
        <v>75</v>
      </c>
      <c r="Q332" s="101" t="s">
        <v>75</v>
      </c>
      <c r="R332" s="101" t="s">
        <v>75</v>
      </c>
      <c r="S332" s="102" t="s">
        <v>75</v>
      </c>
      <c r="T332" s="102" t="s">
        <v>75</v>
      </c>
      <c r="U332" s="103" t="s">
        <v>75</v>
      </c>
      <c r="V332" s="103" t="s">
        <v>75</v>
      </c>
      <c r="W332" s="104" t="s">
        <v>75</v>
      </c>
      <c r="X332" s="104" t="s">
        <v>75</v>
      </c>
    </row>
    <row r="333" spans="14:24" ht="15.6" x14ac:dyDescent="0.3">
      <c r="N333" s="100">
        <v>46630</v>
      </c>
      <c r="O333" s="101" t="s">
        <v>75</v>
      </c>
      <c r="P333" s="101" t="s">
        <v>75</v>
      </c>
      <c r="Q333" s="101" t="s">
        <v>75</v>
      </c>
      <c r="R333" s="101" t="s">
        <v>75</v>
      </c>
      <c r="S333" s="102" t="s">
        <v>75</v>
      </c>
      <c r="T333" s="102" t="s">
        <v>75</v>
      </c>
      <c r="U333" s="103" t="s">
        <v>75</v>
      </c>
      <c r="V333" s="103" t="s">
        <v>75</v>
      </c>
      <c r="W333" s="104" t="s">
        <v>75</v>
      </c>
      <c r="X333" s="104" t="s">
        <v>75</v>
      </c>
    </row>
    <row r="334" spans="14:24" ht="15.6" x14ac:dyDescent="0.3">
      <c r="N334" s="100">
        <v>46660</v>
      </c>
      <c r="O334" s="101" t="s">
        <v>75</v>
      </c>
      <c r="P334" s="101" t="s">
        <v>75</v>
      </c>
      <c r="Q334" s="101" t="s">
        <v>75</v>
      </c>
      <c r="R334" s="101" t="s">
        <v>75</v>
      </c>
      <c r="S334" s="102" t="s">
        <v>75</v>
      </c>
      <c r="T334" s="102" t="s">
        <v>75</v>
      </c>
      <c r="U334" s="103" t="s">
        <v>75</v>
      </c>
      <c r="V334" s="103" t="s">
        <v>75</v>
      </c>
      <c r="W334" s="104" t="s">
        <v>75</v>
      </c>
      <c r="X334" s="104" t="s">
        <v>75</v>
      </c>
    </row>
    <row r="335" spans="14:24" ht="15.6" x14ac:dyDescent="0.3">
      <c r="N335" s="100">
        <v>46691</v>
      </c>
      <c r="O335" s="101" t="s">
        <v>75</v>
      </c>
      <c r="P335" s="101" t="s">
        <v>75</v>
      </c>
      <c r="Q335" s="101" t="s">
        <v>75</v>
      </c>
      <c r="R335" s="101" t="s">
        <v>75</v>
      </c>
      <c r="S335" s="102" t="s">
        <v>75</v>
      </c>
      <c r="T335" s="102" t="s">
        <v>75</v>
      </c>
      <c r="U335" s="103" t="s">
        <v>75</v>
      </c>
      <c r="V335" s="103" t="s">
        <v>75</v>
      </c>
      <c r="W335" s="104" t="s">
        <v>75</v>
      </c>
      <c r="X335" s="104" t="s">
        <v>75</v>
      </c>
    </row>
    <row r="336" spans="14:24" ht="15.6" x14ac:dyDescent="0.3">
      <c r="N336" s="100">
        <v>46721</v>
      </c>
      <c r="O336" s="101" t="s">
        <v>75</v>
      </c>
      <c r="P336" s="101" t="s">
        <v>75</v>
      </c>
      <c r="Q336" s="101" t="s">
        <v>75</v>
      </c>
      <c r="R336" s="101" t="s">
        <v>75</v>
      </c>
      <c r="S336" s="102" t="s">
        <v>75</v>
      </c>
      <c r="T336" s="102" t="s">
        <v>75</v>
      </c>
      <c r="U336" s="103" t="s">
        <v>75</v>
      </c>
      <c r="V336" s="103" t="s">
        <v>75</v>
      </c>
      <c r="W336" s="104" t="s">
        <v>75</v>
      </c>
      <c r="X336" s="104" t="s">
        <v>75</v>
      </c>
    </row>
    <row r="337" spans="14:24" ht="15.6" x14ac:dyDescent="0.3">
      <c r="N337" s="100">
        <v>46752</v>
      </c>
      <c r="O337" s="101" t="s">
        <v>75</v>
      </c>
      <c r="P337" s="101" t="s">
        <v>75</v>
      </c>
      <c r="Q337" s="101" t="s">
        <v>75</v>
      </c>
      <c r="R337" s="101" t="s">
        <v>75</v>
      </c>
      <c r="S337" s="102" t="s">
        <v>75</v>
      </c>
      <c r="T337" s="102" t="s">
        <v>75</v>
      </c>
      <c r="U337" s="103" t="s">
        <v>75</v>
      </c>
      <c r="V337" s="103" t="s">
        <v>75</v>
      </c>
      <c r="W337" s="104" t="s">
        <v>75</v>
      </c>
      <c r="X337" s="104" t="s">
        <v>75</v>
      </c>
    </row>
    <row r="338" spans="14:24" ht="15.6" x14ac:dyDescent="0.3">
      <c r="N338" s="100">
        <v>46783</v>
      </c>
      <c r="O338" s="101" t="s">
        <v>75</v>
      </c>
      <c r="P338" s="101" t="s">
        <v>75</v>
      </c>
      <c r="Q338" s="101" t="s">
        <v>75</v>
      </c>
      <c r="R338" s="101" t="s">
        <v>75</v>
      </c>
      <c r="S338" s="102" t="s">
        <v>75</v>
      </c>
      <c r="T338" s="102" t="s">
        <v>75</v>
      </c>
      <c r="U338" s="103" t="s">
        <v>75</v>
      </c>
      <c r="V338" s="103" t="s">
        <v>75</v>
      </c>
      <c r="W338" s="104" t="s">
        <v>75</v>
      </c>
      <c r="X338" s="104" t="s">
        <v>75</v>
      </c>
    </row>
    <row r="339" spans="14:24" ht="15.6" x14ac:dyDescent="0.3">
      <c r="N339" s="100">
        <v>46812</v>
      </c>
      <c r="O339" s="101" t="s">
        <v>75</v>
      </c>
      <c r="P339" s="101" t="s">
        <v>75</v>
      </c>
      <c r="Q339" s="101" t="s">
        <v>75</v>
      </c>
      <c r="R339" s="101" t="s">
        <v>75</v>
      </c>
      <c r="S339" s="102" t="s">
        <v>75</v>
      </c>
      <c r="T339" s="102" t="s">
        <v>75</v>
      </c>
      <c r="U339" s="103" t="s">
        <v>75</v>
      </c>
      <c r="V339" s="103" t="s">
        <v>75</v>
      </c>
      <c r="W339" s="104" t="s">
        <v>75</v>
      </c>
      <c r="X339" s="104" t="s">
        <v>75</v>
      </c>
    </row>
    <row r="340" spans="14:24" ht="15.6" x14ac:dyDescent="0.3">
      <c r="N340" s="100">
        <v>46843</v>
      </c>
      <c r="O340" s="101" t="s">
        <v>75</v>
      </c>
      <c r="P340" s="101" t="s">
        <v>75</v>
      </c>
      <c r="Q340" s="101" t="s">
        <v>75</v>
      </c>
      <c r="R340" s="101" t="s">
        <v>75</v>
      </c>
      <c r="S340" s="102" t="s">
        <v>75</v>
      </c>
      <c r="T340" s="102" t="s">
        <v>75</v>
      </c>
      <c r="U340" s="103" t="s">
        <v>75</v>
      </c>
      <c r="V340" s="103" t="s">
        <v>75</v>
      </c>
      <c r="W340" s="104" t="s">
        <v>75</v>
      </c>
      <c r="X340" s="104" t="s">
        <v>75</v>
      </c>
    </row>
    <row r="341" spans="14:24" ht="15.6" x14ac:dyDescent="0.3">
      <c r="N341" s="100">
        <v>46873</v>
      </c>
      <c r="O341" s="101" t="s">
        <v>75</v>
      </c>
      <c r="P341" s="101" t="s">
        <v>75</v>
      </c>
      <c r="Q341" s="101" t="s">
        <v>75</v>
      </c>
      <c r="R341" s="101" t="s">
        <v>75</v>
      </c>
      <c r="S341" s="102" t="s">
        <v>75</v>
      </c>
      <c r="T341" s="102" t="s">
        <v>75</v>
      </c>
      <c r="U341" s="103" t="s">
        <v>75</v>
      </c>
      <c r="V341" s="103" t="s">
        <v>75</v>
      </c>
      <c r="W341" s="104" t="s">
        <v>75</v>
      </c>
      <c r="X341" s="104" t="s">
        <v>75</v>
      </c>
    </row>
    <row r="342" spans="14:24" ht="15.6" x14ac:dyDescent="0.3">
      <c r="N342" s="100">
        <v>46904</v>
      </c>
      <c r="O342" s="101" t="s">
        <v>75</v>
      </c>
      <c r="P342" s="101" t="s">
        <v>75</v>
      </c>
      <c r="Q342" s="101" t="s">
        <v>75</v>
      </c>
      <c r="R342" s="101" t="s">
        <v>75</v>
      </c>
      <c r="S342" s="102" t="s">
        <v>75</v>
      </c>
      <c r="T342" s="102" t="s">
        <v>75</v>
      </c>
      <c r="U342" s="103" t="s">
        <v>75</v>
      </c>
      <c r="V342" s="103" t="s">
        <v>75</v>
      </c>
      <c r="W342" s="104" t="s">
        <v>75</v>
      </c>
      <c r="X342" s="104" t="s">
        <v>75</v>
      </c>
    </row>
    <row r="343" spans="14:24" ht="15.6" x14ac:dyDescent="0.3">
      <c r="N343" s="100">
        <v>46934</v>
      </c>
      <c r="O343" s="101" t="s">
        <v>75</v>
      </c>
      <c r="P343" s="101" t="s">
        <v>75</v>
      </c>
      <c r="Q343" s="101" t="s">
        <v>75</v>
      </c>
      <c r="R343" s="101" t="s">
        <v>75</v>
      </c>
      <c r="S343" s="102" t="s">
        <v>75</v>
      </c>
      <c r="T343" s="102" t="s">
        <v>75</v>
      </c>
      <c r="U343" s="103" t="s">
        <v>75</v>
      </c>
      <c r="V343" s="103" t="s">
        <v>75</v>
      </c>
      <c r="W343" s="104" t="s">
        <v>75</v>
      </c>
      <c r="X343" s="104" t="s">
        <v>75</v>
      </c>
    </row>
    <row r="344" spans="14:24" ht="15.6" x14ac:dyDescent="0.3">
      <c r="N344" s="100">
        <v>46965</v>
      </c>
      <c r="O344" s="101" t="s">
        <v>75</v>
      </c>
      <c r="P344" s="101" t="s">
        <v>75</v>
      </c>
      <c r="Q344" s="101" t="s">
        <v>75</v>
      </c>
      <c r="R344" s="101" t="s">
        <v>75</v>
      </c>
      <c r="S344" s="102" t="s">
        <v>75</v>
      </c>
      <c r="T344" s="102" t="s">
        <v>75</v>
      </c>
      <c r="U344" s="103" t="s">
        <v>75</v>
      </c>
      <c r="V344" s="103" t="s">
        <v>75</v>
      </c>
      <c r="W344" s="104" t="s">
        <v>75</v>
      </c>
      <c r="X344" s="104" t="s">
        <v>75</v>
      </c>
    </row>
    <row r="345" spans="14:24" ht="15.6" x14ac:dyDescent="0.3">
      <c r="N345" s="100">
        <v>46996</v>
      </c>
      <c r="O345" s="101" t="s">
        <v>75</v>
      </c>
      <c r="P345" s="101" t="s">
        <v>75</v>
      </c>
      <c r="Q345" s="101" t="s">
        <v>75</v>
      </c>
      <c r="R345" s="101" t="s">
        <v>75</v>
      </c>
      <c r="S345" s="102" t="s">
        <v>75</v>
      </c>
      <c r="T345" s="102" t="s">
        <v>75</v>
      </c>
      <c r="U345" s="103" t="s">
        <v>75</v>
      </c>
      <c r="V345" s="103" t="s">
        <v>75</v>
      </c>
      <c r="W345" s="104" t="s">
        <v>75</v>
      </c>
      <c r="X345" s="104" t="s">
        <v>75</v>
      </c>
    </row>
    <row r="346" spans="14:24" ht="15.6" x14ac:dyDescent="0.3">
      <c r="N346" s="100">
        <v>47026</v>
      </c>
      <c r="O346" s="101" t="s">
        <v>75</v>
      </c>
      <c r="P346" s="101" t="s">
        <v>75</v>
      </c>
      <c r="Q346" s="101" t="s">
        <v>75</v>
      </c>
      <c r="R346" s="101" t="s">
        <v>75</v>
      </c>
      <c r="S346" s="102" t="s">
        <v>75</v>
      </c>
      <c r="T346" s="102" t="s">
        <v>75</v>
      </c>
      <c r="U346" s="103" t="s">
        <v>75</v>
      </c>
      <c r="V346" s="103" t="s">
        <v>75</v>
      </c>
      <c r="W346" s="104" t="s">
        <v>75</v>
      </c>
      <c r="X346" s="104" t="s">
        <v>75</v>
      </c>
    </row>
    <row r="347" spans="14:24" ht="15.6" x14ac:dyDescent="0.3">
      <c r="N347" s="100">
        <v>47057</v>
      </c>
      <c r="O347" s="101" t="s">
        <v>75</v>
      </c>
      <c r="P347" s="101" t="s">
        <v>75</v>
      </c>
      <c r="Q347" s="101" t="s">
        <v>75</v>
      </c>
      <c r="R347" s="101" t="s">
        <v>75</v>
      </c>
      <c r="S347" s="102" t="s">
        <v>75</v>
      </c>
      <c r="T347" s="102" t="s">
        <v>75</v>
      </c>
      <c r="U347" s="103" t="s">
        <v>75</v>
      </c>
      <c r="V347" s="103" t="s">
        <v>75</v>
      </c>
      <c r="W347" s="104" t="s">
        <v>75</v>
      </c>
      <c r="X347" s="104" t="s">
        <v>75</v>
      </c>
    </row>
    <row r="348" spans="14:24" ht="15.6" x14ac:dyDescent="0.3">
      <c r="N348" s="100">
        <v>47087</v>
      </c>
      <c r="O348" s="101" t="s">
        <v>75</v>
      </c>
      <c r="P348" s="101" t="s">
        <v>75</v>
      </c>
      <c r="Q348" s="101" t="s">
        <v>75</v>
      </c>
      <c r="R348" s="101" t="s">
        <v>75</v>
      </c>
      <c r="S348" s="102" t="s">
        <v>75</v>
      </c>
      <c r="T348" s="102" t="s">
        <v>75</v>
      </c>
      <c r="U348" s="103" t="s">
        <v>75</v>
      </c>
      <c r="V348" s="103" t="s">
        <v>75</v>
      </c>
      <c r="W348" s="104" t="s">
        <v>75</v>
      </c>
      <c r="X348" s="104" t="s">
        <v>75</v>
      </c>
    </row>
    <row r="349" spans="14:24" ht="15.6" x14ac:dyDescent="0.3">
      <c r="N349" s="100">
        <v>47118</v>
      </c>
      <c r="O349" s="101" t="s">
        <v>75</v>
      </c>
      <c r="P349" s="101" t="s">
        <v>75</v>
      </c>
      <c r="Q349" s="101" t="s">
        <v>75</v>
      </c>
      <c r="R349" s="101" t="s">
        <v>75</v>
      </c>
      <c r="S349" s="102" t="s">
        <v>75</v>
      </c>
      <c r="T349" s="102" t="s">
        <v>75</v>
      </c>
      <c r="U349" s="103" t="s">
        <v>75</v>
      </c>
      <c r="V349" s="103" t="s">
        <v>75</v>
      </c>
      <c r="W349" s="104" t="s">
        <v>75</v>
      </c>
      <c r="X349" s="104" t="s">
        <v>75</v>
      </c>
    </row>
    <row r="350" spans="14:24" ht="15.6" x14ac:dyDescent="0.3">
      <c r="N350" s="100">
        <v>47149</v>
      </c>
      <c r="O350" s="101" t="s">
        <v>75</v>
      </c>
      <c r="P350" s="101" t="s">
        <v>75</v>
      </c>
      <c r="Q350" s="101" t="s">
        <v>75</v>
      </c>
      <c r="R350" s="101" t="s">
        <v>75</v>
      </c>
      <c r="S350" s="102" t="s">
        <v>75</v>
      </c>
      <c r="T350" s="102" t="s">
        <v>75</v>
      </c>
      <c r="U350" s="103" t="s">
        <v>75</v>
      </c>
      <c r="V350" s="103" t="s">
        <v>75</v>
      </c>
      <c r="W350" s="104" t="s">
        <v>75</v>
      </c>
      <c r="X350" s="104" t="s">
        <v>75</v>
      </c>
    </row>
    <row r="351" spans="14:24" ht="15.6" x14ac:dyDescent="0.3">
      <c r="N351" s="100">
        <v>47177</v>
      </c>
      <c r="O351" s="101" t="s">
        <v>75</v>
      </c>
      <c r="P351" s="101" t="s">
        <v>75</v>
      </c>
      <c r="Q351" s="101" t="s">
        <v>75</v>
      </c>
      <c r="R351" s="101" t="s">
        <v>75</v>
      </c>
      <c r="S351" s="102" t="s">
        <v>75</v>
      </c>
      <c r="T351" s="102" t="s">
        <v>75</v>
      </c>
      <c r="U351" s="103" t="s">
        <v>75</v>
      </c>
      <c r="V351" s="103" t="s">
        <v>75</v>
      </c>
      <c r="W351" s="104" t="s">
        <v>75</v>
      </c>
      <c r="X351" s="104" t="s">
        <v>75</v>
      </c>
    </row>
    <row r="352" spans="14:24" ht="15.6" x14ac:dyDescent="0.3">
      <c r="N352" s="100">
        <v>47208</v>
      </c>
      <c r="O352" s="101" t="s">
        <v>75</v>
      </c>
      <c r="P352" s="101" t="s">
        <v>75</v>
      </c>
      <c r="Q352" s="101" t="s">
        <v>75</v>
      </c>
      <c r="R352" s="101" t="s">
        <v>75</v>
      </c>
      <c r="S352" s="102" t="s">
        <v>75</v>
      </c>
      <c r="T352" s="102" t="s">
        <v>75</v>
      </c>
      <c r="U352" s="103" t="s">
        <v>75</v>
      </c>
      <c r="V352" s="103" t="s">
        <v>75</v>
      </c>
      <c r="W352" s="104" t="s">
        <v>75</v>
      </c>
      <c r="X352" s="104" t="s">
        <v>75</v>
      </c>
    </row>
    <row r="353" spans="14:24" ht="15.6" x14ac:dyDescent="0.3">
      <c r="N353" s="100">
        <v>47238</v>
      </c>
      <c r="O353" s="101" t="s">
        <v>75</v>
      </c>
      <c r="P353" s="101" t="s">
        <v>75</v>
      </c>
      <c r="Q353" s="101" t="s">
        <v>75</v>
      </c>
      <c r="R353" s="101" t="s">
        <v>75</v>
      </c>
      <c r="S353" s="102" t="s">
        <v>75</v>
      </c>
      <c r="T353" s="102" t="s">
        <v>75</v>
      </c>
      <c r="U353" s="103" t="s">
        <v>75</v>
      </c>
      <c r="V353" s="103" t="s">
        <v>75</v>
      </c>
      <c r="W353" s="104" t="s">
        <v>75</v>
      </c>
      <c r="X353" s="104" t="s">
        <v>75</v>
      </c>
    </row>
    <row r="354" spans="14:24" ht="15.6" x14ac:dyDescent="0.3">
      <c r="N354" s="100">
        <v>47269</v>
      </c>
      <c r="O354" s="101" t="s">
        <v>75</v>
      </c>
      <c r="P354" s="101" t="s">
        <v>75</v>
      </c>
      <c r="Q354" s="101" t="s">
        <v>75</v>
      </c>
      <c r="R354" s="101" t="s">
        <v>75</v>
      </c>
      <c r="S354" s="102" t="s">
        <v>75</v>
      </c>
      <c r="T354" s="102" t="s">
        <v>75</v>
      </c>
      <c r="U354" s="103" t="s">
        <v>75</v>
      </c>
      <c r="V354" s="103" t="s">
        <v>75</v>
      </c>
      <c r="W354" s="104" t="s">
        <v>75</v>
      </c>
      <c r="X354" s="104" t="s">
        <v>75</v>
      </c>
    </row>
    <row r="355" spans="14:24" ht="15.6" x14ac:dyDescent="0.3">
      <c r="N355" s="100">
        <v>47299</v>
      </c>
      <c r="O355" s="101" t="s">
        <v>75</v>
      </c>
      <c r="P355" s="101" t="s">
        <v>75</v>
      </c>
      <c r="Q355" s="101" t="s">
        <v>75</v>
      </c>
      <c r="R355" s="101" t="s">
        <v>75</v>
      </c>
      <c r="S355" s="102" t="s">
        <v>75</v>
      </c>
      <c r="T355" s="102" t="s">
        <v>75</v>
      </c>
      <c r="U355" s="103" t="s">
        <v>75</v>
      </c>
      <c r="V355" s="103" t="s">
        <v>75</v>
      </c>
      <c r="W355" s="104" t="s">
        <v>75</v>
      </c>
      <c r="X355" s="104" t="s">
        <v>75</v>
      </c>
    </row>
    <row r="356" spans="14:24" ht="15.6" x14ac:dyDescent="0.3">
      <c r="N356" s="100">
        <v>47330</v>
      </c>
      <c r="O356" s="101" t="s">
        <v>75</v>
      </c>
      <c r="P356" s="101" t="s">
        <v>75</v>
      </c>
      <c r="Q356" s="101" t="s">
        <v>75</v>
      </c>
      <c r="R356" s="101" t="s">
        <v>75</v>
      </c>
      <c r="S356" s="102" t="s">
        <v>75</v>
      </c>
      <c r="T356" s="102" t="s">
        <v>75</v>
      </c>
      <c r="U356" s="103" t="s">
        <v>75</v>
      </c>
      <c r="V356" s="103" t="s">
        <v>75</v>
      </c>
      <c r="W356" s="104" t="s">
        <v>75</v>
      </c>
      <c r="X356" s="104" t="s">
        <v>75</v>
      </c>
    </row>
    <row r="357" spans="14:24" ht="15.6" x14ac:dyDescent="0.3">
      <c r="N357" s="100">
        <v>47361</v>
      </c>
      <c r="O357" s="101" t="s">
        <v>75</v>
      </c>
      <c r="P357" s="101" t="s">
        <v>75</v>
      </c>
      <c r="Q357" s="101" t="s">
        <v>75</v>
      </c>
      <c r="R357" s="101" t="s">
        <v>75</v>
      </c>
      <c r="S357" s="102" t="s">
        <v>75</v>
      </c>
      <c r="T357" s="102" t="s">
        <v>75</v>
      </c>
      <c r="U357" s="103" t="s">
        <v>75</v>
      </c>
      <c r="V357" s="103" t="s">
        <v>75</v>
      </c>
      <c r="W357" s="104" t="s">
        <v>75</v>
      </c>
      <c r="X357" s="104" t="s">
        <v>75</v>
      </c>
    </row>
    <row r="358" spans="14:24" ht="15.6" x14ac:dyDescent="0.3">
      <c r="N358" s="100">
        <v>47391</v>
      </c>
      <c r="O358" s="101" t="s">
        <v>75</v>
      </c>
      <c r="P358" s="101" t="s">
        <v>75</v>
      </c>
      <c r="Q358" s="101" t="s">
        <v>75</v>
      </c>
      <c r="R358" s="101" t="s">
        <v>75</v>
      </c>
      <c r="S358" s="102" t="s">
        <v>75</v>
      </c>
      <c r="T358" s="102" t="s">
        <v>75</v>
      </c>
      <c r="U358" s="103" t="s">
        <v>75</v>
      </c>
      <c r="V358" s="103" t="s">
        <v>75</v>
      </c>
      <c r="W358" s="104" t="s">
        <v>75</v>
      </c>
      <c r="X358" s="104" t="s">
        <v>75</v>
      </c>
    </row>
    <row r="359" spans="14:24" ht="15.6" x14ac:dyDescent="0.3">
      <c r="N359" s="100">
        <v>47422</v>
      </c>
      <c r="O359" s="101" t="s">
        <v>75</v>
      </c>
      <c r="P359" s="101" t="s">
        <v>75</v>
      </c>
      <c r="Q359" s="101" t="s">
        <v>75</v>
      </c>
      <c r="R359" s="101" t="s">
        <v>75</v>
      </c>
      <c r="S359" s="102" t="s">
        <v>75</v>
      </c>
      <c r="T359" s="102" t="s">
        <v>75</v>
      </c>
      <c r="U359" s="103" t="s">
        <v>75</v>
      </c>
      <c r="V359" s="103" t="s">
        <v>75</v>
      </c>
      <c r="W359" s="104" t="s">
        <v>75</v>
      </c>
      <c r="X359" s="104" t="s">
        <v>75</v>
      </c>
    </row>
    <row r="360" spans="14:24" ht="15.6" x14ac:dyDescent="0.3">
      <c r="N360" s="100">
        <v>47452</v>
      </c>
      <c r="O360" s="101" t="s">
        <v>75</v>
      </c>
      <c r="P360" s="101" t="s">
        <v>75</v>
      </c>
      <c r="Q360" s="101" t="s">
        <v>75</v>
      </c>
      <c r="R360" s="101" t="s">
        <v>75</v>
      </c>
      <c r="S360" s="102" t="s">
        <v>75</v>
      </c>
      <c r="T360" s="102" t="s">
        <v>75</v>
      </c>
      <c r="U360" s="103" t="s">
        <v>75</v>
      </c>
      <c r="V360" s="103" t="s">
        <v>75</v>
      </c>
      <c r="W360" s="104" t="s">
        <v>75</v>
      </c>
      <c r="X360" s="104" t="s">
        <v>75</v>
      </c>
    </row>
    <row r="361" spans="14:24" ht="15.6" x14ac:dyDescent="0.3">
      <c r="N361" s="100">
        <v>47483</v>
      </c>
      <c r="O361" s="101" t="s">
        <v>75</v>
      </c>
      <c r="P361" s="101" t="s">
        <v>75</v>
      </c>
      <c r="Q361" s="101" t="s">
        <v>75</v>
      </c>
      <c r="R361" s="101" t="s">
        <v>75</v>
      </c>
      <c r="S361" s="102" t="s">
        <v>75</v>
      </c>
      <c r="T361" s="102" t="s">
        <v>75</v>
      </c>
      <c r="U361" s="103" t="s">
        <v>75</v>
      </c>
      <c r="V361" s="103" t="s">
        <v>75</v>
      </c>
      <c r="W361" s="104" t="s">
        <v>75</v>
      </c>
      <c r="X361" s="104" t="s">
        <v>75</v>
      </c>
    </row>
    <row r="362" spans="14:24" ht="15.6" x14ac:dyDescent="0.3">
      <c r="N362" s="100">
        <v>47514</v>
      </c>
      <c r="O362" s="101" t="s">
        <v>75</v>
      </c>
      <c r="P362" s="101" t="s">
        <v>75</v>
      </c>
      <c r="Q362" s="101" t="s">
        <v>75</v>
      </c>
      <c r="R362" s="101" t="s">
        <v>75</v>
      </c>
      <c r="S362" s="102" t="s">
        <v>75</v>
      </c>
      <c r="T362" s="102" t="s">
        <v>75</v>
      </c>
      <c r="U362" s="103" t="s">
        <v>75</v>
      </c>
      <c r="V362" s="103" t="s">
        <v>75</v>
      </c>
      <c r="W362" s="104" t="s">
        <v>75</v>
      </c>
      <c r="X362" s="104" t="s">
        <v>75</v>
      </c>
    </row>
    <row r="363" spans="14:24" ht="15.6" x14ac:dyDescent="0.3">
      <c r="N363" s="100">
        <v>47542</v>
      </c>
      <c r="O363" s="101" t="s">
        <v>75</v>
      </c>
      <c r="P363" s="101" t="s">
        <v>75</v>
      </c>
      <c r="Q363" s="101" t="s">
        <v>75</v>
      </c>
      <c r="R363" s="101" t="s">
        <v>75</v>
      </c>
      <c r="S363" s="102" t="s">
        <v>75</v>
      </c>
      <c r="T363" s="102" t="s">
        <v>75</v>
      </c>
      <c r="U363" s="103" t="s">
        <v>75</v>
      </c>
      <c r="V363" s="103" t="s">
        <v>75</v>
      </c>
      <c r="W363" s="104" t="s">
        <v>75</v>
      </c>
      <c r="X363" s="104" t="s">
        <v>75</v>
      </c>
    </row>
    <row r="364" spans="14:24" ht="15.6" x14ac:dyDescent="0.3">
      <c r="N364" s="100">
        <v>47573</v>
      </c>
      <c r="O364" s="101" t="s">
        <v>75</v>
      </c>
      <c r="P364" s="101" t="s">
        <v>75</v>
      </c>
      <c r="Q364" s="101" t="s">
        <v>75</v>
      </c>
      <c r="R364" s="101" t="s">
        <v>75</v>
      </c>
      <c r="S364" s="102" t="s">
        <v>75</v>
      </c>
      <c r="T364" s="102" t="s">
        <v>75</v>
      </c>
      <c r="U364" s="103" t="s">
        <v>75</v>
      </c>
      <c r="V364" s="103" t="s">
        <v>75</v>
      </c>
      <c r="W364" s="104" t="s">
        <v>75</v>
      </c>
      <c r="X364" s="104" t="s">
        <v>75</v>
      </c>
    </row>
    <row r="365" spans="14:24" ht="15.6" x14ac:dyDescent="0.3">
      <c r="N365" s="100">
        <v>47603</v>
      </c>
      <c r="O365" s="101" t="s">
        <v>75</v>
      </c>
      <c r="P365" s="101" t="s">
        <v>75</v>
      </c>
      <c r="Q365" s="101" t="s">
        <v>75</v>
      </c>
      <c r="R365" s="101" t="s">
        <v>75</v>
      </c>
      <c r="S365" s="102" t="s">
        <v>75</v>
      </c>
      <c r="T365" s="102" t="s">
        <v>75</v>
      </c>
      <c r="U365" s="103" t="s">
        <v>75</v>
      </c>
      <c r="V365" s="103" t="s">
        <v>75</v>
      </c>
      <c r="W365" s="104" t="s">
        <v>75</v>
      </c>
      <c r="X365" s="104" t="s">
        <v>75</v>
      </c>
    </row>
    <row r="366" spans="14:24" ht="15.6" x14ac:dyDescent="0.3">
      <c r="N366" s="100">
        <v>47634</v>
      </c>
      <c r="O366" s="101" t="s">
        <v>75</v>
      </c>
      <c r="P366" s="101" t="s">
        <v>75</v>
      </c>
      <c r="Q366" s="101" t="s">
        <v>75</v>
      </c>
      <c r="R366" s="101" t="s">
        <v>75</v>
      </c>
      <c r="S366" s="102" t="s">
        <v>75</v>
      </c>
      <c r="T366" s="102" t="s">
        <v>75</v>
      </c>
      <c r="U366" s="103" t="s">
        <v>75</v>
      </c>
      <c r="V366" s="103" t="s">
        <v>75</v>
      </c>
      <c r="W366" s="104" t="s">
        <v>75</v>
      </c>
      <c r="X366" s="104" t="s">
        <v>75</v>
      </c>
    </row>
    <row r="367" spans="14:24" ht="15.6" x14ac:dyDescent="0.3">
      <c r="N367" s="100">
        <v>47664</v>
      </c>
      <c r="O367" s="101" t="s">
        <v>75</v>
      </c>
      <c r="P367" s="101" t="s">
        <v>75</v>
      </c>
      <c r="Q367" s="101" t="s">
        <v>75</v>
      </c>
      <c r="R367" s="101" t="s">
        <v>75</v>
      </c>
      <c r="S367" s="102" t="s">
        <v>75</v>
      </c>
      <c r="T367" s="102" t="s">
        <v>75</v>
      </c>
      <c r="U367" s="103" t="s">
        <v>75</v>
      </c>
      <c r="V367" s="103" t="s">
        <v>75</v>
      </c>
      <c r="W367" s="104" t="s">
        <v>75</v>
      </c>
      <c r="X367" s="104" t="s">
        <v>75</v>
      </c>
    </row>
    <row r="368" spans="14:24" ht="15.6" x14ac:dyDescent="0.3">
      <c r="N368" s="100">
        <v>47695</v>
      </c>
      <c r="O368" s="101" t="s">
        <v>75</v>
      </c>
      <c r="P368" s="101" t="s">
        <v>75</v>
      </c>
      <c r="Q368" s="101" t="s">
        <v>75</v>
      </c>
      <c r="R368" s="101" t="s">
        <v>75</v>
      </c>
      <c r="S368" s="102" t="s">
        <v>75</v>
      </c>
      <c r="T368" s="102" t="s">
        <v>75</v>
      </c>
      <c r="U368" s="103" t="s">
        <v>75</v>
      </c>
      <c r="V368" s="103" t="s">
        <v>75</v>
      </c>
      <c r="W368" s="104" t="s">
        <v>75</v>
      </c>
      <c r="X368" s="104" t="s">
        <v>75</v>
      </c>
    </row>
    <row r="369" spans="14:24" ht="15.6" x14ac:dyDescent="0.3">
      <c r="N369" s="100">
        <v>47726</v>
      </c>
      <c r="O369" s="101" t="s">
        <v>75</v>
      </c>
      <c r="P369" s="101" t="s">
        <v>75</v>
      </c>
      <c r="Q369" s="101" t="s">
        <v>75</v>
      </c>
      <c r="R369" s="101" t="s">
        <v>75</v>
      </c>
      <c r="S369" s="102" t="s">
        <v>75</v>
      </c>
      <c r="T369" s="102" t="s">
        <v>75</v>
      </c>
      <c r="U369" s="103" t="s">
        <v>75</v>
      </c>
      <c r="V369" s="103" t="s">
        <v>75</v>
      </c>
      <c r="W369" s="104" t="s">
        <v>75</v>
      </c>
      <c r="X369" s="104" t="s">
        <v>75</v>
      </c>
    </row>
    <row r="370" spans="14:24" ht="15.6" x14ac:dyDescent="0.3">
      <c r="N370" s="100">
        <v>47756</v>
      </c>
      <c r="O370" s="101" t="s">
        <v>75</v>
      </c>
      <c r="P370" s="101" t="s">
        <v>75</v>
      </c>
      <c r="Q370" s="101" t="s">
        <v>75</v>
      </c>
      <c r="R370" s="101" t="s">
        <v>75</v>
      </c>
      <c r="S370" s="102" t="s">
        <v>75</v>
      </c>
      <c r="T370" s="102" t="s">
        <v>75</v>
      </c>
      <c r="U370" s="103" t="s">
        <v>75</v>
      </c>
      <c r="V370" s="103" t="s">
        <v>75</v>
      </c>
      <c r="W370" s="104" t="s">
        <v>75</v>
      </c>
      <c r="X370" s="104" t="s">
        <v>75</v>
      </c>
    </row>
    <row r="371" spans="14:24" ht="15.6" x14ac:dyDescent="0.3">
      <c r="N371" s="100">
        <v>47787</v>
      </c>
      <c r="O371" s="101" t="s">
        <v>75</v>
      </c>
      <c r="P371" s="101" t="s">
        <v>75</v>
      </c>
      <c r="Q371" s="101" t="s">
        <v>75</v>
      </c>
      <c r="R371" s="101" t="s">
        <v>75</v>
      </c>
      <c r="S371" s="102" t="s">
        <v>75</v>
      </c>
      <c r="T371" s="102" t="s">
        <v>75</v>
      </c>
      <c r="U371" s="103" t="s">
        <v>75</v>
      </c>
      <c r="V371" s="103" t="s">
        <v>75</v>
      </c>
      <c r="W371" s="104" t="s">
        <v>75</v>
      </c>
      <c r="X371" s="104" t="s">
        <v>75</v>
      </c>
    </row>
    <row r="372" spans="14:24" ht="15.6" x14ac:dyDescent="0.3">
      <c r="N372" s="100">
        <v>47817</v>
      </c>
      <c r="O372" s="101" t="s">
        <v>75</v>
      </c>
      <c r="P372" s="101" t="s">
        <v>75</v>
      </c>
      <c r="Q372" s="101" t="s">
        <v>75</v>
      </c>
      <c r="R372" s="101" t="s">
        <v>75</v>
      </c>
      <c r="S372" s="102" t="s">
        <v>75</v>
      </c>
      <c r="T372" s="102" t="s">
        <v>75</v>
      </c>
      <c r="U372" s="103" t="s">
        <v>75</v>
      </c>
      <c r="V372" s="103" t="s">
        <v>75</v>
      </c>
      <c r="W372" s="104" t="s">
        <v>75</v>
      </c>
      <c r="X372" s="104" t="s">
        <v>75</v>
      </c>
    </row>
    <row r="373" spans="14:24" ht="15.6" x14ac:dyDescent="0.3">
      <c r="N373" s="100">
        <v>47848</v>
      </c>
      <c r="O373" s="101" t="s">
        <v>75</v>
      </c>
      <c r="P373" s="101" t="s">
        <v>75</v>
      </c>
      <c r="Q373" s="101" t="s">
        <v>75</v>
      </c>
      <c r="R373" s="101" t="s">
        <v>75</v>
      </c>
      <c r="S373" s="102" t="s">
        <v>75</v>
      </c>
      <c r="T373" s="102" t="s">
        <v>75</v>
      </c>
      <c r="U373" s="103" t="s">
        <v>75</v>
      </c>
      <c r="V373" s="103" t="s">
        <v>75</v>
      </c>
      <c r="W373" s="104" t="s">
        <v>75</v>
      </c>
      <c r="X373" s="104" t="s">
        <v>75</v>
      </c>
    </row>
    <row r="374" spans="14:24" ht="15.6" x14ac:dyDescent="0.3">
      <c r="N374" s="100">
        <v>47879</v>
      </c>
      <c r="O374" s="101" t="s">
        <v>75</v>
      </c>
      <c r="P374" s="101" t="s">
        <v>75</v>
      </c>
      <c r="Q374" s="101" t="s">
        <v>75</v>
      </c>
      <c r="R374" s="101" t="s">
        <v>75</v>
      </c>
      <c r="S374" s="102" t="s">
        <v>75</v>
      </c>
      <c r="T374" s="102" t="s">
        <v>75</v>
      </c>
      <c r="U374" s="103" t="s">
        <v>75</v>
      </c>
      <c r="V374" s="103" t="s">
        <v>75</v>
      </c>
      <c r="W374" s="104" t="s">
        <v>75</v>
      </c>
      <c r="X374" s="104" t="s">
        <v>75</v>
      </c>
    </row>
    <row r="375" spans="14:24" ht="15.6" x14ac:dyDescent="0.3">
      <c r="N375" s="100">
        <v>47907</v>
      </c>
      <c r="O375" s="101" t="s">
        <v>75</v>
      </c>
      <c r="P375" s="101" t="s">
        <v>75</v>
      </c>
      <c r="Q375" s="101" t="s">
        <v>75</v>
      </c>
      <c r="R375" s="101" t="s">
        <v>75</v>
      </c>
      <c r="S375" s="102" t="s">
        <v>75</v>
      </c>
      <c r="T375" s="102" t="s">
        <v>75</v>
      </c>
      <c r="U375" s="103" t="s">
        <v>75</v>
      </c>
      <c r="V375" s="103" t="s">
        <v>75</v>
      </c>
      <c r="W375" s="104" t="s">
        <v>75</v>
      </c>
      <c r="X375" s="104" t="s">
        <v>75</v>
      </c>
    </row>
    <row r="376" spans="14:24" ht="15.6" x14ac:dyDescent="0.3">
      <c r="N376" s="100">
        <v>47938</v>
      </c>
      <c r="O376" s="101" t="s">
        <v>75</v>
      </c>
      <c r="P376" s="101" t="s">
        <v>75</v>
      </c>
      <c r="Q376" s="101" t="s">
        <v>75</v>
      </c>
      <c r="R376" s="101" t="s">
        <v>75</v>
      </c>
      <c r="S376" s="102" t="s">
        <v>75</v>
      </c>
      <c r="T376" s="102" t="s">
        <v>75</v>
      </c>
      <c r="U376" s="103" t="s">
        <v>75</v>
      </c>
      <c r="V376" s="103" t="s">
        <v>75</v>
      </c>
      <c r="W376" s="104" t="s">
        <v>75</v>
      </c>
      <c r="X376" s="104" t="s">
        <v>75</v>
      </c>
    </row>
    <row r="377" spans="14:24" ht="15.6" x14ac:dyDescent="0.3">
      <c r="N377" s="100">
        <v>47968</v>
      </c>
      <c r="O377" s="101" t="s">
        <v>75</v>
      </c>
      <c r="P377" s="101" t="s">
        <v>75</v>
      </c>
      <c r="Q377" s="101" t="s">
        <v>75</v>
      </c>
      <c r="R377" s="101" t="s">
        <v>75</v>
      </c>
      <c r="S377" s="102" t="s">
        <v>75</v>
      </c>
      <c r="T377" s="102" t="s">
        <v>75</v>
      </c>
      <c r="U377" s="103" t="s">
        <v>75</v>
      </c>
      <c r="V377" s="103" t="s">
        <v>75</v>
      </c>
      <c r="W377" s="104" t="s">
        <v>75</v>
      </c>
      <c r="X377" s="104" t="s">
        <v>75</v>
      </c>
    </row>
    <row r="378" spans="14:24" ht="15.6" x14ac:dyDescent="0.3">
      <c r="N378" s="100">
        <v>47999</v>
      </c>
      <c r="O378" s="101" t="s">
        <v>75</v>
      </c>
      <c r="P378" s="101" t="s">
        <v>75</v>
      </c>
      <c r="Q378" s="101" t="s">
        <v>75</v>
      </c>
      <c r="R378" s="101" t="s">
        <v>75</v>
      </c>
      <c r="S378" s="102" t="s">
        <v>75</v>
      </c>
      <c r="T378" s="102" t="s">
        <v>75</v>
      </c>
      <c r="U378" s="103" t="s">
        <v>75</v>
      </c>
      <c r="V378" s="103" t="s">
        <v>75</v>
      </c>
      <c r="W378" s="104" t="s">
        <v>75</v>
      </c>
      <c r="X378" s="104" t="s">
        <v>75</v>
      </c>
    </row>
    <row r="379" spans="14:24" ht="15.6" x14ac:dyDescent="0.3">
      <c r="N379" s="100">
        <v>48029</v>
      </c>
      <c r="O379" s="101" t="s">
        <v>75</v>
      </c>
      <c r="P379" s="101" t="s">
        <v>75</v>
      </c>
      <c r="Q379" s="101" t="s">
        <v>75</v>
      </c>
      <c r="R379" s="101" t="s">
        <v>75</v>
      </c>
      <c r="S379" s="102" t="s">
        <v>75</v>
      </c>
      <c r="T379" s="102" t="s">
        <v>75</v>
      </c>
      <c r="U379" s="103" t="s">
        <v>75</v>
      </c>
      <c r="V379" s="103" t="s">
        <v>75</v>
      </c>
      <c r="W379" s="104" t="s">
        <v>75</v>
      </c>
      <c r="X379" s="104" t="s">
        <v>75</v>
      </c>
    </row>
    <row r="380" spans="14:24" ht="15.6" x14ac:dyDescent="0.3">
      <c r="N380" s="100">
        <v>48060</v>
      </c>
      <c r="O380" s="101" t="s">
        <v>75</v>
      </c>
      <c r="P380" s="101" t="s">
        <v>75</v>
      </c>
      <c r="Q380" s="101" t="s">
        <v>75</v>
      </c>
      <c r="R380" s="101" t="s">
        <v>75</v>
      </c>
      <c r="S380" s="102" t="s">
        <v>75</v>
      </c>
      <c r="T380" s="102" t="s">
        <v>75</v>
      </c>
      <c r="U380" s="103" t="s">
        <v>75</v>
      </c>
      <c r="V380" s="103" t="s">
        <v>75</v>
      </c>
      <c r="W380" s="104" t="s">
        <v>75</v>
      </c>
      <c r="X380" s="104" t="s">
        <v>75</v>
      </c>
    </row>
    <row r="381" spans="14:24" ht="15.6" x14ac:dyDescent="0.3">
      <c r="N381" s="100">
        <v>48091</v>
      </c>
      <c r="O381" s="101" t="s">
        <v>75</v>
      </c>
      <c r="P381" s="101" t="s">
        <v>75</v>
      </c>
      <c r="Q381" s="101" t="s">
        <v>75</v>
      </c>
      <c r="R381" s="101" t="s">
        <v>75</v>
      </c>
      <c r="S381" s="102" t="s">
        <v>75</v>
      </c>
      <c r="T381" s="102" t="s">
        <v>75</v>
      </c>
      <c r="U381" s="103" t="s">
        <v>75</v>
      </c>
      <c r="V381" s="103" t="s">
        <v>75</v>
      </c>
      <c r="W381" s="104" t="s">
        <v>75</v>
      </c>
      <c r="X381" s="104" t="s">
        <v>75</v>
      </c>
    </row>
    <row r="382" spans="14:24" ht="15.6" x14ac:dyDescent="0.3">
      <c r="N382" s="100">
        <v>48121</v>
      </c>
      <c r="O382" s="101" t="s">
        <v>75</v>
      </c>
      <c r="P382" s="101" t="s">
        <v>75</v>
      </c>
      <c r="Q382" s="101" t="s">
        <v>75</v>
      </c>
      <c r="R382" s="101" t="s">
        <v>75</v>
      </c>
      <c r="S382" s="102" t="s">
        <v>75</v>
      </c>
      <c r="T382" s="102" t="s">
        <v>75</v>
      </c>
      <c r="U382" s="103" t="s">
        <v>75</v>
      </c>
      <c r="V382" s="103" t="s">
        <v>75</v>
      </c>
      <c r="W382" s="104" t="s">
        <v>75</v>
      </c>
      <c r="X382" s="104" t="s">
        <v>75</v>
      </c>
    </row>
    <row r="383" spans="14:24" ht="15.6" x14ac:dyDescent="0.3">
      <c r="N383" s="100">
        <v>48152</v>
      </c>
      <c r="O383" s="101" t="s">
        <v>75</v>
      </c>
      <c r="P383" s="101" t="s">
        <v>75</v>
      </c>
      <c r="Q383" s="101" t="s">
        <v>75</v>
      </c>
      <c r="R383" s="101" t="s">
        <v>75</v>
      </c>
      <c r="S383" s="102" t="s">
        <v>75</v>
      </c>
      <c r="T383" s="102" t="s">
        <v>75</v>
      </c>
      <c r="U383" s="103" t="s">
        <v>75</v>
      </c>
      <c r="V383" s="103" t="s">
        <v>75</v>
      </c>
      <c r="W383" s="104" t="s">
        <v>75</v>
      </c>
      <c r="X383" s="104" t="s">
        <v>75</v>
      </c>
    </row>
    <row r="384" spans="14:24" ht="15.6" x14ac:dyDescent="0.3">
      <c r="N384" s="100">
        <v>48182</v>
      </c>
      <c r="O384" s="101" t="s">
        <v>75</v>
      </c>
      <c r="P384" s="101" t="s">
        <v>75</v>
      </c>
      <c r="Q384" s="101" t="s">
        <v>75</v>
      </c>
      <c r="R384" s="101" t="s">
        <v>75</v>
      </c>
      <c r="S384" s="102" t="s">
        <v>75</v>
      </c>
      <c r="T384" s="102" t="s">
        <v>75</v>
      </c>
      <c r="U384" s="103" t="s">
        <v>75</v>
      </c>
      <c r="V384" s="103" t="s">
        <v>75</v>
      </c>
      <c r="W384" s="104" t="s">
        <v>75</v>
      </c>
      <c r="X384" s="104" t="s">
        <v>75</v>
      </c>
    </row>
    <row r="385" spans="14:24" ht="15.6" x14ac:dyDescent="0.3">
      <c r="N385" s="100">
        <v>48213</v>
      </c>
      <c r="O385" s="101" t="s">
        <v>75</v>
      </c>
      <c r="P385" s="101" t="s">
        <v>75</v>
      </c>
      <c r="Q385" s="101" t="s">
        <v>75</v>
      </c>
      <c r="R385" s="101" t="s">
        <v>75</v>
      </c>
      <c r="S385" s="102" t="s">
        <v>75</v>
      </c>
      <c r="T385" s="102" t="s">
        <v>75</v>
      </c>
      <c r="U385" s="103" t="s">
        <v>75</v>
      </c>
      <c r="V385" s="103" t="s">
        <v>75</v>
      </c>
      <c r="W385" s="104" t="s">
        <v>75</v>
      </c>
      <c r="X385" s="104" t="s">
        <v>75</v>
      </c>
    </row>
    <row r="386" spans="14:24" ht="15.6" x14ac:dyDescent="0.3">
      <c r="N386" s="100">
        <v>48244</v>
      </c>
      <c r="O386" s="101" t="s">
        <v>75</v>
      </c>
      <c r="P386" s="101" t="s">
        <v>75</v>
      </c>
      <c r="Q386" s="101" t="s">
        <v>75</v>
      </c>
      <c r="R386" s="101" t="s">
        <v>75</v>
      </c>
      <c r="S386" s="102" t="s">
        <v>75</v>
      </c>
      <c r="T386" s="102" t="s">
        <v>75</v>
      </c>
      <c r="U386" s="103" t="s">
        <v>75</v>
      </c>
      <c r="V386" s="103" t="s">
        <v>75</v>
      </c>
      <c r="W386" s="104" t="s">
        <v>75</v>
      </c>
      <c r="X386" s="104" t="s">
        <v>75</v>
      </c>
    </row>
    <row r="387" spans="14:24" ht="15.6" x14ac:dyDescent="0.3">
      <c r="N387" s="100">
        <v>48273</v>
      </c>
      <c r="O387" s="101" t="s">
        <v>75</v>
      </c>
      <c r="P387" s="101" t="s">
        <v>75</v>
      </c>
      <c r="Q387" s="101" t="s">
        <v>75</v>
      </c>
      <c r="R387" s="101" t="s">
        <v>75</v>
      </c>
      <c r="S387" s="102" t="s">
        <v>75</v>
      </c>
      <c r="T387" s="102" t="s">
        <v>75</v>
      </c>
      <c r="U387" s="103" t="s">
        <v>75</v>
      </c>
      <c r="V387" s="103" t="s">
        <v>75</v>
      </c>
      <c r="W387" s="104" t="s">
        <v>75</v>
      </c>
      <c r="X387" s="104" t="s">
        <v>75</v>
      </c>
    </row>
    <row r="388" spans="14:24" ht="15.6" x14ac:dyDescent="0.3">
      <c r="N388" s="100">
        <v>48304</v>
      </c>
      <c r="O388" s="101" t="s">
        <v>75</v>
      </c>
      <c r="P388" s="101" t="s">
        <v>75</v>
      </c>
      <c r="Q388" s="101" t="s">
        <v>75</v>
      </c>
      <c r="R388" s="101" t="s">
        <v>75</v>
      </c>
      <c r="S388" s="102" t="s">
        <v>75</v>
      </c>
      <c r="T388" s="102" t="s">
        <v>75</v>
      </c>
      <c r="U388" s="103" t="s">
        <v>75</v>
      </c>
      <c r="V388" s="103" t="s">
        <v>75</v>
      </c>
      <c r="W388" s="104" t="s">
        <v>75</v>
      </c>
      <c r="X388" s="104" t="s">
        <v>75</v>
      </c>
    </row>
    <row r="389" spans="14:24" ht="15.6" x14ac:dyDescent="0.3">
      <c r="N389" s="100">
        <v>48334</v>
      </c>
      <c r="O389" s="101" t="s">
        <v>75</v>
      </c>
      <c r="P389" s="101" t="s">
        <v>75</v>
      </c>
      <c r="Q389" s="101" t="s">
        <v>75</v>
      </c>
      <c r="R389" s="101" t="s">
        <v>75</v>
      </c>
      <c r="S389" s="102" t="s">
        <v>75</v>
      </c>
      <c r="T389" s="102" t="s">
        <v>75</v>
      </c>
      <c r="U389" s="103" t="s">
        <v>75</v>
      </c>
      <c r="V389" s="103" t="s">
        <v>75</v>
      </c>
      <c r="W389" s="104" t="s">
        <v>75</v>
      </c>
      <c r="X389" s="104" t="s">
        <v>75</v>
      </c>
    </row>
    <row r="390" spans="14:24" ht="15.6" x14ac:dyDescent="0.3">
      <c r="N390" s="100">
        <v>48365</v>
      </c>
      <c r="O390" s="101" t="s">
        <v>75</v>
      </c>
      <c r="P390" s="101" t="s">
        <v>75</v>
      </c>
      <c r="Q390" s="101" t="s">
        <v>75</v>
      </c>
      <c r="R390" s="101" t="s">
        <v>75</v>
      </c>
      <c r="S390" s="102" t="s">
        <v>75</v>
      </c>
      <c r="T390" s="102" t="s">
        <v>75</v>
      </c>
      <c r="U390" s="103" t="s">
        <v>75</v>
      </c>
      <c r="V390" s="103" t="s">
        <v>75</v>
      </c>
      <c r="W390" s="104" t="s">
        <v>75</v>
      </c>
      <c r="X390" s="104" t="s">
        <v>75</v>
      </c>
    </row>
    <row r="391" spans="14:24" ht="15.6" x14ac:dyDescent="0.3">
      <c r="N391" s="100">
        <v>48395</v>
      </c>
      <c r="O391" s="101" t="s">
        <v>75</v>
      </c>
      <c r="P391" s="101" t="s">
        <v>75</v>
      </c>
      <c r="Q391" s="101" t="s">
        <v>75</v>
      </c>
      <c r="R391" s="101" t="s">
        <v>75</v>
      </c>
      <c r="S391" s="102" t="s">
        <v>75</v>
      </c>
      <c r="T391" s="102" t="s">
        <v>75</v>
      </c>
      <c r="U391" s="103" t="s">
        <v>75</v>
      </c>
      <c r="V391" s="103" t="s">
        <v>75</v>
      </c>
      <c r="W391" s="104" t="s">
        <v>75</v>
      </c>
      <c r="X391" s="104" t="s">
        <v>75</v>
      </c>
    </row>
    <row r="392" spans="14:24" ht="15.6" x14ac:dyDescent="0.3">
      <c r="N392" s="100">
        <v>48426</v>
      </c>
      <c r="O392" s="101" t="s">
        <v>75</v>
      </c>
      <c r="P392" s="101" t="s">
        <v>75</v>
      </c>
      <c r="Q392" s="101" t="s">
        <v>75</v>
      </c>
      <c r="R392" s="101" t="s">
        <v>75</v>
      </c>
      <c r="S392" s="102" t="s">
        <v>75</v>
      </c>
      <c r="T392" s="102" t="s">
        <v>75</v>
      </c>
      <c r="U392" s="103" t="s">
        <v>75</v>
      </c>
      <c r="V392" s="103" t="s">
        <v>75</v>
      </c>
      <c r="W392" s="104" t="s">
        <v>75</v>
      </c>
      <c r="X392" s="104" t="s">
        <v>75</v>
      </c>
    </row>
    <row r="393" spans="14:24" ht="15.6" x14ac:dyDescent="0.3">
      <c r="N393" s="100">
        <v>48457</v>
      </c>
      <c r="O393" s="101" t="s">
        <v>75</v>
      </c>
      <c r="P393" s="101" t="s">
        <v>75</v>
      </c>
      <c r="Q393" s="101" t="s">
        <v>75</v>
      </c>
      <c r="R393" s="101" t="s">
        <v>75</v>
      </c>
      <c r="S393" s="102" t="s">
        <v>75</v>
      </c>
      <c r="T393" s="102" t="s">
        <v>75</v>
      </c>
      <c r="U393" s="103" t="s">
        <v>75</v>
      </c>
      <c r="V393" s="103" t="s">
        <v>75</v>
      </c>
      <c r="W393" s="104" t="s">
        <v>75</v>
      </c>
      <c r="X393" s="104" t="s">
        <v>75</v>
      </c>
    </row>
    <row r="394" spans="14:24" ht="15.6" x14ac:dyDescent="0.3">
      <c r="N394" s="100">
        <v>48487</v>
      </c>
      <c r="O394" s="101" t="s">
        <v>75</v>
      </c>
      <c r="P394" s="101" t="s">
        <v>75</v>
      </c>
      <c r="Q394" s="101" t="s">
        <v>75</v>
      </c>
      <c r="R394" s="101" t="s">
        <v>75</v>
      </c>
      <c r="S394" s="102" t="s">
        <v>75</v>
      </c>
      <c r="T394" s="102" t="s">
        <v>75</v>
      </c>
      <c r="U394" s="103" t="s">
        <v>75</v>
      </c>
      <c r="V394" s="103" t="s">
        <v>75</v>
      </c>
      <c r="W394" s="104" t="s">
        <v>75</v>
      </c>
      <c r="X394" s="104" t="s">
        <v>75</v>
      </c>
    </row>
    <row r="395" spans="14:24" ht="15.6" x14ac:dyDescent="0.3">
      <c r="N395" s="100">
        <v>48518</v>
      </c>
      <c r="O395" s="101" t="s">
        <v>75</v>
      </c>
      <c r="P395" s="101" t="s">
        <v>75</v>
      </c>
      <c r="Q395" s="101" t="s">
        <v>75</v>
      </c>
      <c r="R395" s="101" t="s">
        <v>75</v>
      </c>
      <c r="S395" s="102" t="s">
        <v>75</v>
      </c>
      <c r="T395" s="102" t="s">
        <v>75</v>
      </c>
      <c r="U395" s="103" t="s">
        <v>75</v>
      </c>
      <c r="V395" s="103" t="s">
        <v>75</v>
      </c>
      <c r="W395" s="104" t="s">
        <v>75</v>
      </c>
      <c r="X395" s="104" t="s">
        <v>75</v>
      </c>
    </row>
    <row r="396" spans="14:24" ht="15.6" x14ac:dyDescent="0.3">
      <c r="N396" s="100">
        <v>48548</v>
      </c>
      <c r="O396" s="101" t="s">
        <v>75</v>
      </c>
      <c r="P396" s="101" t="s">
        <v>75</v>
      </c>
      <c r="Q396" s="101" t="s">
        <v>75</v>
      </c>
      <c r="R396" s="101" t="s">
        <v>75</v>
      </c>
      <c r="S396" s="102" t="s">
        <v>75</v>
      </c>
      <c r="T396" s="102" t="s">
        <v>75</v>
      </c>
      <c r="U396" s="103" t="s">
        <v>75</v>
      </c>
      <c r="V396" s="103" t="s">
        <v>75</v>
      </c>
      <c r="W396" s="104" t="s">
        <v>75</v>
      </c>
      <c r="X396" s="104" t="s">
        <v>75</v>
      </c>
    </row>
    <row r="397" spans="14:24" ht="15.6" x14ac:dyDescent="0.3">
      <c r="N397" s="100">
        <v>48579</v>
      </c>
      <c r="O397" s="101" t="s">
        <v>75</v>
      </c>
      <c r="P397" s="101" t="s">
        <v>75</v>
      </c>
      <c r="Q397" s="101" t="s">
        <v>75</v>
      </c>
      <c r="R397" s="101" t="s">
        <v>75</v>
      </c>
      <c r="S397" s="102" t="s">
        <v>75</v>
      </c>
      <c r="T397" s="102" t="s">
        <v>75</v>
      </c>
      <c r="U397" s="103" t="s">
        <v>75</v>
      </c>
      <c r="V397" s="103" t="s">
        <v>75</v>
      </c>
      <c r="W397" s="104" t="s">
        <v>75</v>
      </c>
      <c r="X397" s="104" t="s">
        <v>75</v>
      </c>
    </row>
    <row r="398" spans="14:24" ht="15.6" x14ac:dyDescent="0.3">
      <c r="N398" s="100">
        <v>48610</v>
      </c>
      <c r="O398" s="101" t="s">
        <v>75</v>
      </c>
      <c r="P398" s="101" t="s">
        <v>75</v>
      </c>
      <c r="Q398" s="101" t="s">
        <v>75</v>
      </c>
      <c r="R398" s="101" t="s">
        <v>75</v>
      </c>
      <c r="S398" s="102" t="s">
        <v>75</v>
      </c>
      <c r="T398" s="102" t="s">
        <v>75</v>
      </c>
      <c r="U398" s="103" t="s">
        <v>75</v>
      </c>
      <c r="V398" s="103" t="s">
        <v>75</v>
      </c>
      <c r="W398" s="104" t="s">
        <v>75</v>
      </c>
      <c r="X398" s="104" t="s">
        <v>75</v>
      </c>
    </row>
    <row r="399" spans="14:24" ht="15.6" x14ac:dyDescent="0.3">
      <c r="N399" s="100">
        <v>48638</v>
      </c>
      <c r="O399" s="101" t="s">
        <v>75</v>
      </c>
      <c r="P399" s="101" t="s">
        <v>75</v>
      </c>
      <c r="Q399" s="101" t="s">
        <v>75</v>
      </c>
      <c r="R399" s="101" t="s">
        <v>75</v>
      </c>
      <c r="S399" s="102" t="s">
        <v>75</v>
      </c>
      <c r="T399" s="102" t="s">
        <v>75</v>
      </c>
      <c r="U399" s="103" t="s">
        <v>75</v>
      </c>
      <c r="V399" s="103" t="s">
        <v>75</v>
      </c>
      <c r="W399" s="104" t="s">
        <v>75</v>
      </c>
      <c r="X399" s="104" t="s">
        <v>75</v>
      </c>
    </row>
    <row r="400" spans="14:24" ht="15.6" x14ac:dyDescent="0.3">
      <c r="N400" s="100">
        <v>48669</v>
      </c>
      <c r="O400" s="101" t="s">
        <v>75</v>
      </c>
      <c r="P400" s="101" t="s">
        <v>75</v>
      </c>
      <c r="Q400" s="101" t="s">
        <v>75</v>
      </c>
      <c r="R400" s="101" t="s">
        <v>75</v>
      </c>
      <c r="S400" s="102" t="s">
        <v>75</v>
      </c>
      <c r="T400" s="102" t="s">
        <v>75</v>
      </c>
      <c r="U400" s="103" t="s">
        <v>75</v>
      </c>
      <c r="V400" s="103" t="s">
        <v>75</v>
      </c>
      <c r="W400" s="104" t="s">
        <v>75</v>
      </c>
      <c r="X400" s="104" t="s">
        <v>75</v>
      </c>
    </row>
    <row r="401" spans="14:24" ht="15.6" x14ac:dyDescent="0.3">
      <c r="N401" s="100">
        <v>48699</v>
      </c>
      <c r="O401" s="101" t="s">
        <v>75</v>
      </c>
      <c r="P401" s="101" t="s">
        <v>75</v>
      </c>
      <c r="Q401" s="101" t="s">
        <v>75</v>
      </c>
      <c r="R401" s="101" t="s">
        <v>75</v>
      </c>
      <c r="S401" s="102" t="s">
        <v>75</v>
      </c>
      <c r="T401" s="102" t="s">
        <v>75</v>
      </c>
      <c r="U401" s="103" t="s">
        <v>75</v>
      </c>
      <c r="V401" s="103" t="s">
        <v>75</v>
      </c>
      <c r="W401" s="104" t="s">
        <v>75</v>
      </c>
      <c r="X401" s="104" t="s">
        <v>75</v>
      </c>
    </row>
    <row r="402" spans="14:24" ht="15.6" x14ac:dyDescent="0.3">
      <c r="N402" s="100">
        <v>48730</v>
      </c>
      <c r="O402" s="101" t="s">
        <v>75</v>
      </c>
      <c r="P402" s="101" t="s">
        <v>75</v>
      </c>
      <c r="Q402" s="101" t="s">
        <v>75</v>
      </c>
      <c r="R402" s="101" t="s">
        <v>75</v>
      </c>
      <c r="S402" s="102" t="s">
        <v>75</v>
      </c>
      <c r="T402" s="102" t="s">
        <v>75</v>
      </c>
      <c r="U402" s="103" t="s">
        <v>75</v>
      </c>
      <c r="V402" s="103" t="s">
        <v>75</v>
      </c>
      <c r="W402" s="104" t="s">
        <v>75</v>
      </c>
      <c r="X402" s="104" t="s">
        <v>75</v>
      </c>
    </row>
    <row r="403" spans="14:24" ht="15.6" x14ac:dyDescent="0.3">
      <c r="N403" s="100">
        <v>48760</v>
      </c>
      <c r="O403" s="101" t="s">
        <v>75</v>
      </c>
      <c r="P403" s="101" t="s">
        <v>75</v>
      </c>
      <c r="Q403" s="101" t="s">
        <v>75</v>
      </c>
      <c r="R403" s="101" t="s">
        <v>75</v>
      </c>
      <c r="S403" s="102" t="s">
        <v>75</v>
      </c>
      <c r="T403" s="102" t="s">
        <v>75</v>
      </c>
      <c r="U403" s="103" t="s">
        <v>75</v>
      </c>
      <c r="V403" s="103" t="s">
        <v>75</v>
      </c>
      <c r="W403" s="104" t="s">
        <v>75</v>
      </c>
      <c r="X403" s="104" t="s">
        <v>75</v>
      </c>
    </row>
    <row r="404" spans="14:24" ht="15.6" x14ac:dyDescent="0.3">
      <c r="N404" s="100">
        <v>48791</v>
      </c>
      <c r="O404" s="101" t="s">
        <v>75</v>
      </c>
      <c r="P404" s="101" t="s">
        <v>75</v>
      </c>
      <c r="Q404" s="101" t="s">
        <v>75</v>
      </c>
      <c r="R404" s="101" t="s">
        <v>75</v>
      </c>
      <c r="S404" s="102" t="s">
        <v>75</v>
      </c>
      <c r="T404" s="102" t="s">
        <v>75</v>
      </c>
      <c r="U404" s="103" t="s">
        <v>75</v>
      </c>
      <c r="V404" s="103" t="s">
        <v>75</v>
      </c>
      <c r="W404" s="104" t="s">
        <v>75</v>
      </c>
      <c r="X404" s="104" t="s">
        <v>75</v>
      </c>
    </row>
    <row r="405" spans="14:24" ht="15.6" x14ac:dyDescent="0.3">
      <c r="N405" s="100">
        <v>48822</v>
      </c>
      <c r="O405" s="101" t="s">
        <v>75</v>
      </c>
      <c r="P405" s="101" t="s">
        <v>75</v>
      </c>
      <c r="Q405" s="101" t="s">
        <v>75</v>
      </c>
      <c r="R405" s="101" t="s">
        <v>75</v>
      </c>
      <c r="S405" s="102" t="s">
        <v>75</v>
      </c>
      <c r="T405" s="102" t="s">
        <v>75</v>
      </c>
      <c r="U405" s="103" t="s">
        <v>75</v>
      </c>
      <c r="V405" s="103" t="s">
        <v>75</v>
      </c>
      <c r="W405" s="104" t="s">
        <v>75</v>
      </c>
      <c r="X405" s="104" t="s">
        <v>75</v>
      </c>
    </row>
    <row r="406" spans="14:24" ht="15.6" x14ac:dyDescent="0.3">
      <c r="N406" s="100">
        <v>48852</v>
      </c>
      <c r="O406" s="101" t="s">
        <v>75</v>
      </c>
      <c r="P406" s="101" t="s">
        <v>75</v>
      </c>
      <c r="Q406" s="101" t="s">
        <v>75</v>
      </c>
      <c r="R406" s="101" t="s">
        <v>75</v>
      </c>
      <c r="S406" s="102" t="s">
        <v>75</v>
      </c>
      <c r="T406" s="102" t="s">
        <v>75</v>
      </c>
      <c r="U406" s="103" t="s">
        <v>75</v>
      </c>
      <c r="V406" s="103" t="s">
        <v>75</v>
      </c>
      <c r="W406" s="104" t="s">
        <v>75</v>
      </c>
      <c r="X406" s="104" t="s">
        <v>75</v>
      </c>
    </row>
    <row r="407" spans="14:24" ht="15.6" x14ac:dyDescent="0.3">
      <c r="N407" s="100">
        <v>48883</v>
      </c>
      <c r="O407" s="101" t="s">
        <v>75</v>
      </c>
      <c r="P407" s="101" t="s">
        <v>75</v>
      </c>
      <c r="Q407" s="101" t="s">
        <v>75</v>
      </c>
      <c r="R407" s="101" t="s">
        <v>75</v>
      </c>
      <c r="S407" s="102" t="s">
        <v>75</v>
      </c>
      <c r="T407" s="102" t="s">
        <v>75</v>
      </c>
      <c r="U407" s="103" t="s">
        <v>75</v>
      </c>
      <c r="V407" s="103" t="s">
        <v>75</v>
      </c>
      <c r="W407" s="104" t="s">
        <v>75</v>
      </c>
      <c r="X407" s="104" t="s">
        <v>75</v>
      </c>
    </row>
    <row r="408" spans="14:24" ht="15.6" x14ac:dyDescent="0.3">
      <c r="N408" s="100">
        <v>48913</v>
      </c>
      <c r="O408" s="101" t="s">
        <v>75</v>
      </c>
      <c r="P408" s="101" t="s">
        <v>75</v>
      </c>
      <c r="Q408" s="101" t="s">
        <v>75</v>
      </c>
      <c r="R408" s="101" t="s">
        <v>75</v>
      </c>
      <c r="S408" s="102" t="s">
        <v>75</v>
      </c>
      <c r="T408" s="102" t="s">
        <v>75</v>
      </c>
      <c r="U408" s="103" t="s">
        <v>75</v>
      </c>
      <c r="V408" s="103" t="s">
        <v>75</v>
      </c>
      <c r="W408" s="104" t="s">
        <v>75</v>
      </c>
      <c r="X408" s="104" t="s">
        <v>75</v>
      </c>
    </row>
    <row r="409" spans="14:24" ht="15.6" x14ac:dyDescent="0.3">
      <c r="N409" s="100">
        <v>48944</v>
      </c>
      <c r="O409" s="101" t="s">
        <v>75</v>
      </c>
      <c r="P409" s="101" t="s">
        <v>75</v>
      </c>
      <c r="Q409" s="101" t="s">
        <v>75</v>
      </c>
      <c r="R409" s="101" t="s">
        <v>75</v>
      </c>
      <c r="S409" s="102" t="s">
        <v>75</v>
      </c>
      <c r="T409" s="102" t="s">
        <v>75</v>
      </c>
      <c r="U409" s="103" t="s">
        <v>75</v>
      </c>
      <c r="V409" s="103" t="s">
        <v>75</v>
      </c>
      <c r="W409" s="104" t="s">
        <v>75</v>
      </c>
      <c r="X409" s="104" t="s">
        <v>75</v>
      </c>
    </row>
    <row r="410" spans="14:24" ht="15.6" x14ac:dyDescent="0.3">
      <c r="N410" s="100">
        <v>48975</v>
      </c>
      <c r="O410" s="101" t="s">
        <v>75</v>
      </c>
      <c r="P410" s="101" t="s">
        <v>75</v>
      </c>
      <c r="Q410" s="101" t="s">
        <v>75</v>
      </c>
      <c r="R410" s="101" t="s">
        <v>75</v>
      </c>
      <c r="S410" s="102" t="s">
        <v>75</v>
      </c>
      <c r="T410" s="102" t="s">
        <v>75</v>
      </c>
      <c r="U410" s="103" t="s">
        <v>75</v>
      </c>
      <c r="V410" s="103" t="s">
        <v>75</v>
      </c>
      <c r="W410" s="104" t="s">
        <v>75</v>
      </c>
      <c r="X410" s="104" t="s">
        <v>75</v>
      </c>
    </row>
    <row r="411" spans="14:24" ht="15.6" x14ac:dyDescent="0.3">
      <c r="N411" s="100">
        <v>49003</v>
      </c>
      <c r="O411" s="101" t="s">
        <v>75</v>
      </c>
      <c r="P411" s="101" t="s">
        <v>75</v>
      </c>
      <c r="Q411" s="101" t="s">
        <v>75</v>
      </c>
      <c r="R411" s="101" t="s">
        <v>75</v>
      </c>
      <c r="S411" s="102" t="s">
        <v>75</v>
      </c>
      <c r="T411" s="102" t="s">
        <v>75</v>
      </c>
      <c r="U411" s="103" t="s">
        <v>75</v>
      </c>
      <c r="V411" s="103" t="s">
        <v>75</v>
      </c>
      <c r="W411" s="104" t="s">
        <v>75</v>
      </c>
      <c r="X411" s="104" t="s">
        <v>75</v>
      </c>
    </row>
    <row r="412" spans="14:24" ht="15.6" x14ac:dyDescent="0.3">
      <c r="N412" s="100">
        <v>49034</v>
      </c>
      <c r="O412" s="101" t="s">
        <v>75</v>
      </c>
      <c r="P412" s="101" t="s">
        <v>75</v>
      </c>
      <c r="Q412" s="101" t="s">
        <v>75</v>
      </c>
      <c r="R412" s="101" t="s">
        <v>75</v>
      </c>
      <c r="S412" s="102" t="s">
        <v>75</v>
      </c>
      <c r="T412" s="102" t="s">
        <v>75</v>
      </c>
      <c r="U412" s="103" t="s">
        <v>75</v>
      </c>
      <c r="V412" s="103" t="s">
        <v>75</v>
      </c>
      <c r="W412" s="104" t="s">
        <v>75</v>
      </c>
      <c r="X412" s="104" t="s">
        <v>75</v>
      </c>
    </row>
    <row r="413" spans="14:24" ht="15.6" x14ac:dyDescent="0.3">
      <c r="N413" s="100">
        <v>49064</v>
      </c>
      <c r="O413" s="101" t="s">
        <v>75</v>
      </c>
      <c r="P413" s="101" t="s">
        <v>75</v>
      </c>
      <c r="Q413" s="101" t="s">
        <v>75</v>
      </c>
      <c r="R413" s="101" t="s">
        <v>75</v>
      </c>
      <c r="S413" s="102" t="s">
        <v>75</v>
      </c>
      <c r="T413" s="102" t="s">
        <v>75</v>
      </c>
      <c r="U413" s="103" t="s">
        <v>75</v>
      </c>
      <c r="V413" s="103" t="s">
        <v>75</v>
      </c>
      <c r="W413" s="104" t="s">
        <v>75</v>
      </c>
      <c r="X413" s="104" t="s">
        <v>75</v>
      </c>
    </row>
    <row r="414" spans="14:24" ht="15.6" x14ac:dyDescent="0.3">
      <c r="N414" s="100">
        <v>49095</v>
      </c>
      <c r="O414" s="101" t="s">
        <v>75</v>
      </c>
      <c r="P414" s="101" t="s">
        <v>75</v>
      </c>
      <c r="Q414" s="101" t="s">
        <v>75</v>
      </c>
      <c r="R414" s="101" t="s">
        <v>75</v>
      </c>
      <c r="S414" s="102" t="s">
        <v>75</v>
      </c>
      <c r="T414" s="102" t="s">
        <v>75</v>
      </c>
      <c r="U414" s="103" t="s">
        <v>75</v>
      </c>
      <c r="V414" s="103" t="s">
        <v>75</v>
      </c>
      <c r="W414" s="104" t="s">
        <v>75</v>
      </c>
      <c r="X414" s="104" t="s">
        <v>75</v>
      </c>
    </row>
    <row r="415" spans="14:24" ht="15.6" x14ac:dyDescent="0.3">
      <c r="N415" s="100">
        <v>49125</v>
      </c>
      <c r="O415" s="101" t="s">
        <v>75</v>
      </c>
      <c r="P415" s="101" t="s">
        <v>75</v>
      </c>
      <c r="Q415" s="101" t="s">
        <v>75</v>
      </c>
      <c r="R415" s="101" t="s">
        <v>75</v>
      </c>
      <c r="S415" s="102" t="s">
        <v>75</v>
      </c>
      <c r="T415" s="102" t="s">
        <v>75</v>
      </c>
      <c r="U415" s="103" t="s">
        <v>75</v>
      </c>
      <c r="V415" s="103" t="s">
        <v>75</v>
      </c>
      <c r="W415" s="104" t="s">
        <v>75</v>
      </c>
      <c r="X415" s="104" t="s">
        <v>75</v>
      </c>
    </row>
    <row r="416" spans="14:24" ht="15.6" x14ac:dyDescent="0.3">
      <c r="N416" s="100">
        <v>49156</v>
      </c>
      <c r="O416" s="101" t="s">
        <v>75</v>
      </c>
      <c r="P416" s="101" t="s">
        <v>75</v>
      </c>
      <c r="Q416" s="101" t="s">
        <v>75</v>
      </c>
      <c r="R416" s="101" t="s">
        <v>75</v>
      </c>
      <c r="S416" s="102" t="s">
        <v>75</v>
      </c>
      <c r="T416" s="102" t="s">
        <v>75</v>
      </c>
      <c r="U416" s="103" t="s">
        <v>75</v>
      </c>
      <c r="V416" s="103" t="s">
        <v>75</v>
      </c>
      <c r="W416" s="104" t="s">
        <v>75</v>
      </c>
      <c r="X416" s="104" t="s">
        <v>75</v>
      </c>
    </row>
    <row r="417" spans="14:24" ht="15.6" x14ac:dyDescent="0.3">
      <c r="N417" s="100">
        <v>49187</v>
      </c>
      <c r="O417" s="101" t="s">
        <v>75</v>
      </c>
      <c r="P417" s="101" t="s">
        <v>75</v>
      </c>
      <c r="Q417" s="101" t="s">
        <v>75</v>
      </c>
      <c r="R417" s="101" t="s">
        <v>75</v>
      </c>
      <c r="S417" s="102" t="s">
        <v>75</v>
      </c>
      <c r="T417" s="102" t="s">
        <v>75</v>
      </c>
      <c r="U417" s="103" t="s">
        <v>75</v>
      </c>
      <c r="V417" s="103" t="s">
        <v>75</v>
      </c>
      <c r="W417" s="104" t="s">
        <v>75</v>
      </c>
      <c r="X417" s="104" t="s">
        <v>75</v>
      </c>
    </row>
    <row r="418" spans="14:24" ht="15.6" x14ac:dyDescent="0.3">
      <c r="N418" s="100">
        <v>49217</v>
      </c>
      <c r="O418" s="101" t="s">
        <v>75</v>
      </c>
      <c r="P418" s="101" t="s">
        <v>75</v>
      </c>
      <c r="Q418" s="101" t="s">
        <v>75</v>
      </c>
      <c r="R418" s="101" t="s">
        <v>75</v>
      </c>
      <c r="S418" s="102" t="s">
        <v>75</v>
      </c>
      <c r="T418" s="102" t="s">
        <v>75</v>
      </c>
      <c r="U418" s="103" t="s">
        <v>75</v>
      </c>
      <c r="V418" s="103" t="s">
        <v>75</v>
      </c>
      <c r="W418" s="104" t="s">
        <v>75</v>
      </c>
      <c r="X418" s="104" t="s">
        <v>75</v>
      </c>
    </row>
    <row r="419" spans="14:24" ht="15.6" x14ac:dyDescent="0.3">
      <c r="N419" s="100">
        <v>49248</v>
      </c>
      <c r="O419" s="101" t="s">
        <v>75</v>
      </c>
      <c r="P419" s="101" t="s">
        <v>75</v>
      </c>
      <c r="Q419" s="101" t="s">
        <v>75</v>
      </c>
      <c r="R419" s="101" t="s">
        <v>75</v>
      </c>
      <c r="S419" s="102" t="s">
        <v>75</v>
      </c>
      <c r="T419" s="102" t="s">
        <v>75</v>
      </c>
      <c r="U419" s="103" t="s">
        <v>75</v>
      </c>
      <c r="V419" s="103" t="s">
        <v>75</v>
      </c>
      <c r="W419" s="104" t="s">
        <v>75</v>
      </c>
      <c r="X419" s="104" t="s">
        <v>75</v>
      </c>
    </row>
    <row r="420" spans="14:24" ht="15.6" x14ac:dyDescent="0.3">
      <c r="N420" s="100">
        <v>49278</v>
      </c>
      <c r="O420" s="101" t="s">
        <v>75</v>
      </c>
      <c r="P420" s="101" t="s">
        <v>75</v>
      </c>
      <c r="Q420" s="101" t="s">
        <v>75</v>
      </c>
      <c r="R420" s="101" t="s">
        <v>75</v>
      </c>
      <c r="S420" s="102" t="s">
        <v>75</v>
      </c>
      <c r="T420" s="102" t="s">
        <v>75</v>
      </c>
      <c r="U420" s="103" t="s">
        <v>75</v>
      </c>
      <c r="V420" s="103" t="s">
        <v>75</v>
      </c>
      <c r="W420" s="104" t="s">
        <v>75</v>
      </c>
      <c r="X420" s="104" t="s">
        <v>75</v>
      </c>
    </row>
    <row r="421" spans="14:24" ht="15.6" x14ac:dyDescent="0.3">
      <c r="N421" s="100">
        <v>49309</v>
      </c>
      <c r="O421" s="101" t="s">
        <v>75</v>
      </c>
      <c r="P421" s="101" t="s">
        <v>75</v>
      </c>
      <c r="Q421" s="101" t="s">
        <v>75</v>
      </c>
      <c r="R421" s="101" t="s">
        <v>75</v>
      </c>
      <c r="S421" s="102" t="s">
        <v>75</v>
      </c>
      <c r="T421" s="102" t="s">
        <v>75</v>
      </c>
      <c r="U421" s="103" t="s">
        <v>75</v>
      </c>
      <c r="V421" s="103" t="s">
        <v>75</v>
      </c>
      <c r="W421" s="104" t="s">
        <v>75</v>
      </c>
      <c r="X421" s="104" t="s">
        <v>75</v>
      </c>
    </row>
    <row r="422" spans="14:24" ht="15.6" x14ac:dyDescent="0.3">
      <c r="N422" s="100">
        <v>49340</v>
      </c>
      <c r="O422" s="101" t="s">
        <v>75</v>
      </c>
      <c r="P422" s="101" t="s">
        <v>75</v>
      </c>
      <c r="Q422" s="101" t="s">
        <v>75</v>
      </c>
      <c r="R422" s="101" t="s">
        <v>75</v>
      </c>
      <c r="S422" s="102" t="s">
        <v>75</v>
      </c>
      <c r="T422" s="102" t="s">
        <v>75</v>
      </c>
      <c r="U422" s="103" t="s">
        <v>75</v>
      </c>
      <c r="V422" s="103" t="s">
        <v>75</v>
      </c>
      <c r="W422" s="104" t="s">
        <v>75</v>
      </c>
      <c r="X422" s="104" t="s">
        <v>75</v>
      </c>
    </row>
    <row r="423" spans="14:24" ht="15.6" x14ac:dyDescent="0.3">
      <c r="N423" s="100">
        <v>49368</v>
      </c>
      <c r="O423" s="101" t="s">
        <v>75</v>
      </c>
      <c r="P423" s="101" t="s">
        <v>75</v>
      </c>
      <c r="Q423" s="101" t="s">
        <v>75</v>
      </c>
      <c r="R423" s="101" t="s">
        <v>75</v>
      </c>
      <c r="S423" s="102" t="s">
        <v>75</v>
      </c>
      <c r="T423" s="102" t="s">
        <v>75</v>
      </c>
      <c r="U423" s="103" t="s">
        <v>75</v>
      </c>
      <c r="V423" s="103" t="s">
        <v>75</v>
      </c>
      <c r="W423" s="104" t="s">
        <v>75</v>
      </c>
      <c r="X423" s="104" t="s">
        <v>75</v>
      </c>
    </row>
    <row r="424" spans="14:24" ht="15.6" x14ac:dyDescent="0.3">
      <c r="N424" s="100">
        <v>49399</v>
      </c>
      <c r="O424" s="101" t="s">
        <v>75</v>
      </c>
      <c r="P424" s="101" t="s">
        <v>75</v>
      </c>
      <c r="Q424" s="101" t="s">
        <v>75</v>
      </c>
      <c r="R424" s="101" t="s">
        <v>75</v>
      </c>
      <c r="S424" s="102" t="s">
        <v>75</v>
      </c>
      <c r="T424" s="102" t="s">
        <v>75</v>
      </c>
      <c r="U424" s="103" t="s">
        <v>75</v>
      </c>
      <c r="V424" s="103" t="s">
        <v>75</v>
      </c>
      <c r="W424" s="104" t="s">
        <v>75</v>
      </c>
      <c r="X424" s="104" t="s">
        <v>75</v>
      </c>
    </row>
    <row r="425" spans="14:24" ht="15.6" x14ac:dyDescent="0.3">
      <c r="N425" s="100">
        <v>49429</v>
      </c>
      <c r="O425" s="101" t="s">
        <v>75</v>
      </c>
      <c r="P425" s="101" t="s">
        <v>75</v>
      </c>
      <c r="Q425" s="101" t="s">
        <v>75</v>
      </c>
      <c r="R425" s="101" t="s">
        <v>75</v>
      </c>
      <c r="S425" s="102" t="s">
        <v>75</v>
      </c>
      <c r="T425" s="102" t="s">
        <v>75</v>
      </c>
      <c r="U425" s="103" t="s">
        <v>75</v>
      </c>
      <c r="V425" s="103" t="s">
        <v>75</v>
      </c>
      <c r="W425" s="104" t="s">
        <v>75</v>
      </c>
      <c r="X425" s="104" t="s">
        <v>75</v>
      </c>
    </row>
    <row r="426" spans="14:24" ht="15.6" x14ac:dyDescent="0.3">
      <c r="N426" s="100">
        <v>49460</v>
      </c>
      <c r="O426" s="101" t="s">
        <v>75</v>
      </c>
      <c r="P426" s="101" t="s">
        <v>75</v>
      </c>
      <c r="Q426" s="101" t="s">
        <v>75</v>
      </c>
      <c r="R426" s="101" t="s">
        <v>75</v>
      </c>
      <c r="S426" s="102" t="s">
        <v>75</v>
      </c>
      <c r="T426" s="102" t="s">
        <v>75</v>
      </c>
      <c r="U426" s="103" t="s">
        <v>75</v>
      </c>
      <c r="V426" s="103" t="s">
        <v>75</v>
      </c>
      <c r="W426" s="104" t="s">
        <v>75</v>
      </c>
      <c r="X426" s="104" t="s">
        <v>75</v>
      </c>
    </row>
    <row r="427" spans="14:24" ht="15.6" x14ac:dyDescent="0.3">
      <c r="N427" s="100">
        <v>49490</v>
      </c>
      <c r="O427" s="101" t="s">
        <v>75</v>
      </c>
      <c r="P427" s="101" t="s">
        <v>75</v>
      </c>
      <c r="Q427" s="101" t="s">
        <v>75</v>
      </c>
      <c r="R427" s="101" t="s">
        <v>75</v>
      </c>
      <c r="S427" s="102" t="s">
        <v>75</v>
      </c>
      <c r="T427" s="102" t="s">
        <v>75</v>
      </c>
      <c r="U427" s="103" t="s">
        <v>75</v>
      </c>
      <c r="V427" s="103" t="s">
        <v>75</v>
      </c>
      <c r="W427" s="104" t="s">
        <v>75</v>
      </c>
      <c r="X427" s="104" t="s">
        <v>75</v>
      </c>
    </row>
    <row r="428" spans="14:24" ht="15.6" x14ac:dyDescent="0.3">
      <c r="N428" s="100">
        <v>49521</v>
      </c>
      <c r="O428" s="101" t="s">
        <v>75</v>
      </c>
      <c r="P428" s="101" t="s">
        <v>75</v>
      </c>
      <c r="Q428" s="101" t="s">
        <v>75</v>
      </c>
      <c r="R428" s="101" t="s">
        <v>75</v>
      </c>
      <c r="S428" s="102" t="s">
        <v>75</v>
      </c>
      <c r="T428" s="102" t="s">
        <v>75</v>
      </c>
      <c r="U428" s="103" t="s">
        <v>75</v>
      </c>
      <c r="V428" s="103" t="s">
        <v>75</v>
      </c>
      <c r="W428" s="104" t="s">
        <v>75</v>
      </c>
      <c r="X428" s="104" t="s">
        <v>75</v>
      </c>
    </row>
    <row r="429" spans="14:24" ht="15.6" x14ac:dyDescent="0.3">
      <c r="N429" s="100">
        <v>49552</v>
      </c>
      <c r="O429" s="101" t="s">
        <v>75</v>
      </c>
      <c r="P429" s="101" t="s">
        <v>75</v>
      </c>
      <c r="Q429" s="101" t="s">
        <v>75</v>
      </c>
      <c r="R429" s="101" t="s">
        <v>75</v>
      </c>
      <c r="S429" s="102" t="s">
        <v>75</v>
      </c>
      <c r="T429" s="102" t="s">
        <v>75</v>
      </c>
      <c r="U429" s="103" t="s">
        <v>75</v>
      </c>
      <c r="V429" s="103" t="s">
        <v>75</v>
      </c>
      <c r="W429" s="104" t="s">
        <v>75</v>
      </c>
      <c r="X429" s="104" t="s">
        <v>75</v>
      </c>
    </row>
    <row r="430" spans="14:24" ht="15.6" x14ac:dyDescent="0.3">
      <c r="N430" s="100">
        <v>49582</v>
      </c>
      <c r="O430" s="101" t="s">
        <v>75</v>
      </c>
      <c r="P430" s="101" t="s">
        <v>75</v>
      </c>
      <c r="Q430" s="101" t="s">
        <v>75</v>
      </c>
      <c r="R430" s="101" t="s">
        <v>75</v>
      </c>
      <c r="S430" s="102" t="s">
        <v>75</v>
      </c>
      <c r="T430" s="102" t="s">
        <v>75</v>
      </c>
      <c r="U430" s="103" t="s">
        <v>75</v>
      </c>
      <c r="V430" s="103" t="s">
        <v>75</v>
      </c>
      <c r="W430" s="104" t="s">
        <v>75</v>
      </c>
      <c r="X430" s="104" t="s">
        <v>75</v>
      </c>
    </row>
    <row r="431" spans="14:24" ht="15.6" x14ac:dyDescent="0.3">
      <c r="N431" s="100">
        <v>49613</v>
      </c>
      <c r="O431" s="101" t="s">
        <v>75</v>
      </c>
      <c r="P431" s="101" t="s">
        <v>75</v>
      </c>
      <c r="Q431" s="101" t="s">
        <v>75</v>
      </c>
      <c r="R431" s="101" t="s">
        <v>75</v>
      </c>
      <c r="S431" s="102" t="s">
        <v>75</v>
      </c>
      <c r="T431" s="102" t="s">
        <v>75</v>
      </c>
      <c r="U431" s="103" t="s">
        <v>75</v>
      </c>
      <c r="V431" s="103" t="s">
        <v>75</v>
      </c>
      <c r="W431" s="104" t="s">
        <v>75</v>
      </c>
      <c r="X431" s="104" t="s">
        <v>75</v>
      </c>
    </row>
    <row r="432" spans="14:24" ht="15.6" x14ac:dyDescent="0.3">
      <c r="N432" s="100">
        <v>49643</v>
      </c>
      <c r="O432" s="101" t="s">
        <v>75</v>
      </c>
      <c r="P432" s="101" t="s">
        <v>75</v>
      </c>
      <c r="Q432" s="101" t="s">
        <v>75</v>
      </c>
      <c r="R432" s="101" t="s">
        <v>75</v>
      </c>
      <c r="S432" s="102" t="s">
        <v>75</v>
      </c>
      <c r="T432" s="102" t="s">
        <v>75</v>
      </c>
      <c r="U432" s="103" t="s">
        <v>75</v>
      </c>
      <c r="V432" s="103" t="s">
        <v>75</v>
      </c>
      <c r="W432" s="104" t="s">
        <v>75</v>
      </c>
      <c r="X432" s="104" t="s">
        <v>75</v>
      </c>
    </row>
    <row r="433" spans="14:24" ht="15.6" x14ac:dyDescent="0.3">
      <c r="N433" s="100">
        <v>49674</v>
      </c>
      <c r="O433" s="101" t="s">
        <v>75</v>
      </c>
      <c r="P433" s="101" t="s">
        <v>75</v>
      </c>
      <c r="Q433" s="101" t="s">
        <v>75</v>
      </c>
      <c r="R433" s="101" t="s">
        <v>75</v>
      </c>
      <c r="S433" s="102" t="s">
        <v>75</v>
      </c>
      <c r="T433" s="102" t="s">
        <v>75</v>
      </c>
      <c r="U433" s="103" t="s">
        <v>75</v>
      </c>
      <c r="V433" s="103" t="s">
        <v>75</v>
      </c>
      <c r="W433" s="104" t="s">
        <v>75</v>
      </c>
      <c r="X433" s="104" t="s">
        <v>75</v>
      </c>
    </row>
    <row r="434" spans="14:24" ht="15.6" x14ac:dyDescent="0.3">
      <c r="N434" s="100">
        <v>49705</v>
      </c>
      <c r="O434" s="101" t="s">
        <v>75</v>
      </c>
      <c r="P434" s="101" t="s">
        <v>75</v>
      </c>
      <c r="Q434" s="101" t="s">
        <v>75</v>
      </c>
      <c r="R434" s="101" t="s">
        <v>75</v>
      </c>
      <c r="S434" s="102" t="s">
        <v>75</v>
      </c>
      <c r="T434" s="102" t="s">
        <v>75</v>
      </c>
      <c r="U434" s="103" t="s">
        <v>75</v>
      </c>
      <c r="V434" s="103" t="s">
        <v>75</v>
      </c>
      <c r="W434" s="104" t="s">
        <v>75</v>
      </c>
      <c r="X434" s="104" t="s">
        <v>75</v>
      </c>
    </row>
    <row r="435" spans="14:24" ht="15.6" x14ac:dyDescent="0.3">
      <c r="N435" s="100">
        <v>49734</v>
      </c>
      <c r="O435" s="101" t="s">
        <v>75</v>
      </c>
      <c r="P435" s="101" t="s">
        <v>75</v>
      </c>
      <c r="Q435" s="101" t="s">
        <v>75</v>
      </c>
      <c r="R435" s="101" t="s">
        <v>75</v>
      </c>
      <c r="S435" s="102" t="s">
        <v>75</v>
      </c>
      <c r="T435" s="102" t="s">
        <v>75</v>
      </c>
      <c r="U435" s="103" t="s">
        <v>75</v>
      </c>
      <c r="V435" s="103" t="s">
        <v>75</v>
      </c>
      <c r="W435" s="104" t="s">
        <v>75</v>
      </c>
      <c r="X435" s="104" t="s">
        <v>75</v>
      </c>
    </row>
    <row r="436" spans="14:24" ht="15.6" x14ac:dyDescent="0.3">
      <c r="N436" s="100">
        <v>49765</v>
      </c>
      <c r="O436" s="101" t="s">
        <v>75</v>
      </c>
      <c r="P436" s="101" t="s">
        <v>75</v>
      </c>
      <c r="Q436" s="101" t="s">
        <v>75</v>
      </c>
      <c r="R436" s="101" t="s">
        <v>75</v>
      </c>
      <c r="S436" s="102" t="s">
        <v>75</v>
      </c>
      <c r="T436" s="102" t="s">
        <v>75</v>
      </c>
      <c r="U436" s="103" t="s">
        <v>75</v>
      </c>
      <c r="V436" s="103" t="s">
        <v>75</v>
      </c>
      <c r="W436" s="104" t="s">
        <v>75</v>
      </c>
      <c r="X436" s="104" t="s">
        <v>75</v>
      </c>
    </row>
    <row r="437" spans="14:24" ht="15.6" x14ac:dyDescent="0.3">
      <c r="N437" s="100">
        <v>49795</v>
      </c>
      <c r="O437" s="101" t="s">
        <v>75</v>
      </c>
      <c r="P437" s="101" t="s">
        <v>75</v>
      </c>
      <c r="Q437" s="101" t="s">
        <v>75</v>
      </c>
      <c r="R437" s="101" t="s">
        <v>75</v>
      </c>
      <c r="S437" s="102" t="s">
        <v>75</v>
      </c>
      <c r="T437" s="102" t="s">
        <v>75</v>
      </c>
      <c r="U437" s="103" t="s">
        <v>75</v>
      </c>
      <c r="V437" s="103" t="s">
        <v>75</v>
      </c>
      <c r="W437" s="104" t="s">
        <v>75</v>
      </c>
      <c r="X437" s="104" t="s">
        <v>75</v>
      </c>
    </row>
    <row r="438" spans="14:24" ht="15.6" x14ac:dyDescent="0.3">
      <c r="N438" s="100">
        <v>49826</v>
      </c>
      <c r="O438" s="101" t="s">
        <v>75</v>
      </c>
      <c r="P438" s="101" t="s">
        <v>75</v>
      </c>
      <c r="Q438" s="101" t="s">
        <v>75</v>
      </c>
      <c r="R438" s="101" t="s">
        <v>75</v>
      </c>
      <c r="S438" s="102" t="s">
        <v>75</v>
      </c>
      <c r="T438" s="102" t="s">
        <v>75</v>
      </c>
      <c r="U438" s="103" t="s">
        <v>75</v>
      </c>
      <c r="V438" s="103" t="s">
        <v>75</v>
      </c>
      <c r="W438" s="104" t="s">
        <v>75</v>
      </c>
      <c r="X438" s="104" t="s">
        <v>75</v>
      </c>
    </row>
    <row r="439" spans="14:24" ht="15.6" x14ac:dyDescent="0.3">
      <c r="N439" s="100">
        <v>49856</v>
      </c>
      <c r="O439" s="101" t="s">
        <v>75</v>
      </c>
      <c r="P439" s="101" t="s">
        <v>75</v>
      </c>
      <c r="Q439" s="101" t="s">
        <v>75</v>
      </c>
      <c r="R439" s="101" t="s">
        <v>75</v>
      </c>
      <c r="S439" s="102" t="s">
        <v>75</v>
      </c>
      <c r="T439" s="102" t="s">
        <v>75</v>
      </c>
      <c r="U439" s="103" t="s">
        <v>75</v>
      </c>
      <c r="V439" s="103" t="s">
        <v>75</v>
      </c>
      <c r="W439" s="104" t="s">
        <v>75</v>
      </c>
      <c r="X439" s="104" t="s">
        <v>75</v>
      </c>
    </row>
    <row r="440" spans="14:24" ht="15.6" x14ac:dyDescent="0.3">
      <c r="N440" s="100">
        <v>49887</v>
      </c>
      <c r="O440" s="101" t="s">
        <v>75</v>
      </c>
      <c r="P440" s="101" t="s">
        <v>75</v>
      </c>
      <c r="Q440" s="101" t="s">
        <v>75</v>
      </c>
      <c r="R440" s="101" t="s">
        <v>75</v>
      </c>
      <c r="S440" s="102" t="s">
        <v>75</v>
      </c>
      <c r="T440" s="102" t="s">
        <v>75</v>
      </c>
      <c r="U440" s="103" t="s">
        <v>75</v>
      </c>
      <c r="V440" s="103" t="s">
        <v>75</v>
      </c>
      <c r="W440" s="104" t="s">
        <v>75</v>
      </c>
      <c r="X440" s="104" t="s">
        <v>75</v>
      </c>
    </row>
    <row r="441" spans="14:24" ht="15.6" x14ac:dyDescent="0.3">
      <c r="N441" s="100">
        <v>49918</v>
      </c>
      <c r="O441" s="101" t="s">
        <v>75</v>
      </c>
      <c r="P441" s="101" t="s">
        <v>75</v>
      </c>
      <c r="Q441" s="101" t="s">
        <v>75</v>
      </c>
      <c r="R441" s="101" t="s">
        <v>75</v>
      </c>
      <c r="S441" s="102" t="s">
        <v>75</v>
      </c>
      <c r="T441" s="102" t="s">
        <v>75</v>
      </c>
      <c r="U441" s="103" t="s">
        <v>75</v>
      </c>
      <c r="V441" s="103" t="s">
        <v>75</v>
      </c>
      <c r="W441" s="104" t="s">
        <v>75</v>
      </c>
      <c r="X441" s="104" t="s">
        <v>75</v>
      </c>
    </row>
    <row r="442" spans="14:24" ht="15.6" x14ac:dyDescent="0.3">
      <c r="N442" s="100">
        <v>49948</v>
      </c>
      <c r="O442" s="101" t="s">
        <v>75</v>
      </c>
      <c r="P442" s="101" t="s">
        <v>75</v>
      </c>
      <c r="Q442" s="101" t="s">
        <v>75</v>
      </c>
      <c r="R442" s="101" t="s">
        <v>75</v>
      </c>
      <c r="S442" s="102" t="s">
        <v>75</v>
      </c>
      <c r="T442" s="102" t="s">
        <v>75</v>
      </c>
      <c r="U442" s="103" t="s">
        <v>75</v>
      </c>
      <c r="V442" s="103" t="s">
        <v>75</v>
      </c>
      <c r="W442" s="104" t="s">
        <v>75</v>
      </c>
      <c r="X442" s="104" t="s">
        <v>75</v>
      </c>
    </row>
    <row r="443" spans="14:24" ht="15.6" x14ac:dyDescent="0.3">
      <c r="N443" s="100">
        <v>49979</v>
      </c>
      <c r="O443" s="101" t="s">
        <v>75</v>
      </c>
      <c r="P443" s="101" t="s">
        <v>75</v>
      </c>
      <c r="Q443" s="101" t="s">
        <v>75</v>
      </c>
      <c r="R443" s="101" t="s">
        <v>75</v>
      </c>
      <c r="S443" s="102" t="s">
        <v>75</v>
      </c>
      <c r="T443" s="102" t="s">
        <v>75</v>
      </c>
      <c r="U443" s="103" t="s">
        <v>75</v>
      </c>
      <c r="V443" s="103" t="s">
        <v>75</v>
      </c>
      <c r="W443" s="104" t="s">
        <v>75</v>
      </c>
      <c r="X443" s="104" t="s">
        <v>75</v>
      </c>
    </row>
    <row r="444" spans="14:24" ht="15.6" x14ac:dyDescent="0.3">
      <c r="N444" s="100">
        <v>50009</v>
      </c>
      <c r="O444" s="101" t="s">
        <v>75</v>
      </c>
      <c r="P444" s="101" t="s">
        <v>75</v>
      </c>
      <c r="Q444" s="101" t="s">
        <v>75</v>
      </c>
      <c r="R444" s="101" t="s">
        <v>75</v>
      </c>
      <c r="S444" s="102" t="s">
        <v>75</v>
      </c>
      <c r="T444" s="102" t="s">
        <v>75</v>
      </c>
      <c r="U444" s="103" t="s">
        <v>75</v>
      </c>
      <c r="V444" s="103" t="s">
        <v>75</v>
      </c>
      <c r="W444" s="104" t="s">
        <v>75</v>
      </c>
      <c r="X444" s="104" t="s">
        <v>75</v>
      </c>
    </row>
    <row r="445" spans="14:24" ht="15.6" x14ac:dyDescent="0.3">
      <c r="N445" s="100">
        <v>50040</v>
      </c>
      <c r="O445" s="101" t="s">
        <v>75</v>
      </c>
      <c r="P445" s="101" t="s">
        <v>75</v>
      </c>
      <c r="Q445" s="101" t="s">
        <v>75</v>
      </c>
      <c r="R445" s="101" t="s">
        <v>75</v>
      </c>
      <c r="S445" s="102" t="s">
        <v>75</v>
      </c>
      <c r="T445" s="102" t="s">
        <v>75</v>
      </c>
      <c r="U445" s="103" t="s">
        <v>75</v>
      </c>
      <c r="V445" s="103" t="s">
        <v>75</v>
      </c>
      <c r="W445" s="104" t="s">
        <v>75</v>
      </c>
      <c r="X445" s="104" t="s">
        <v>75</v>
      </c>
    </row>
    <row r="446" spans="14:24" ht="15.6" x14ac:dyDescent="0.3">
      <c r="N446" s="100">
        <v>50071</v>
      </c>
      <c r="O446" s="101" t="s">
        <v>75</v>
      </c>
      <c r="P446" s="101" t="s">
        <v>75</v>
      </c>
      <c r="Q446" s="101" t="s">
        <v>75</v>
      </c>
      <c r="R446" s="101" t="s">
        <v>75</v>
      </c>
      <c r="S446" s="102" t="s">
        <v>75</v>
      </c>
      <c r="T446" s="102" t="s">
        <v>75</v>
      </c>
      <c r="U446" s="103" t="s">
        <v>75</v>
      </c>
      <c r="V446" s="103" t="s">
        <v>75</v>
      </c>
      <c r="W446" s="104" t="s">
        <v>75</v>
      </c>
      <c r="X446" s="104" t="s">
        <v>75</v>
      </c>
    </row>
    <row r="447" spans="14:24" ht="15.6" x14ac:dyDescent="0.3">
      <c r="N447" s="100">
        <v>50099</v>
      </c>
      <c r="O447" s="101" t="s">
        <v>75</v>
      </c>
      <c r="P447" s="101" t="s">
        <v>75</v>
      </c>
      <c r="Q447" s="101" t="s">
        <v>75</v>
      </c>
      <c r="R447" s="101" t="s">
        <v>75</v>
      </c>
      <c r="S447" s="102" t="s">
        <v>75</v>
      </c>
      <c r="T447" s="102" t="s">
        <v>75</v>
      </c>
      <c r="U447" s="103" t="s">
        <v>75</v>
      </c>
      <c r="V447" s="103" t="s">
        <v>75</v>
      </c>
      <c r="W447" s="104" t="s">
        <v>75</v>
      </c>
      <c r="X447" s="104" t="s">
        <v>75</v>
      </c>
    </row>
    <row r="448" spans="14:24" ht="15.6" x14ac:dyDescent="0.3">
      <c r="N448" s="100">
        <v>50130</v>
      </c>
      <c r="O448" s="101" t="s">
        <v>75</v>
      </c>
      <c r="P448" s="101" t="s">
        <v>75</v>
      </c>
      <c r="Q448" s="101" t="s">
        <v>75</v>
      </c>
      <c r="R448" s="101" t="s">
        <v>75</v>
      </c>
      <c r="S448" s="102" t="s">
        <v>75</v>
      </c>
      <c r="T448" s="102" t="s">
        <v>75</v>
      </c>
      <c r="U448" s="103" t="s">
        <v>75</v>
      </c>
      <c r="V448" s="103" t="s">
        <v>75</v>
      </c>
      <c r="W448" s="104" t="s">
        <v>75</v>
      </c>
      <c r="X448" s="104" t="s">
        <v>75</v>
      </c>
    </row>
    <row r="449" spans="14:24" ht="15.6" x14ac:dyDescent="0.3">
      <c r="N449" s="100">
        <v>50160</v>
      </c>
      <c r="O449" s="101" t="s">
        <v>75</v>
      </c>
      <c r="P449" s="101" t="s">
        <v>75</v>
      </c>
      <c r="Q449" s="101" t="s">
        <v>75</v>
      </c>
      <c r="R449" s="101" t="s">
        <v>75</v>
      </c>
      <c r="S449" s="102" t="s">
        <v>75</v>
      </c>
      <c r="T449" s="102" t="s">
        <v>75</v>
      </c>
      <c r="U449" s="103" t="s">
        <v>75</v>
      </c>
      <c r="V449" s="103" t="s">
        <v>75</v>
      </c>
      <c r="W449" s="104" t="s">
        <v>75</v>
      </c>
      <c r="X449" s="104" t="s">
        <v>75</v>
      </c>
    </row>
    <row r="450" spans="14:24" ht="15.6" x14ac:dyDescent="0.3">
      <c r="N450" s="100">
        <v>50191</v>
      </c>
      <c r="O450" s="101" t="s">
        <v>75</v>
      </c>
      <c r="P450" s="101" t="s">
        <v>75</v>
      </c>
      <c r="Q450" s="101" t="s">
        <v>75</v>
      </c>
      <c r="R450" s="101" t="s">
        <v>75</v>
      </c>
      <c r="S450" s="102" t="s">
        <v>75</v>
      </c>
      <c r="T450" s="102" t="s">
        <v>75</v>
      </c>
      <c r="U450" s="103" t="s">
        <v>75</v>
      </c>
      <c r="V450" s="103" t="s">
        <v>75</v>
      </c>
      <c r="W450" s="104" t="s">
        <v>75</v>
      </c>
      <c r="X450" s="104" t="s">
        <v>75</v>
      </c>
    </row>
    <row r="451" spans="14:24" ht="15.6" x14ac:dyDescent="0.3">
      <c r="N451" s="100">
        <v>50221</v>
      </c>
      <c r="O451" s="101" t="s">
        <v>75</v>
      </c>
      <c r="P451" s="101" t="s">
        <v>75</v>
      </c>
      <c r="Q451" s="101" t="s">
        <v>75</v>
      </c>
      <c r="R451" s="101" t="s">
        <v>75</v>
      </c>
      <c r="S451" s="102" t="s">
        <v>75</v>
      </c>
      <c r="T451" s="102" t="s">
        <v>75</v>
      </c>
      <c r="U451" s="103" t="s">
        <v>75</v>
      </c>
      <c r="V451" s="103" t="s">
        <v>75</v>
      </c>
      <c r="W451" s="104" t="s">
        <v>75</v>
      </c>
      <c r="X451" s="104" t="s">
        <v>75</v>
      </c>
    </row>
    <row r="452" spans="14:24" ht="15.6" x14ac:dyDescent="0.3">
      <c r="N452" s="100">
        <v>50252</v>
      </c>
      <c r="O452" s="101" t="s">
        <v>75</v>
      </c>
      <c r="P452" s="101" t="s">
        <v>75</v>
      </c>
      <c r="Q452" s="101" t="s">
        <v>75</v>
      </c>
      <c r="R452" s="101" t="s">
        <v>75</v>
      </c>
      <c r="S452" s="102" t="s">
        <v>75</v>
      </c>
      <c r="T452" s="102" t="s">
        <v>75</v>
      </c>
      <c r="U452" s="103" t="s">
        <v>75</v>
      </c>
      <c r="V452" s="103" t="s">
        <v>75</v>
      </c>
      <c r="W452" s="104" t="s">
        <v>75</v>
      </c>
      <c r="X452" s="104" t="s">
        <v>75</v>
      </c>
    </row>
    <row r="453" spans="14:24" ht="15.6" x14ac:dyDescent="0.3">
      <c r="N453" s="100">
        <v>50283</v>
      </c>
      <c r="O453" s="101" t="s">
        <v>75</v>
      </c>
      <c r="P453" s="101" t="s">
        <v>75</v>
      </c>
      <c r="Q453" s="101" t="s">
        <v>75</v>
      </c>
      <c r="R453" s="101" t="s">
        <v>75</v>
      </c>
      <c r="S453" s="102" t="s">
        <v>75</v>
      </c>
      <c r="T453" s="102" t="s">
        <v>75</v>
      </c>
      <c r="U453" s="103" t="s">
        <v>75</v>
      </c>
      <c r="V453" s="103" t="s">
        <v>75</v>
      </c>
      <c r="W453" s="104" t="s">
        <v>75</v>
      </c>
      <c r="X453" s="104" t="s">
        <v>75</v>
      </c>
    </row>
    <row r="454" spans="14:24" ht="15.6" x14ac:dyDescent="0.3">
      <c r="N454" s="100">
        <v>50313</v>
      </c>
      <c r="O454" s="101" t="s">
        <v>75</v>
      </c>
      <c r="P454" s="101" t="s">
        <v>75</v>
      </c>
      <c r="Q454" s="101" t="s">
        <v>75</v>
      </c>
      <c r="R454" s="101" t="s">
        <v>75</v>
      </c>
      <c r="S454" s="102" t="s">
        <v>75</v>
      </c>
      <c r="T454" s="102" t="s">
        <v>75</v>
      </c>
      <c r="U454" s="103" t="s">
        <v>75</v>
      </c>
      <c r="V454" s="103" t="s">
        <v>75</v>
      </c>
      <c r="W454" s="104" t="s">
        <v>75</v>
      </c>
      <c r="X454" s="104" t="s">
        <v>75</v>
      </c>
    </row>
    <row r="455" spans="14:24" ht="15.6" x14ac:dyDescent="0.3">
      <c r="N455" s="100">
        <v>50344</v>
      </c>
      <c r="O455" s="101" t="s">
        <v>75</v>
      </c>
      <c r="P455" s="101" t="s">
        <v>75</v>
      </c>
      <c r="Q455" s="101" t="s">
        <v>75</v>
      </c>
      <c r="R455" s="101" t="s">
        <v>75</v>
      </c>
      <c r="S455" s="102" t="s">
        <v>75</v>
      </c>
      <c r="T455" s="102" t="s">
        <v>75</v>
      </c>
      <c r="U455" s="103" t="s">
        <v>75</v>
      </c>
      <c r="V455" s="103" t="s">
        <v>75</v>
      </c>
      <c r="W455" s="104" t="s">
        <v>75</v>
      </c>
      <c r="X455" s="104" t="s">
        <v>75</v>
      </c>
    </row>
    <row r="456" spans="14:24" ht="15.6" x14ac:dyDescent="0.3">
      <c r="N456" s="100">
        <v>50374</v>
      </c>
      <c r="O456" s="101" t="s">
        <v>75</v>
      </c>
      <c r="P456" s="101" t="s">
        <v>75</v>
      </c>
      <c r="Q456" s="101" t="s">
        <v>75</v>
      </c>
      <c r="R456" s="101" t="s">
        <v>75</v>
      </c>
      <c r="S456" s="102" t="s">
        <v>75</v>
      </c>
      <c r="T456" s="102" t="s">
        <v>75</v>
      </c>
      <c r="U456" s="103" t="s">
        <v>75</v>
      </c>
      <c r="V456" s="103" t="s">
        <v>75</v>
      </c>
      <c r="W456" s="104" t="s">
        <v>75</v>
      </c>
      <c r="X456" s="104" t="s">
        <v>75</v>
      </c>
    </row>
    <row r="457" spans="14:24" ht="15.6" x14ac:dyDescent="0.3">
      <c r="N457" s="100">
        <v>50405</v>
      </c>
      <c r="O457" s="101" t="s">
        <v>75</v>
      </c>
      <c r="P457" s="101" t="s">
        <v>75</v>
      </c>
      <c r="Q457" s="101" t="s">
        <v>75</v>
      </c>
      <c r="R457" s="101" t="s">
        <v>75</v>
      </c>
      <c r="S457" s="102" t="s">
        <v>75</v>
      </c>
      <c r="T457" s="102" t="s">
        <v>75</v>
      </c>
      <c r="U457" s="103" t="s">
        <v>75</v>
      </c>
      <c r="V457" s="103" t="s">
        <v>75</v>
      </c>
      <c r="W457" s="104" t="s">
        <v>75</v>
      </c>
      <c r="X457" s="104" t="s">
        <v>75</v>
      </c>
    </row>
    <row r="458" spans="14:24" ht="15.6" x14ac:dyDescent="0.3">
      <c r="N458" s="100">
        <v>50436</v>
      </c>
      <c r="O458" s="101" t="s">
        <v>75</v>
      </c>
      <c r="P458" s="101" t="s">
        <v>75</v>
      </c>
      <c r="Q458" s="101" t="s">
        <v>75</v>
      </c>
      <c r="R458" s="101" t="s">
        <v>75</v>
      </c>
      <c r="S458" s="102" t="s">
        <v>75</v>
      </c>
      <c r="T458" s="102" t="s">
        <v>75</v>
      </c>
      <c r="U458" s="103" t="s">
        <v>75</v>
      </c>
      <c r="V458" s="103" t="s">
        <v>75</v>
      </c>
      <c r="W458" s="104" t="s">
        <v>75</v>
      </c>
      <c r="X458" s="104" t="s">
        <v>75</v>
      </c>
    </row>
    <row r="459" spans="14:24" ht="15.6" x14ac:dyDescent="0.3">
      <c r="N459" s="100">
        <v>50464</v>
      </c>
      <c r="O459" s="101" t="s">
        <v>75</v>
      </c>
      <c r="P459" s="101" t="s">
        <v>75</v>
      </c>
      <c r="Q459" s="101" t="s">
        <v>75</v>
      </c>
      <c r="R459" s="101" t="s">
        <v>75</v>
      </c>
      <c r="S459" s="102" t="s">
        <v>75</v>
      </c>
      <c r="T459" s="102" t="s">
        <v>75</v>
      </c>
      <c r="U459" s="103" t="s">
        <v>75</v>
      </c>
      <c r="V459" s="103" t="s">
        <v>75</v>
      </c>
      <c r="W459" s="104" t="s">
        <v>75</v>
      </c>
      <c r="X459" s="104" t="s">
        <v>75</v>
      </c>
    </row>
    <row r="460" spans="14:24" ht="15.6" x14ac:dyDescent="0.3">
      <c r="N460" s="100">
        <v>50495</v>
      </c>
      <c r="O460" s="101" t="s">
        <v>75</v>
      </c>
      <c r="P460" s="101" t="s">
        <v>75</v>
      </c>
      <c r="Q460" s="101" t="s">
        <v>75</v>
      </c>
      <c r="R460" s="101" t="s">
        <v>75</v>
      </c>
      <c r="S460" s="102" t="s">
        <v>75</v>
      </c>
      <c r="T460" s="102" t="s">
        <v>75</v>
      </c>
      <c r="U460" s="103" t="s">
        <v>75</v>
      </c>
      <c r="V460" s="103" t="s">
        <v>75</v>
      </c>
      <c r="W460" s="104" t="s">
        <v>75</v>
      </c>
      <c r="X460" s="104" t="s">
        <v>75</v>
      </c>
    </row>
    <row r="461" spans="14:24" ht="15.6" x14ac:dyDescent="0.3">
      <c r="N461" s="100">
        <v>50525</v>
      </c>
      <c r="O461" s="101" t="s">
        <v>75</v>
      </c>
      <c r="P461" s="101" t="s">
        <v>75</v>
      </c>
      <c r="Q461" s="101" t="s">
        <v>75</v>
      </c>
      <c r="R461" s="101" t="s">
        <v>75</v>
      </c>
      <c r="S461" s="102" t="s">
        <v>75</v>
      </c>
      <c r="T461" s="102" t="s">
        <v>75</v>
      </c>
      <c r="U461" s="103" t="s">
        <v>75</v>
      </c>
      <c r="V461" s="103" t="s">
        <v>75</v>
      </c>
      <c r="W461" s="104" t="s">
        <v>75</v>
      </c>
      <c r="X461" s="104" t="s">
        <v>75</v>
      </c>
    </row>
    <row r="462" spans="14:24" ht="15.6" x14ac:dyDescent="0.3">
      <c r="N462" s="100">
        <v>50556</v>
      </c>
      <c r="O462" s="101" t="s">
        <v>75</v>
      </c>
      <c r="P462" s="101" t="s">
        <v>75</v>
      </c>
      <c r="Q462" s="101" t="s">
        <v>75</v>
      </c>
      <c r="R462" s="101" t="s">
        <v>75</v>
      </c>
      <c r="S462" s="102" t="s">
        <v>75</v>
      </c>
      <c r="T462" s="102" t="s">
        <v>75</v>
      </c>
      <c r="U462" s="103" t="s">
        <v>75</v>
      </c>
      <c r="V462" s="103" t="s">
        <v>75</v>
      </c>
      <c r="W462" s="104" t="s">
        <v>75</v>
      </c>
      <c r="X462" s="104" t="s">
        <v>75</v>
      </c>
    </row>
    <row r="463" spans="14:24" ht="15.6" x14ac:dyDescent="0.3">
      <c r="N463" s="100">
        <v>50586</v>
      </c>
      <c r="O463" s="101" t="s">
        <v>75</v>
      </c>
      <c r="P463" s="101" t="s">
        <v>75</v>
      </c>
      <c r="Q463" s="101" t="s">
        <v>75</v>
      </c>
      <c r="R463" s="101" t="s">
        <v>75</v>
      </c>
      <c r="S463" s="102" t="s">
        <v>75</v>
      </c>
      <c r="T463" s="102" t="s">
        <v>75</v>
      </c>
      <c r="U463" s="103" t="s">
        <v>75</v>
      </c>
      <c r="V463" s="103" t="s">
        <v>75</v>
      </c>
      <c r="W463" s="104" t="s">
        <v>75</v>
      </c>
      <c r="X463" s="104" t="s">
        <v>75</v>
      </c>
    </row>
    <row r="464" spans="14:24" ht="15.6" x14ac:dyDescent="0.3">
      <c r="N464" s="100">
        <v>50617</v>
      </c>
      <c r="O464" s="101" t="s">
        <v>75</v>
      </c>
      <c r="P464" s="101" t="s">
        <v>75</v>
      </c>
      <c r="Q464" s="101" t="s">
        <v>75</v>
      </c>
      <c r="R464" s="101" t="s">
        <v>75</v>
      </c>
      <c r="S464" s="102" t="s">
        <v>75</v>
      </c>
      <c r="T464" s="102" t="s">
        <v>75</v>
      </c>
      <c r="U464" s="103" t="s">
        <v>75</v>
      </c>
      <c r="V464" s="103" t="s">
        <v>75</v>
      </c>
      <c r="W464" s="104" t="s">
        <v>75</v>
      </c>
      <c r="X464" s="104" t="s">
        <v>75</v>
      </c>
    </row>
    <row r="465" spans="14:24" ht="15.6" x14ac:dyDescent="0.3">
      <c r="N465" s="100">
        <v>50648</v>
      </c>
      <c r="O465" s="101" t="s">
        <v>75</v>
      </c>
      <c r="P465" s="101" t="s">
        <v>75</v>
      </c>
      <c r="Q465" s="101" t="s">
        <v>75</v>
      </c>
      <c r="R465" s="101" t="s">
        <v>75</v>
      </c>
      <c r="S465" s="102" t="s">
        <v>75</v>
      </c>
      <c r="T465" s="102" t="s">
        <v>75</v>
      </c>
      <c r="U465" s="103" t="s">
        <v>75</v>
      </c>
      <c r="V465" s="103" t="s">
        <v>75</v>
      </c>
      <c r="W465" s="104" t="s">
        <v>75</v>
      </c>
      <c r="X465" s="104" t="s">
        <v>75</v>
      </c>
    </row>
    <row r="466" spans="14:24" ht="15.6" x14ac:dyDescent="0.3">
      <c r="N466" s="100">
        <v>50678</v>
      </c>
      <c r="O466" s="101" t="s">
        <v>75</v>
      </c>
      <c r="P466" s="101" t="s">
        <v>75</v>
      </c>
      <c r="Q466" s="101" t="s">
        <v>75</v>
      </c>
      <c r="R466" s="101" t="s">
        <v>75</v>
      </c>
      <c r="S466" s="102" t="s">
        <v>75</v>
      </c>
      <c r="T466" s="102" t="s">
        <v>75</v>
      </c>
      <c r="U466" s="103" t="s">
        <v>75</v>
      </c>
      <c r="V466" s="103" t="s">
        <v>75</v>
      </c>
      <c r="W466" s="104" t="s">
        <v>75</v>
      </c>
      <c r="X466" s="104" t="s">
        <v>75</v>
      </c>
    </row>
    <row r="467" spans="14:24" ht="15.6" x14ac:dyDescent="0.3">
      <c r="N467" s="100">
        <v>50709</v>
      </c>
      <c r="O467" s="101" t="s">
        <v>75</v>
      </c>
      <c r="P467" s="101" t="s">
        <v>75</v>
      </c>
      <c r="Q467" s="101" t="s">
        <v>75</v>
      </c>
      <c r="R467" s="101" t="s">
        <v>75</v>
      </c>
      <c r="S467" s="102" t="s">
        <v>75</v>
      </c>
      <c r="T467" s="102" t="s">
        <v>75</v>
      </c>
      <c r="U467" s="103" t="s">
        <v>75</v>
      </c>
      <c r="V467" s="103" t="s">
        <v>75</v>
      </c>
      <c r="W467" s="104" t="s">
        <v>75</v>
      </c>
      <c r="X467" s="104" t="s">
        <v>75</v>
      </c>
    </row>
    <row r="468" spans="14:24" ht="15.6" x14ac:dyDescent="0.3">
      <c r="N468" s="100">
        <v>50739</v>
      </c>
      <c r="O468" s="101" t="s">
        <v>75</v>
      </c>
      <c r="P468" s="101" t="s">
        <v>75</v>
      </c>
      <c r="Q468" s="101" t="s">
        <v>75</v>
      </c>
      <c r="R468" s="101" t="s">
        <v>75</v>
      </c>
      <c r="S468" s="102" t="s">
        <v>75</v>
      </c>
      <c r="T468" s="102" t="s">
        <v>75</v>
      </c>
      <c r="U468" s="103" t="s">
        <v>75</v>
      </c>
      <c r="V468" s="103" t="s">
        <v>75</v>
      </c>
      <c r="W468" s="104" t="s">
        <v>75</v>
      </c>
      <c r="X468" s="104" t="s">
        <v>75</v>
      </c>
    </row>
    <row r="469" spans="14:24" ht="15.6" x14ac:dyDescent="0.3">
      <c r="N469" s="100">
        <v>50770</v>
      </c>
      <c r="O469" s="101" t="s">
        <v>75</v>
      </c>
      <c r="P469" s="101" t="s">
        <v>75</v>
      </c>
      <c r="Q469" s="101" t="s">
        <v>75</v>
      </c>
      <c r="R469" s="101" t="s">
        <v>75</v>
      </c>
      <c r="S469" s="102" t="s">
        <v>75</v>
      </c>
      <c r="T469" s="102" t="s">
        <v>75</v>
      </c>
      <c r="U469" s="103" t="s">
        <v>75</v>
      </c>
      <c r="V469" s="103" t="s">
        <v>75</v>
      </c>
      <c r="W469" s="104" t="s">
        <v>75</v>
      </c>
      <c r="X469" s="104" t="s">
        <v>75</v>
      </c>
    </row>
    <row r="470" spans="14:24" ht="15.6" x14ac:dyDescent="0.3">
      <c r="N470" s="100">
        <v>50801</v>
      </c>
      <c r="O470" s="101" t="s">
        <v>75</v>
      </c>
      <c r="P470" s="101" t="s">
        <v>75</v>
      </c>
      <c r="Q470" s="101" t="s">
        <v>75</v>
      </c>
      <c r="R470" s="101" t="s">
        <v>75</v>
      </c>
      <c r="S470" s="102" t="s">
        <v>75</v>
      </c>
      <c r="T470" s="102" t="s">
        <v>75</v>
      </c>
      <c r="U470" s="103" t="s">
        <v>75</v>
      </c>
      <c r="V470" s="103" t="s">
        <v>75</v>
      </c>
      <c r="W470" s="104" t="s">
        <v>75</v>
      </c>
      <c r="X470" s="104" t="s">
        <v>75</v>
      </c>
    </row>
    <row r="471" spans="14:24" ht="15.6" x14ac:dyDescent="0.3">
      <c r="N471" s="100">
        <v>50829</v>
      </c>
      <c r="O471" s="101" t="s">
        <v>75</v>
      </c>
      <c r="P471" s="101" t="s">
        <v>75</v>
      </c>
      <c r="Q471" s="101" t="s">
        <v>75</v>
      </c>
      <c r="R471" s="101" t="s">
        <v>75</v>
      </c>
      <c r="S471" s="102" t="s">
        <v>75</v>
      </c>
      <c r="T471" s="102" t="s">
        <v>75</v>
      </c>
      <c r="U471" s="103" t="s">
        <v>75</v>
      </c>
      <c r="V471" s="103" t="s">
        <v>75</v>
      </c>
      <c r="W471" s="104" t="s">
        <v>75</v>
      </c>
      <c r="X471" s="104" t="s">
        <v>75</v>
      </c>
    </row>
    <row r="472" spans="14:24" ht="15.6" x14ac:dyDescent="0.3">
      <c r="N472" s="100">
        <v>50860</v>
      </c>
      <c r="O472" s="101" t="s">
        <v>75</v>
      </c>
      <c r="P472" s="101" t="s">
        <v>75</v>
      </c>
      <c r="Q472" s="101" t="s">
        <v>75</v>
      </c>
      <c r="R472" s="101" t="s">
        <v>75</v>
      </c>
      <c r="S472" s="102" t="s">
        <v>75</v>
      </c>
      <c r="T472" s="102" t="s">
        <v>75</v>
      </c>
      <c r="U472" s="103" t="s">
        <v>75</v>
      </c>
      <c r="V472" s="103" t="s">
        <v>75</v>
      </c>
      <c r="W472" s="104" t="s">
        <v>75</v>
      </c>
      <c r="X472" s="104" t="s">
        <v>75</v>
      </c>
    </row>
    <row r="473" spans="14:24" ht="15.6" x14ac:dyDescent="0.3">
      <c r="N473" s="100">
        <v>50890</v>
      </c>
      <c r="O473" s="101" t="s">
        <v>75</v>
      </c>
      <c r="P473" s="101" t="s">
        <v>75</v>
      </c>
      <c r="Q473" s="101" t="s">
        <v>75</v>
      </c>
      <c r="R473" s="101" t="s">
        <v>75</v>
      </c>
      <c r="S473" s="102" t="s">
        <v>75</v>
      </c>
      <c r="T473" s="102" t="s">
        <v>75</v>
      </c>
      <c r="U473" s="103" t="s">
        <v>75</v>
      </c>
      <c r="V473" s="103" t="s">
        <v>75</v>
      </c>
      <c r="W473" s="104" t="s">
        <v>75</v>
      </c>
      <c r="X473" s="104" t="s">
        <v>75</v>
      </c>
    </row>
    <row r="474" spans="14:24" ht="15.6" x14ac:dyDescent="0.3">
      <c r="N474" s="100">
        <v>50921</v>
      </c>
      <c r="O474" s="101" t="s">
        <v>75</v>
      </c>
      <c r="P474" s="101" t="s">
        <v>75</v>
      </c>
      <c r="Q474" s="101" t="s">
        <v>75</v>
      </c>
      <c r="R474" s="101" t="s">
        <v>75</v>
      </c>
      <c r="S474" s="102" t="s">
        <v>75</v>
      </c>
      <c r="T474" s="102" t="s">
        <v>75</v>
      </c>
      <c r="U474" s="103" t="s">
        <v>75</v>
      </c>
      <c r="V474" s="103" t="s">
        <v>75</v>
      </c>
      <c r="W474" s="104" t="s">
        <v>75</v>
      </c>
      <c r="X474" s="104" t="s">
        <v>75</v>
      </c>
    </row>
    <row r="475" spans="14:24" ht="15.6" x14ac:dyDescent="0.3">
      <c r="N475" s="100">
        <v>50951</v>
      </c>
      <c r="O475" s="101" t="s">
        <v>75</v>
      </c>
      <c r="P475" s="101" t="s">
        <v>75</v>
      </c>
      <c r="Q475" s="101" t="s">
        <v>75</v>
      </c>
      <c r="R475" s="101" t="s">
        <v>75</v>
      </c>
      <c r="S475" s="102" t="s">
        <v>75</v>
      </c>
      <c r="T475" s="102" t="s">
        <v>75</v>
      </c>
      <c r="U475" s="103" t="s">
        <v>75</v>
      </c>
      <c r="V475" s="103" t="s">
        <v>75</v>
      </c>
      <c r="W475" s="104" t="s">
        <v>75</v>
      </c>
      <c r="X475" s="104" t="s">
        <v>75</v>
      </c>
    </row>
    <row r="476" spans="14:24" ht="15.6" x14ac:dyDescent="0.3">
      <c r="N476" s="100">
        <v>50982</v>
      </c>
      <c r="O476" s="101" t="s">
        <v>75</v>
      </c>
      <c r="P476" s="101" t="s">
        <v>75</v>
      </c>
      <c r="Q476" s="101" t="s">
        <v>75</v>
      </c>
      <c r="R476" s="101" t="s">
        <v>75</v>
      </c>
      <c r="S476" s="102" t="s">
        <v>75</v>
      </c>
      <c r="T476" s="102" t="s">
        <v>75</v>
      </c>
      <c r="U476" s="103" t="s">
        <v>75</v>
      </c>
      <c r="V476" s="103" t="s">
        <v>75</v>
      </c>
      <c r="W476" s="104" t="s">
        <v>75</v>
      </c>
      <c r="X476" s="104" t="s">
        <v>75</v>
      </c>
    </row>
    <row r="477" spans="14:24" ht="15.6" x14ac:dyDescent="0.3">
      <c r="N477" s="100">
        <v>51013</v>
      </c>
      <c r="O477" s="101" t="s">
        <v>75</v>
      </c>
      <c r="P477" s="101" t="s">
        <v>75</v>
      </c>
      <c r="Q477" s="101" t="s">
        <v>75</v>
      </c>
      <c r="R477" s="101" t="s">
        <v>75</v>
      </c>
      <c r="S477" s="102" t="s">
        <v>75</v>
      </c>
      <c r="T477" s="102" t="s">
        <v>75</v>
      </c>
      <c r="U477" s="103" t="s">
        <v>75</v>
      </c>
      <c r="V477" s="103" t="s">
        <v>75</v>
      </c>
      <c r="W477" s="104" t="s">
        <v>75</v>
      </c>
      <c r="X477" s="104" t="s">
        <v>75</v>
      </c>
    </row>
    <row r="478" spans="14:24" ht="15.6" x14ac:dyDescent="0.3">
      <c r="N478" s="100">
        <v>51043</v>
      </c>
      <c r="O478" s="101" t="s">
        <v>75</v>
      </c>
      <c r="P478" s="101" t="s">
        <v>75</v>
      </c>
      <c r="Q478" s="101" t="s">
        <v>75</v>
      </c>
      <c r="R478" s="101" t="s">
        <v>75</v>
      </c>
      <c r="S478" s="102" t="s">
        <v>75</v>
      </c>
      <c r="T478" s="102" t="s">
        <v>75</v>
      </c>
      <c r="U478" s="103" t="s">
        <v>75</v>
      </c>
      <c r="V478" s="103" t="s">
        <v>75</v>
      </c>
      <c r="W478" s="104" t="s">
        <v>75</v>
      </c>
      <c r="X478" s="104" t="s">
        <v>75</v>
      </c>
    </row>
    <row r="479" spans="14:24" ht="15.6" x14ac:dyDescent="0.3">
      <c r="N479" s="100">
        <v>51074</v>
      </c>
      <c r="O479" s="101" t="s">
        <v>75</v>
      </c>
      <c r="P479" s="101" t="s">
        <v>75</v>
      </c>
      <c r="Q479" s="101" t="s">
        <v>75</v>
      </c>
      <c r="R479" s="101" t="s">
        <v>75</v>
      </c>
      <c r="S479" s="102" t="s">
        <v>75</v>
      </c>
      <c r="T479" s="102" t="s">
        <v>75</v>
      </c>
      <c r="U479" s="103" t="s">
        <v>75</v>
      </c>
      <c r="V479" s="103" t="s">
        <v>75</v>
      </c>
      <c r="W479" s="104" t="s">
        <v>75</v>
      </c>
      <c r="X479" s="104" t="s">
        <v>75</v>
      </c>
    </row>
    <row r="480" spans="14:24" ht="15.6" x14ac:dyDescent="0.3">
      <c r="N480" s="100">
        <v>51104</v>
      </c>
      <c r="O480" s="101" t="s">
        <v>75</v>
      </c>
      <c r="P480" s="101" t="s">
        <v>75</v>
      </c>
      <c r="Q480" s="101" t="s">
        <v>75</v>
      </c>
      <c r="R480" s="101" t="s">
        <v>75</v>
      </c>
      <c r="S480" s="102" t="s">
        <v>75</v>
      </c>
      <c r="T480" s="102" t="s">
        <v>75</v>
      </c>
      <c r="U480" s="103" t="s">
        <v>75</v>
      </c>
      <c r="V480" s="103" t="s">
        <v>75</v>
      </c>
      <c r="W480" s="104" t="s">
        <v>75</v>
      </c>
      <c r="X480" s="104" t="s">
        <v>75</v>
      </c>
    </row>
    <row r="481" spans="14:24" ht="15.6" x14ac:dyDescent="0.3">
      <c r="N481" s="100">
        <v>51135</v>
      </c>
      <c r="O481" s="101" t="s">
        <v>75</v>
      </c>
      <c r="P481" s="101" t="s">
        <v>75</v>
      </c>
      <c r="Q481" s="101" t="s">
        <v>75</v>
      </c>
      <c r="R481" s="101" t="s">
        <v>75</v>
      </c>
      <c r="S481" s="102" t="s">
        <v>75</v>
      </c>
      <c r="T481" s="102" t="s">
        <v>75</v>
      </c>
      <c r="U481" s="103" t="s">
        <v>75</v>
      </c>
      <c r="V481" s="103" t="s">
        <v>75</v>
      </c>
      <c r="W481" s="104" t="s">
        <v>75</v>
      </c>
      <c r="X481" s="104" t="s">
        <v>75</v>
      </c>
    </row>
    <row r="482" spans="14:24" ht="15.6" x14ac:dyDescent="0.3">
      <c r="N482" s="100">
        <v>51166</v>
      </c>
      <c r="O482" s="101" t="s">
        <v>75</v>
      </c>
      <c r="P482" s="101" t="s">
        <v>75</v>
      </c>
      <c r="Q482" s="101" t="s">
        <v>75</v>
      </c>
      <c r="R482" s="101" t="s">
        <v>75</v>
      </c>
      <c r="S482" s="102" t="s">
        <v>75</v>
      </c>
      <c r="T482" s="102" t="s">
        <v>75</v>
      </c>
      <c r="U482" s="103" t="s">
        <v>75</v>
      </c>
      <c r="V482" s="103" t="s">
        <v>75</v>
      </c>
      <c r="W482" s="104" t="s">
        <v>75</v>
      </c>
      <c r="X482" s="104" t="s">
        <v>75</v>
      </c>
    </row>
    <row r="483" spans="14:24" ht="15.6" x14ac:dyDescent="0.3">
      <c r="N483" s="100">
        <v>51195</v>
      </c>
      <c r="O483" s="101" t="s">
        <v>75</v>
      </c>
      <c r="P483" s="101" t="s">
        <v>75</v>
      </c>
      <c r="Q483" s="101" t="s">
        <v>75</v>
      </c>
      <c r="R483" s="101" t="s">
        <v>75</v>
      </c>
      <c r="S483" s="102" t="s">
        <v>75</v>
      </c>
      <c r="T483" s="102" t="s">
        <v>75</v>
      </c>
      <c r="U483" s="103" t="s">
        <v>75</v>
      </c>
      <c r="V483" s="103" t="s">
        <v>75</v>
      </c>
      <c r="W483" s="104" t="s">
        <v>75</v>
      </c>
      <c r="X483" s="104" t="s">
        <v>75</v>
      </c>
    </row>
    <row r="484" spans="14:24" ht="15.6" x14ac:dyDescent="0.3">
      <c r="N484" s="100">
        <v>51226</v>
      </c>
      <c r="O484" s="101" t="s">
        <v>75</v>
      </c>
      <c r="P484" s="101" t="s">
        <v>75</v>
      </c>
      <c r="Q484" s="101" t="s">
        <v>75</v>
      </c>
      <c r="R484" s="101" t="s">
        <v>75</v>
      </c>
      <c r="S484" s="102" t="s">
        <v>75</v>
      </c>
      <c r="T484" s="102" t="s">
        <v>75</v>
      </c>
      <c r="U484" s="103" t="s">
        <v>75</v>
      </c>
      <c r="V484" s="103" t="s">
        <v>75</v>
      </c>
      <c r="W484" s="104" t="s">
        <v>75</v>
      </c>
      <c r="X484" s="104" t="s">
        <v>75</v>
      </c>
    </row>
    <row r="485" spans="14:24" ht="15.6" x14ac:dyDescent="0.3">
      <c r="N485" s="100">
        <v>51256</v>
      </c>
      <c r="O485" s="101" t="s">
        <v>75</v>
      </c>
      <c r="P485" s="101" t="s">
        <v>75</v>
      </c>
      <c r="Q485" s="101" t="s">
        <v>75</v>
      </c>
      <c r="R485" s="101" t="s">
        <v>75</v>
      </c>
      <c r="S485" s="102" t="s">
        <v>75</v>
      </c>
      <c r="T485" s="102" t="s">
        <v>75</v>
      </c>
      <c r="U485" s="103" t="s">
        <v>75</v>
      </c>
      <c r="V485" s="103" t="s">
        <v>75</v>
      </c>
      <c r="W485" s="104" t="s">
        <v>75</v>
      </c>
      <c r="X485" s="104" t="s">
        <v>75</v>
      </c>
    </row>
    <row r="486" spans="14:24" ht="15.6" x14ac:dyDescent="0.3">
      <c r="N486" s="100">
        <v>51287</v>
      </c>
      <c r="O486" s="101" t="s">
        <v>75</v>
      </c>
      <c r="P486" s="101" t="s">
        <v>75</v>
      </c>
      <c r="Q486" s="101" t="s">
        <v>75</v>
      </c>
      <c r="R486" s="101" t="s">
        <v>75</v>
      </c>
      <c r="S486" s="102" t="s">
        <v>75</v>
      </c>
      <c r="T486" s="102" t="s">
        <v>75</v>
      </c>
      <c r="U486" s="103" t="s">
        <v>75</v>
      </c>
      <c r="V486" s="103" t="s">
        <v>75</v>
      </c>
      <c r="W486" s="104" t="s">
        <v>75</v>
      </c>
      <c r="X486" s="104" t="s">
        <v>75</v>
      </c>
    </row>
    <row r="487" spans="14:24" ht="15.6" x14ac:dyDescent="0.3">
      <c r="N487" s="100">
        <v>51317</v>
      </c>
      <c r="O487" s="101" t="s">
        <v>75</v>
      </c>
      <c r="P487" s="101" t="s">
        <v>75</v>
      </c>
      <c r="Q487" s="101" t="s">
        <v>75</v>
      </c>
      <c r="R487" s="101" t="s">
        <v>75</v>
      </c>
      <c r="S487" s="102" t="s">
        <v>75</v>
      </c>
      <c r="T487" s="102" t="s">
        <v>75</v>
      </c>
      <c r="U487" s="103" t="s">
        <v>75</v>
      </c>
      <c r="V487" s="103" t="s">
        <v>75</v>
      </c>
      <c r="W487" s="104" t="s">
        <v>75</v>
      </c>
      <c r="X487" s="104" t="s">
        <v>75</v>
      </c>
    </row>
    <row r="488" spans="14:24" ht="15.6" x14ac:dyDescent="0.3">
      <c r="N488" s="100">
        <v>51348</v>
      </c>
      <c r="O488" s="101" t="s">
        <v>75</v>
      </c>
      <c r="P488" s="101" t="s">
        <v>75</v>
      </c>
      <c r="Q488" s="101" t="s">
        <v>75</v>
      </c>
      <c r="R488" s="101" t="s">
        <v>75</v>
      </c>
      <c r="S488" s="102" t="s">
        <v>75</v>
      </c>
      <c r="T488" s="102" t="s">
        <v>75</v>
      </c>
      <c r="U488" s="103" t="s">
        <v>75</v>
      </c>
      <c r="V488" s="103" t="s">
        <v>75</v>
      </c>
      <c r="W488" s="104" t="s">
        <v>75</v>
      </c>
      <c r="X488" s="104" t="s">
        <v>75</v>
      </c>
    </row>
    <row r="489" spans="14:24" ht="15.6" x14ac:dyDescent="0.3">
      <c r="N489" s="100">
        <v>51379</v>
      </c>
      <c r="O489" s="101" t="s">
        <v>75</v>
      </c>
      <c r="P489" s="101" t="s">
        <v>75</v>
      </c>
      <c r="Q489" s="101" t="s">
        <v>75</v>
      </c>
      <c r="R489" s="101" t="s">
        <v>75</v>
      </c>
      <c r="S489" s="102" t="s">
        <v>75</v>
      </c>
      <c r="T489" s="102" t="s">
        <v>75</v>
      </c>
      <c r="U489" s="103" t="s">
        <v>75</v>
      </c>
      <c r="V489" s="103" t="s">
        <v>75</v>
      </c>
      <c r="W489" s="104" t="s">
        <v>75</v>
      </c>
      <c r="X489" s="104" t="s">
        <v>75</v>
      </c>
    </row>
    <row r="490" spans="14:24" ht="15.6" x14ac:dyDescent="0.3">
      <c r="N490" s="100">
        <v>51409</v>
      </c>
      <c r="O490" s="101" t="s">
        <v>75</v>
      </c>
      <c r="P490" s="101" t="s">
        <v>75</v>
      </c>
      <c r="Q490" s="101" t="s">
        <v>75</v>
      </c>
      <c r="R490" s="101" t="s">
        <v>75</v>
      </c>
      <c r="S490" s="102" t="s">
        <v>75</v>
      </c>
      <c r="T490" s="102" t="s">
        <v>75</v>
      </c>
      <c r="U490" s="103" t="s">
        <v>75</v>
      </c>
      <c r="V490" s="103" t="s">
        <v>75</v>
      </c>
      <c r="W490" s="104" t="s">
        <v>75</v>
      </c>
      <c r="X490" s="104" t="s">
        <v>75</v>
      </c>
    </row>
    <row r="491" spans="14:24" ht="15.6" x14ac:dyDescent="0.3">
      <c r="N491" s="100">
        <v>51440</v>
      </c>
      <c r="O491" s="101" t="s">
        <v>75</v>
      </c>
      <c r="P491" s="101" t="s">
        <v>75</v>
      </c>
      <c r="Q491" s="101" t="s">
        <v>75</v>
      </c>
      <c r="R491" s="101" t="s">
        <v>75</v>
      </c>
      <c r="S491" s="102" t="s">
        <v>75</v>
      </c>
      <c r="T491" s="102" t="s">
        <v>75</v>
      </c>
      <c r="U491" s="103" t="s">
        <v>75</v>
      </c>
      <c r="V491" s="103" t="s">
        <v>75</v>
      </c>
      <c r="W491" s="104" t="s">
        <v>75</v>
      </c>
      <c r="X491" s="104" t="s">
        <v>75</v>
      </c>
    </row>
    <row r="492" spans="14:24" ht="15.6" x14ac:dyDescent="0.3">
      <c r="N492" s="100">
        <v>51470</v>
      </c>
      <c r="O492" s="101" t="s">
        <v>75</v>
      </c>
      <c r="P492" s="101" t="s">
        <v>75</v>
      </c>
      <c r="Q492" s="101" t="s">
        <v>75</v>
      </c>
      <c r="R492" s="101" t="s">
        <v>75</v>
      </c>
      <c r="S492" s="102" t="s">
        <v>75</v>
      </c>
      <c r="T492" s="102" t="s">
        <v>75</v>
      </c>
      <c r="U492" s="103" t="s">
        <v>75</v>
      </c>
      <c r="V492" s="103" t="s">
        <v>75</v>
      </c>
      <c r="W492" s="104" t="s">
        <v>75</v>
      </c>
      <c r="X492" s="104" t="s">
        <v>75</v>
      </c>
    </row>
    <row r="493" spans="14:24" ht="15.6" x14ac:dyDescent="0.3">
      <c r="N493" s="100">
        <v>51501</v>
      </c>
      <c r="O493" s="101" t="s">
        <v>75</v>
      </c>
      <c r="P493" s="101" t="s">
        <v>75</v>
      </c>
      <c r="Q493" s="101" t="s">
        <v>75</v>
      </c>
      <c r="R493" s="101" t="s">
        <v>75</v>
      </c>
      <c r="S493" s="102" t="s">
        <v>75</v>
      </c>
      <c r="T493" s="102" t="s">
        <v>75</v>
      </c>
      <c r="U493" s="103" t="s">
        <v>75</v>
      </c>
      <c r="V493" s="103" t="s">
        <v>75</v>
      </c>
      <c r="W493" s="104" t="s">
        <v>75</v>
      </c>
      <c r="X493" s="104" t="s">
        <v>75</v>
      </c>
    </row>
    <row r="494" spans="14:24" ht="15.6" x14ac:dyDescent="0.3">
      <c r="N494" s="100">
        <v>51532</v>
      </c>
      <c r="O494" s="101" t="s">
        <v>75</v>
      </c>
      <c r="P494" s="101" t="s">
        <v>75</v>
      </c>
      <c r="Q494" s="101" t="s">
        <v>75</v>
      </c>
      <c r="R494" s="101" t="s">
        <v>75</v>
      </c>
      <c r="S494" s="102" t="s">
        <v>75</v>
      </c>
      <c r="T494" s="102" t="s">
        <v>75</v>
      </c>
      <c r="U494" s="103" t="s">
        <v>75</v>
      </c>
      <c r="V494" s="103" t="s">
        <v>75</v>
      </c>
      <c r="W494" s="104" t="s">
        <v>75</v>
      </c>
      <c r="X494" s="104" t="s">
        <v>75</v>
      </c>
    </row>
    <row r="495" spans="14:24" ht="15.6" x14ac:dyDescent="0.3">
      <c r="N495" s="100">
        <v>51560</v>
      </c>
      <c r="O495" s="101" t="s">
        <v>75</v>
      </c>
      <c r="P495" s="101" t="s">
        <v>75</v>
      </c>
      <c r="Q495" s="101" t="s">
        <v>75</v>
      </c>
      <c r="R495" s="101" t="s">
        <v>75</v>
      </c>
      <c r="S495" s="102" t="s">
        <v>75</v>
      </c>
      <c r="T495" s="102" t="s">
        <v>75</v>
      </c>
      <c r="U495" s="103" t="s">
        <v>75</v>
      </c>
      <c r="V495" s="103" t="s">
        <v>75</v>
      </c>
      <c r="W495" s="104" t="s">
        <v>75</v>
      </c>
      <c r="X495" s="104" t="s">
        <v>75</v>
      </c>
    </row>
    <row r="496" spans="14:24" ht="15.6" x14ac:dyDescent="0.3">
      <c r="N496" s="100">
        <v>51591</v>
      </c>
      <c r="O496" s="101" t="s">
        <v>75</v>
      </c>
      <c r="P496" s="101" t="s">
        <v>75</v>
      </c>
      <c r="Q496" s="101" t="s">
        <v>75</v>
      </c>
      <c r="R496" s="101" t="s">
        <v>75</v>
      </c>
      <c r="S496" s="102" t="s">
        <v>75</v>
      </c>
      <c r="T496" s="102" t="s">
        <v>75</v>
      </c>
      <c r="U496" s="103" t="s">
        <v>75</v>
      </c>
      <c r="V496" s="103" t="s">
        <v>75</v>
      </c>
      <c r="W496" s="104" t="s">
        <v>75</v>
      </c>
      <c r="X496" s="104" t="s">
        <v>75</v>
      </c>
    </row>
    <row r="497" spans="14:24" ht="15.6" x14ac:dyDescent="0.3">
      <c r="N497" s="100">
        <v>51621</v>
      </c>
      <c r="O497" s="101" t="s">
        <v>75</v>
      </c>
      <c r="P497" s="101" t="s">
        <v>75</v>
      </c>
      <c r="Q497" s="101" t="s">
        <v>75</v>
      </c>
      <c r="R497" s="101" t="s">
        <v>75</v>
      </c>
      <c r="S497" s="102" t="s">
        <v>75</v>
      </c>
      <c r="T497" s="102" t="s">
        <v>75</v>
      </c>
      <c r="U497" s="103" t="s">
        <v>75</v>
      </c>
      <c r="V497" s="103" t="s">
        <v>75</v>
      </c>
      <c r="W497" s="104" t="s">
        <v>75</v>
      </c>
      <c r="X497" s="104" t="s">
        <v>75</v>
      </c>
    </row>
    <row r="498" spans="14:24" ht="15.6" x14ac:dyDescent="0.3">
      <c r="N498" s="100">
        <v>51652</v>
      </c>
      <c r="O498" s="101" t="s">
        <v>75</v>
      </c>
      <c r="P498" s="101" t="s">
        <v>75</v>
      </c>
      <c r="Q498" s="101" t="s">
        <v>75</v>
      </c>
      <c r="R498" s="101" t="s">
        <v>75</v>
      </c>
      <c r="S498" s="102" t="s">
        <v>75</v>
      </c>
      <c r="T498" s="102" t="s">
        <v>75</v>
      </c>
      <c r="U498" s="103" t="s">
        <v>75</v>
      </c>
      <c r="V498" s="103" t="s">
        <v>75</v>
      </c>
      <c r="W498" s="104" t="s">
        <v>75</v>
      </c>
      <c r="X498" s="104" t="s">
        <v>75</v>
      </c>
    </row>
    <row r="499" spans="14:24" ht="15.6" x14ac:dyDescent="0.3">
      <c r="N499" s="100">
        <v>51682</v>
      </c>
      <c r="O499" s="101" t="s">
        <v>75</v>
      </c>
      <c r="P499" s="101" t="s">
        <v>75</v>
      </c>
      <c r="Q499" s="101" t="s">
        <v>75</v>
      </c>
      <c r="R499" s="101" t="s">
        <v>75</v>
      </c>
      <c r="S499" s="102" t="s">
        <v>75</v>
      </c>
      <c r="T499" s="102" t="s">
        <v>75</v>
      </c>
      <c r="U499" s="103" t="s">
        <v>75</v>
      </c>
      <c r="V499" s="103" t="s">
        <v>75</v>
      </c>
      <c r="W499" s="104" t="s">
        <v>75</v>
      </c>
      <c r="X499" s="104" t="s">
        <v>75</v>
      </c>
    </row>
    <row r="500" spans="14:24" ht="15.6" x14ac:dyDescent="0.3">
      <c r="N500" s="100">
        <v>51713</v>
      </c>
      <c r="O500" s="101" t="s">
        <v>75</v>
      </c>
      <c r="P500" s="101" t="s">
        <v>75</v>
      </c>
      <c r="Q500" s="101" t="s">
        <v>75</v>
      </c>
      <c r="R500" s="101" t="s">
        <v>75</v>
      </c>
      <c r="S500" s="102" t="s">
        <v>75</v>
      </c>
      <c r="T500" s="102" t="s">
        <v>75</v>
      </c>
      <c r="U500" s="103" t="s">
        <v>75</v>
      </c>
      <c r="V500" s="103" t="s">
        <v>75</v>
      </c>
      <c r="W500" s="104" t="s">
        <v>75</v>
      </c>
      <c r="X500" s="104" t="s">
        <v>75</v>
      </c>
    </row>
    <row r="501" spans="14:24" ht="15.6" x14ac:dyDescent="0.3">
      <c r="N501" s="100">
        <v>51744</v>
      </c>
      <c r="O501" s="101" t="s">
        <v>75</v>
      </c>
      <c r="P501" s="101" t="s">
        <v>75</v>
      </c>
      <c r="Q501" s="101" t="s">
        <v>75</v>
      </c>
      <c r="R501" s="101" t="s">
        <v>75</v>
      </c>
      <c r="S501" s="102" t="s">
        <v>75</v>
      </c>
      <c r="T501" s="102" t="s">
        <v>75</v>
      </c>
      <c r="U501" s="103" t="s">
        <v>75</v>
      </c>
      <c r="V501" s="103" t="s">
        <v>75</v>
      </c>
      <c r="W501" s="104" t="s">
        <v>75</v>
      </c>
      <c r="X501" s="104" t="s">
        <v>75</v>
      </c>
    </row>
    <row r="502" spans="14:24" ht="15.6" x14ac:dyDescent="0.3">
      <c r="N502" s="100">
        <v>51774</v>
      </c>
      <c r="O502" s="101" t="s">
        <v>75</v>
      </c>
      <c r="P502" s="101" t="s">
        <v>75</v>
      </c>
      <c r="Q502" s="101" t="s">
        <v>75</v>
      </c>
      <c r="R502" s="101" t="s">
        <v>75</v>
      </c>
      <c r="S502" s="102" t="s">
        <v>75</v>
      </c>
      <c r="T502" s="102" t="s">
        <v>75</v>
      </c>
      <c r="U502" s="103" t="s">
        <v>75</v>
      </c>
      <c r="V502" s="103" t="s">
        <v>75</v>
      </c>
      <c r="W502" s="104" t="s">
        <v>75</v>
      </c>
      <c r="X502" s="104" t="s">
        <v>75</v>
      </c>
    </row>
    <row r="503" spans="14:24" ht="15.6" x14ac:dyDescent="0.3">
      <c r="N503" s="100">
        <v>51805</v>
      </c>
      <c r="O503" s="101" t="s">
        <v>75</v>
      </c>
      <c r="P503" s="101" t="s">
        <v>75</v>
      </c>
      <c r="Q503" s="101" t="s">
        <v>75</v>
      </c>
      <c r="R503" s="101" t="s">
        <v>75</v>
      </c>
      <c r="S503" s="102" t="s">
        <v>75</v>
      </c>
      <c r="T503" s="102" t="s">
        <v>75</v>
      </c>
      <c r="U503" s="103" t="s">
        <v>75</v>
      </c>
      <c r="V503" s="103" t="s">
        <v>75</v>
      </c>
      <c r="W503" s="104" t="s">
        <v>75</v>
      </c>
      <c r="X503" s="104" t="s">
        <v>75</v>
      </c>
    </row>
    <row r="504" spans="14:24" ht="15.6" x14ac:dyDescent="0.3">
      <c r="N504" s="100">
        <v>51835</v>
      </c>
      <c r="O504" s="101" t="s">
        <v>75</v>
      </c>
      <c r="P504" s="101" t="s">
        <v>75</v>
      </c>
      <c r="Q504" s="101" t="s">
        <v>75</v>
      </c>
      <c r="R504" s="101" t="s">
        <v>75</v>
      </c>
      <c r="S504" s="102" t="s">
        <v>75</v>
      </c>
      <c r="T504" s="102" t="s">
        <v>75</v>
      </c>
      <c r="U504" s="103" t="s">
        <v>75</v>
      </c>
      <c r="V504" s="103" t="s">
        <v>75</v>
      </c>
      <c r="W504" s="104" t="s">
        <v>75</v>
      </c>
      <c r="X504" s="104" t="s">
        <v>75</v>
      </c>
    </row>
    <row r="505" spans="14:24" ht="15.6" x14ac:dyDescent="0.3">
      <c r="N505" s="100">
        <v>51866</v>
      </c>
      <c r="O505" s="101" t="s">
        <v>75</v>
      </c>
      <c r="P505" s="101" t="s">
        <v>75</v>
      </c>
      <c r="Q505" s="101" t="s">
        <v>75</v>
      </c>
      <c r="R505" s="101" t="s">
        <v>75</v>
      </c>
      <c r="S505" s="102" t="s">
        <v>75</v>
      </c>
      <c r="T505" s="102" t="s">
        <v>75</v>
      </c>
      <c r="U505" s="103" t="s">
        <v>75</v>
      </c>
      <c r="V505" s="103" t="s">
        <v>75</v>
      </c>
      <c r="W505" s="104" t="s">
        <v>75</v>
      </c>
      <c r="X505" s="104" t="s">
        <v>75</v>
      </c>
    </row>
    <row r="506" spans="14:24" ht="15.6" x14ac:dyDescent="0.3">
      <c r="N506" s="100">
        <v>51897</v>
      </c>
      <c r="O506" s="101" t="s">
        <v>75</v>
      </c>
      <c r="P506" s="101" t="s">
        <v>75</v>
      </c>
      <c r="Q506" s="101" t="s">
        <v>75</v>
      </c>
      <c r="R506" s="101" t="s">
        <v>75</v>
      </c>
      <c r="S506" s="102" t="s">
        <v>75</v>
      </c>
      <c r="T506" s="102" t="s">
        <v>75</v>
      </c>
      <c r="U506" s="103" t="s">
        <v>75</v>
      </c>
      <c r="V506" s="103" t="s">
        <v>75</v>
      </c>
      <c r="W506" s="104" t="s">
        <v>75</v>
      </c>
      <c r="X506" s="104" t="s">
        <v>75</v>
      </c>
    </row>
    <row r="507" spans="14:24" ht="15.6" x14ac:dyDescent="0.3">
      <c r="N507" s="100">
        <v>51925</v>
      </c>
      <c r="O507" s="101" t="s">
        <v>75</v>
      </c>
      <c r="P507" s="101" t="s">
        <v>75</v>
      </c>
      <c r="Q507" s="101" t="s">
        <v>75</v>
      </c>
      <c r="R507" s="101" t="s">
        <v>75</v>
      </c>
      <c r="S507" s="102" t="s">
        <v>75</v>
      </c>
      <c r="T507" s="102" t="s">
        <v>75</v>
      </c>
      <c r="U507" s="103" t="s">
        <v>75</v>
      </c>
      <c r="V507" s="103" t="s">
        <v>75</v>
      </c>
      <c r="W507" s="104" t="s">
        <v>75</v>
      </c>
      <c r="X507" s="104" t="s">
        <v>75</v>
      </c>
    </row>
    <row r="508" spans="14:24" ht="15.6" x14ac:dyDescent="0.3">
      <c r="N508" s="100">
        <v>51956</v>
      </c>
      <c r="O508" s="101" t="s">
        <v>75</v>
      </c>
      <c r="P508" s="101" t="s">
        <v>75</v>
      </c>
      <c r="Q508" s="101" t="s">
        <v>75</v>
      </c>
      <c r="R508" s="101" t="s">
        <v>75</v>
      </c>
      <c r="S508" s="102" t="s">
        <v>75</v>
      </c>
      <c r="T508" s="102" t="s">
        <v>75</v>
      </c>
      <c r="U508" s="103" t="s">
        <v>75</v>
      </c>
      <c r="V508" s="103" t="s">
        <v>75</v>
      </c>
      <c r="W508" s="104" t="s">
        <v>75</v>
      </c>
      <c r="X508" s="104" t="s">
        <v>75</v>
      </c>
    </row>
    <row r="509" spans="14:24" ht="15.6" x14ac:dyDescent="0.3">
      <c r="N509" s="100">
        <v>51986</v>
      </c>
      <c r="O509" s="101" t="s">
        <v>75</v>
      </c>
      <c r="P509" s="101" t="s">
        <v>75</v>
      </c>
      <c r="Q509" s="101" t="s">
        <v>75</v>
      </c>
      <c r="R509" s="101" t="s">
        <v>75</v>
      </c>
      <c r="S509" s="102" t="s">
        <v>75</v>
      </c>
      <c r="T509" s="102" t="s">
        <v>75</v>
      </c>
      <c r="U509" s="103" t="s">
        <v>75</v>
      </c>
      <c r="V509" s="103" t="s">
        <v>75</v>
      </c>
      <c r="W509" s="104" t="s">
        <v>75</v>
      </c>
      <c r="X509" s="104" t="s">
        <v>75</v>
      </c>
    </row>
    <row r="510" spans="14:24" ht="15.6" x14ac:dyDescent="0.3">
      <c r="N510" s="100">
        <v>52017</v>
      </c>
      <c r="O510" s="101" t="s">
        <v>75</v>
      </c>
      <c r="P510" s="101" t="s">
        <v>75</v>
      </c>
      <c r="Q510" s="101" t="s">
        <v>75</v>
      </c>
      <c r="R510" s="101" t="s">
        <v>75</v>
      </c>
      <c r="S510" s="102" t="s">
        <v>75</v>
      </c>
      <c r="T510" s="102" t="s">
        <v>75</v>
      </c>
      <c r="U510" s="103" t="s">
        <v>75</v>
      </c>
      <c r="V510" s="103" t="s">
        <v>75</v>
      </c>
      <c r="W510" s="104" t="s">
        <v>75</v>
      </c>
      <c r="X510" s="104" t="s">
        <v>75</v>
      </c>
    </row>
    <row r="511" spans="14:24" ht="15.6" x14ac:dyDescent="0.3">
      <c r="N511" s="100">
        <v>52047</v>
      </c>
      <c r="O511" s="101" t="s">
        <v>75</v>
      </c>
      <c r="P511" s="101" t="s">
        <v>75</v>
      </c>
      <c r="Q511" s="101" t="s">
        <v>75</v>
      </c>
      <c r="R511" s="101" t="s">
        <v>75</v>
      </c>
      <c r="S511" s="102" t="s">
        <v>75</v>
      </c>
      <c r="T511" s="102" t="s">
        <v>75</v>
      </c>
      <c r="U511" s="103" t="s">
        <v>75</v>
      </c>
      <c r="V511" s="103" t="s">
        <v>75</v>
      </c>
      <c r="W511" s="104" t="s">
        <v>75</v>
      </c>
      <c r="X511" s="104" t="s">
        <v>75</v>
      </c>
    </row>
    <row r="512" spans="14:24" ht="15.6" x14ac:dyDescent="0.3">
      <c r="N512" s="100">
        <v>52078</v>
      </c>
      <c r="O512" s="101" t="s">
        <v>75</v>
      </c>
      <c r="P512" s="101" t="s">
        <v>75</v>
      </c>
      <c r="Q512" s="101" t="s">
        <v>75</v>
      </c>
      <c r="R512" s="101" t="s">
        <v>75</v>
      </c>
      <c r="S512" s="102" t="s">
        <v>75</v>
      </c>
      <c r="T512" s="102" t="s">
        <v>75</v>
      </c>
      <c r="U512" s="103" t="s">
        <v>75</v>
      </c>
      <c r="V512" s="103" t="s">
        <v>75</v>
      </c>
      <c r="W512" s="104" t="s">
        <v>75</v>
      </c>
      <c r="X512" s="104" t="s">
        <v>75</v>
      </c>
    </row>
    <row r="513" spans="14:24" ht="15.6" x14ac:dyDescent="0.3">
      <c r="N513" s="100">
        <v>52109</v>
      </c>
      <c r="O513" s="101" t="s">
        <v>75</v>
      </c>
      <c r="P513" s="101" t="s">
        <v>75</v>
      </c>
      <c r="Q513" s="101" t="s">
        <v>75</v>
      </c>
      <c r="R513" s="101" t="s">
        <v>75</v>
      </c>
      <c r="S513" s="102" t="s">
        <v>75</v>
      </c>
      <c r="T513" s="102" t="s">
        <v>75</v>
      </c>
      <c r="U513" s="103" t="s">
        <v>75</v>
      </c>
      <c r="V513" s="103" t="s">
        <v>75</v>
      </c>
      <c r="W513" s="104" t="s">
        <v>75</v>
      </c>
      <c r="X513" s="104" t="s">
        <v>75</v>
      </c>
    </row>
    <row r="514" spans="14:24" ht="15.6" x14ac:dyDescent="0.3">
      <c r="N514" s="100">
        <v>52139</v>
      </c>
      <c r="O514" s="101" t="s">
        <v>75</v>
      </c>
      <c r="P514" s="101" t="s">
        <v>75</v>
      </c>
      <c r="Q514" s="101" t="s">
        <v>75</v>
      </c>
      <c r="R514" s="101" t="s">
        <v>75</v>
      </c>
      <c r="S514" s="102" t="s">
        <v>75</v>
      </c>
      <c r="T514" s="102" t="s">
        <v>75</v>
      </c>
      <c r="U514" s="103" t="s">
        <v>75</v>
      </c>
      <c r="V514" s="103" t="s">
        <v>75</v>
      </c>
      <c r="W514" s="104" t="s">
        <v>75</v>
      </c>
      <c r="X514" s="104" t="s">
        <v>75</v>
      </c>
    </row>
    <row r="515" spans="14:24" ht="15.6" x14ac:dyDescent="0.3">
      <c r="N515" s="100">
        <v>52170</v>
      </c>
      <c r="O515" s="101" t="s">
        <v>75</v>
      </c>
      <c r="P515" s="101" t="s">
        <v>75</v>
      </c>
      <c r="Q515" s="101" t="s">
        <v>75</v>
      </c>
      <c r="R515" s="101" t="s">
        <v>75</v>
      </c>
      <c r="S515" s="102" t="s">
        <v>75</v>
      </c>
      <c r="T515" s="102" t="s">
        <v>75</v>
      </c>
      <c r="U515" s="103" t="s">
        <v>75</v>
      </c>
      <c r="V515" s="103" t="s">
        <v>75</v>
      </c>
      <c r="W515" s="104" t="s">
        <v>75</v>
      </c>
      <c r="X515" s="104" t="s">
        <v>75</v>
      </c>
    </row>
    <row r="516" spans="14:24" ht="15.6" x14ac:dyDescent="0.3">
      <c r="N516" s="100">
        <v>52200</v>
      </c>
      <c r="O516" s="101" t="s">
        <v>75</v>
      </c>
      <c r="P516" s="101" t="s">
        <v>75</v>
      </c>
      <c r="Q516" s="101" t="s">
        <v>75</v>
      </c>
      <c r="R516" s="101" t="s">
        <v>75</v>
      </c>
      <c r="S516" s="102" t="s">
        <v>75</v>
      </c>
      <c r="T516" s="102" t="s">
        <v>75</v>
      </c>
      <c r="U516" s="103" t="s">
        <v>75</v>
      </c>
      <c r="V516" s="103" t="s">
        <v>75</v>
      </c>
      <c r="W516" s="104" t="s">
        <v>75</v>
      </c>
      <c r="X516" s="104" t="s">
        <v>75</v>
      </c>
    </row>
    <row r="517" spans="14:24" ht="15.6" x14ac:dyDescent="0.3">
      <c r="N517" s="100">
        <v>52231</v>
      </c>
      <c r="O517" s="101" t="s">
        <v>75</v>
      </c>
      <c r="P517" s="101" t="s">
        <v>75</v>
      </c>
      <c r="Q517" s="101" t="s">
        <v>75</v>
      </c>
      <c r="R517" s="101" t="s">
        <v>75</v>
      </c>
      <c r="S517" s="102" t="s">
        <v>75</v>
      </c>
      <c r="T517" s="102" t="s">
        <v>75</v>
      </c>
      <c r="U517" s="103" t="s">
        <v>75</v>
      </c>
      <c r="V517" s="103" t="s">
        <v>75</v>
      </c>
      <c r="W517" s="104" t="s">
        <v>75</v>
      </c>
      <c r="X517" s="104" t="s">
        <v>75</v>
      </c>
    </row>
    <row r="518" spans="14:24" ht="15.6" x14ac:dyDescent="0.3">
      <c r="N518" s="100">
        <v>52262</v>
      </c>
      <c r="O518" s="101" t="s">
        <v>75</v>
      </c>
      <c r="P518" s="101" t="s">
        <v>75</v>
      </c>
      <c r="Q518" s="101" t="s">
        <v>75</v>
      </c>
      <c r="R518" s="101" t="s">
        <v>75</v>
      </c>
      <c r="S518" s="102" t="s">
        <v>75</v>
      </c>
      <c r="T518" s="102" t="s">
        <v>75</v>
      </c>
      <c r="U518" s="103" t="s">
        <v>75</v>
      </c>
      <c r="V518" s="103" t="s">
        <v>75</v>
      </c>
      <c r="W518" s="104" t="s">
        <v>75</v>
      </c>
      <c r="X518" s="104" t="s">
        <v>75</v>
      </c>
    </row>
    <row r="519" spans="14:24" ht="15.6" x14ac:dyDescent="0.3">
      <c r="N519" s="100">
        <v>52290</v>
      </c>
      <c r="O519" s="101" t="s">
        <v>75</v>
      </c>
      <c r="P519" s="101" t="s">
        <v>75</v>
      </c>
      <c r="Q519" s="101" t="s">
        <v>75</v>
      </c>
      <c r="R519" s="101" t="s">
        <v>75</v>
      </c>
      <c r="S519" s="102" t="s">
        <v>75</v>
      </c>
      <c r="T519" s="102" t="s">
        <v>75</v>
      </c>
      <c r="U519" s="103" t="s">
        <v>75</v>
      </c>
      <c r="V519" s="103" t="s">
        <v>75</v>
      </c>
      <c r="W519" s="104" t="s">
        <v>75</v>
      </c>
      <c r="X519" s="104" t="s">
        <v>75</v>
      </c>
    </row>
    <row r="520" spans="14:24" ht="15.6" x14ac:dyDescent="0.3">
      <c r="N520" s="100">
        <v>52321</v>
      </c>
      <c r="O520" s="101" t="s">
        <v>75</v>
      </c>
      <c r="P520" s="101" t="s">
        <v>75</v>
      </c>
      <c r="Q520" s="101" t="s">
        <v>75</v>
      </c>
      <c r="R520" s="101" t="s">
        <v>75</v>
      </c>
      <c r="S520" s="102" t="s">
        <v>75</v>
      </c>
      <c r="T520" s="102" t="s">
        <v>75</v>
      </c>
      <c r="U520" s="103" t="s">
        <v>75</v>
      </c>
      <c r="V520" s="103" t="s">
        <v>75</v>
      </c>
      <c r="W520" s="104" t="s">
        <v>75</v>
      </c>
      <c r="X520" s="104" t="s">
        <v>75</v>
      </c>
    </row>
    <row r="521" spans="14:24" ht="15.6" x14ac:dyDescent="0.3">
      <c r="N521" s="100">
        <v>52351</v>
      </c>
      <c r="O521" s="101" t="s">
        <v>75</v>
      </c>
      <c r="P521" s="101" t="s">
        <v>75</v>
      </c>
      <c r="Q521" s="101" t="s">
        <v>75</v>
      </c>
      <c r="R521" s="101" t="s">
        <v>75</v>
      </c>
      <c r="S521" s="102" t="s">
        <v>75</v>
      </c>
      <c r="T521" s="102" t="s">
        <v>75</v>
      </c>
      <c r="U521" s="103" t="s">
        <v>75</v>
      </c>
      <c r="V521" s="103" t="s">
        <v>75</v>
      </c>
      <c r="W521" s="104" t="s">
        <v>75</v>
      </c>
      <c r="X521" s="104" t="s">
        <v>75</v>
      </c>
    </row>
    <row r="522" spans="14:24" ht="15.6" x14ac:dyDescent="0.3">
      <c r="N522" s="100">
        <v>52382</v>
      </c>
      <c r="O522" s="101" t="s">
        <v>75</v>
      </c>
      <c r="P522" s="101" t="s">
        <v>75</v>
      </c>
      <c r="Q522" s="101" t="s">
        <v>75</v>
      </c>
      <c r="R522" s="101" t="s">
        <v>75</v>
      </c>
      <c r="S522" s="102" t="s">
        <v>75</v>
      </c>
      <c r="T522" s="102" t="s">
        <v>75</v>
      </c>
      <c r="U522" s="103" t="s">
        <v>75</v>
      </c>
      <c r="V522" s="103" t="s">
        <v>75</v>
      </c>
      <c r="W522" s="104" t="s">
        <v>75</v>
      </c>
      <c r="X522" s="104" t="s">
        <v>75</v>
      </c>
    </row>
    <row r="523" spans="14:24" ht="15.6" x14ac:dyDescent="0.3">
      <c r="N523" s="100">
        <v>52412</v>
      </c>
      <c r="O523" s="101" t="s">
        <v>75</v>
      </c>
      <c r="P523" s="101" t="s">
        <v>75</v>
      </c>
      <c r="Q523" s="101" t="s">
        <v>75</v>
      </c>
      <c r="R523" s="101" t="s">
        <v>75</v>
      </c>
      <c r="S523" s="102" t="s">
        <v>75</v>
      </c>
      <c r="T523" s="102" t="s">
        <v>75</v>
      </c>
      <c r="U523" s="103" t="s">
        <v>75</v>
      </c>
      <c r="V523" s="103" t="s">
        <v>75</v>
      </c>
      <c r="W523" s="104" t="s">
        <v>75</v>
      </c>
      <c r="X523" s="104" t="s">
        <v>75</v>
      </c>
    </row>
    <row r="524" spans="14:24" ht="15.6" x14ac:dyDescent="0.3">
      <c r="N524" s="100">
        <v>52443</v>
      </c>
      <c r="O524" s="101" t="s">
        <v>75</v>
      </c>
      <c r="P524" s="101" t="s">
        <v>75</v>
      </c>
      <c r="Q524" s="101" t="s">
        <v>75</v>
      </c>
      <c r="R524" s="101" t="s">
        <v>75</v>
      </c>
      <c r="S524" s="102" t="s">
        <v>75</v>
      </c>
      <c r="T524" s="102" t="s">
        <v>75</v>
      </c>
      <c r="U524" s="103" t="s">
        <v>75</v>
      </c>
      <c r="V524" s="103" t="s">
        <v>75</v>
      </c>
      <c r="W524" s="104" t="s">
        <v>75</v>
      </c>
      <c r="X524" s="104" t="s">
        <v>75</v>
      </c>
    </row>
    <row r="525" spans="14:24" ht="15.6" x14ac:dyDescent="0.3">
      <c r="N525" s="100">
        <v>52474</v>
      </c>
      <c r="O525" s="101" t="s">
        <v>75</v>
      </c>
      <c r="P525" s="101" t="s">
        <v>75</v>
      </c>
      <c r="Q525" s="101" t="s">
        <v>75</v>
      </c>
      <c r="R525" s="101" t="s">
        <v>75</v>
      </c>
      <c r="S525" s="102" t="s">
        <v>75</v>
      </c>
      <c r="T525" s="102" t="s">
        <v>75</v>
      </c>
      <c r="U525" s="103" t="s">
        <v>75</v>
      </c>
      <c r="V525" s="103" t="s">
        <v>75</v>
      </c>
      <c r="W525" s="104" t="s">
        <v>75</v>
      </c>
      <c r="X525" s="104" t="s">
        <v>75</v>
      </c>
    </row>
    <row r="526" spans="14:24" ht="15.6" x14ac:dyDescent="0.3">
      <c r="N526" s="100">
        <v>52504</v>
      </c>
      <c r="O526" s="101" t="s">
        <v>75</v>
      </c>
      <c r="P526" s="101" t="s">
        <v>75</v>
      </c>
      <c r="Q526" s="101" t="s">
        <v>75</v>
      </c>
      <c r="R526" s="101" t="s">
        <v>75</v>
      </c>
      <c r="S526" s="102" t="s">
        <v>75</v>
      </c>
      <c r="T526" s="102" t="s">
        <v>75</v>
      </c>
      <c r="U526" s="103" t="s">
        <v>75</v>
      </c>
      <c r="V526" s="103" t="s">
        <v>75</v>
      </c>
      <c r="W526" s="104" t="s">
        <v>75</v>
      </c>
      <c r="X526" s="104" t="s">
        <v>75</v>
      </c>
    </row>
    <row r="527" spans="14:24" ht="15.6" x14ac:dyDescent="0.3">
      <c r="N527" s="100">
        <v>52535</v>
      </c>
      <c r="O527" s="101" t="s">
        <v>75</v>
      </c>
      <c r="P527" s="101" t="s">
        <v>75</v>
      </c>
      <c r="Q527" s="101" t="s">
        <v>75</v>
      </c>
      <c r="R527" s="101" t="s">
        <v>75</v>
      </c>
      <c r="S527" s="102" t="s">
        <v>75</v>
      </c>
      <c r="T527" s="102" t="s">
        <v>75</v>
      </c>
      <c r="U527" s="103" t="s">
        <v>75</v>
      </c>
      <c r="V527" s="103" t="s">
        <v>75</v>
      </c>
      <c r="W527" s="104" t="s">
        <v>75</v>
      </c>
      <c r="X527" s="104" t="s">
        <v>75</v>
      </c>
    </row>
    <row r="528" spans="14:24" ht="15.6" x14ac:dyDescent="0.3">
      <c r="N528" s="100">
        <v>52565</v>
      </c>
      <c r="O528" s="101" t="s">
        <v>75</v>
      </c>
      <c r="P528" s="101" t="s">
        <v>75</v>
      </c>
      <c r="Q528" s="101" t="s">
        <v>75</v>
      </c>
      <c r="R528" s="101" t="s">
        <v>75</v>
      </c>
      <c r="S528" s="102" t="s">
        <v>75</v>
      </c>
      <c r="T528" s="102" t="s">
        <v>75</v>
      </c>
      <c r="U528" s="103" t="s">
        <v>75</v>
      </c>
      <c r="V528" s="103" t="s">
        <v>75</v>
      </c>
      <c r="W528" s="104" t="s">
        <v>75</v>
      </c>
      <c r="X528" s="104" t="s">
        <v>75</v>
      </c>
    </row>
    <row r="529" spans="14:24" ht="15.6" x14ac:dyDescent="0.3">
      <c r="N529" s="100">
        <v>52596</v>
      </c>
      <c r="O529" s="101" t="s">
        <v>75</v>
      </c>
      <c r="P529" s="101" t="s">
        <v>75</v>
      </c>
      <c r="Q529" s="101" t="s">
        <v>75</v>
      </c>
      <c r="R529" s="101" t="s">
        <v>75</v>
      </c>
      <c r="S529" s="102" t="s">
        <v>75</v>
      </c>
      <c r="T529" s="102" t="s">
        <v>75</v>
      </c>
      <c r="U529" s="103" t="s">
        <v>75</v>
      </c>
      <c r="V529" s="103" t="s">
        <v>75</v>
      </c>
      <c r="W529" s="104" t="s">
        <v>75</v>
      </c>
      <c r="X529" s="104" t="s">
        <v>75</v>
      </c>
    </row>
    <row r="530" spans="14:24" ht="15.6" x14ac:dyDescent="0.3">
      <c r="N530" s="100">
        <v>52627</v>
      </c>
      <c r="O530" s="101" t="s">
        <v>75</v>
      </c>
      <c r="P530" s="101" t="s">
        <v>75</v>
      </c>
      <c r="Q530" s="101" t="s">
        <v>75</v>
      </c>
      <c r="R530" s="101" t="s">
        <v>75</v>
      </c>
      <c r="S530" s="102" t="s">
        <v>75</v>
      </c>
      <c r="T530" s="102" t="s">
        <v>75</v>
      </c>
      <c r="U530" s="103" t="s">
        <v>75</v>
      </c>
      <c r="V530" s="103" t="s">
        <v>75</v>
      </c>
      <c r="W530" s="104" t="s">
        <v>75</v>
      </c>
      <c r="X530" s="104" t="s">
        <v>75</v>
      </c>
    </row>
    <row r="531" spans="14:24" ht="15.6" x14ac:dyDescent="0.3">
      <c r="N531" s="100">
        <v>52656</v>
      </c>
      <c r="O531" s="101" t="s">
        <v>75</v>
      </c>
      <c r="P531" s="101" t="s">
        <v>75</v>
      </c>
      <c r="Q531" s="101" t="s">
        <v>75</v>
      </c>
      <c r="R531" s="101" t="s">
        <v>75</v>
      </c>
      <c r="S531" s="102" t="s">
        <v>75</v>
      </c>
      <c r="T531" s="102" t="s">
        <v>75</v>
      </c>
      <c r="U531" s="103" t="s">
        <v>75</v>
      </c>
      <c r="V531" s="103" t="s">
        <v>75</v>
      </c>
      <c r="W531" s="104" t="s">
        <v>75</v>
      </c>
      <c r="X531" s="104" t="s">
        <v>75</v>
      </c>
    </row>
    <row r="532" spans="14:24" ht="15.6" x14ac:dyDescent="0.3">
      <c r="N532" s="100">
        <v>52687</v>
      </c>
      <c r="O532" s="101" t="s">
        <v>75</v>
      </c>
      <c r="P532" s="101" t="s">
        <v>75</v>
      </c>
      <c r="Q532" s="101" t="s">
        <v>75</v>
      </c>
      <c r="R532" s="101" t="s">
        <v>75</v>
      </c>
      <c r="S532" s="102" t="s">
        <v>75</v>
      </c>
      <c r="T532" s="102" t="s">
        <v>75</v>
      </c>
      <c r="U532" s="103" t="s">
        <v>75</v>
      </c>
      <c r="V532" s="103" t="s">
        <v>75</v>
      </c>
      <c r="W532" s="104" t="s">
        <v>75</v>
      </c>
      <c r="X532" s="104" t="s">
        <v>75</v>
      </c>
    </row>
    <row r="533" spans="14:24" ht="15.6" x14ac:dyDescent="0.3">
      <c r="N533" s="100">
        <v>52717</v>
      </c>
      <c r="O533" s="101" t="s">
        <v>75</v>
      </c>
      <c r="P533" s="101" t="s">
        <v>75</v>
      </c>
      <c r="Q533" s="101" t="s">
        <v>75</v>
      </c>
      <c r="R533" s="101" t="s">
        <v>75</v>
      </c>
      <c r="S533" s="102" t="s">
        <v>75</v>
      </c>
      <c r="T533" s="102" t="s">
        <v>75</v>
      </c>
      <c r="U533" s="103" t="s">
        <v>75</v>
      </c>
      <c r="V533" s="103" t="s">
        <v>75</v>
      </c>
      <c r="W533" s="104" t="s">
        <v>75</v>
      </c>
      <c r="X533" s="104" t="s">
        <v>75</v>
      </c>
    </row>
    <row r="534" spans="14:24" ht="15.6" x14ac:dyDescent="0.3">
      <c r="N534" s="100">
        <v>52748</v>
      </c>
      <c r="O534" s="101" t="s">
        <v>75</v>
      </c>
      <c r="P534" s="101" t="s">
        <v>75</v>
      </c>
      <c r="Q534" s="101" t="s">
        <v>75</v>
      </c>
      <c r="R534" s="101" t="s">
        <v>75</v>
      </c>
      <c r="S534" s="102" t="s">
        <v>75</v>
      </c>
      <c r="T534" s="102" t="s">
        <v>75</v>
      </c>
      <c r="U534" s="103" t="s">
        <v>75</v>
      </c>
      <c r="V534" s="103" t="s">
        <v>75</v>
      </c>
      <c r="W534" s="104" t="s">
        <v>75</v>
      </c>
      <c r="X534" s="104" t="s">
        <v>75</v>
      </c>
    </row>
    <row r="535" spans="14:24" ht="15.6" x14ac:dyDescent="0.3">
      <c r="N535" s="100">
        <v>52778</v>
      </c>
      <c r="O535" s="101" t="s">
        <v>75</v>
      </c>
      <c r="P535" s="101" t="s">
        <v>75</v>
      </c>
      <c r="Q535" s="101" t="s">
        <v>75</v>
      </c>
      <c r="R535" s="101" t="s">
        <v>75</v>
      </c>
      <c r="S535" s="102" t="s">
        <v>75</v>
      </c>
      <c r="T535" s="102" t="s">
        <v>75</v>
      </c>
      <c r="U535" s="103" t="s">
        <v>75</v>
      </c>
      <c r="V535" s="103" t="s">
        <v>75</v>
      </c>
      <c r="W535" s="104" t="s">
        <v>75</v>
      </c>
      <c r="X535" s="104" t="s">
        <v>75</v>
      </c>
    </row>
    <row r="536" spans="14:24" ht="15.6" x14ac:dyDescent="0.3">
      <c r="N536" s="100">
        <v>52809</v>
      </c>
      <c r="O536" s="101" t="s">
        <v>75</v>
      </c>
      <c r="P536" s="101" t="s">
        <v>75</v>
      </c>
      <c r="Q536" s="101" t="s">
        <v>75</v>
      </c>
      <c r="R536" s="101" t="s">
        <v>75</v>
      </c>
      <c r="S536" s="102" t="s">
        <v>75</v>
      </c>
      <c r="T536" s="102" t="s">
        <v>75</v>
      </c>
      <c r="U536" s="103" t="s">
        <v>75</v>
      </c>
      <c r="V536" s="103" t="s">
        <v>75</v>
      </c>
      <c r="W536" s="104" t="s">
        <v>75</v>
      </c>
      <c r="X536" s="104" t="s">
        <v>75</v>
      </c>
    </row>
    <row r="537" spans="14:24" ht="15.6" x14ac:dyDescent="0.3">
      <c r="N537" s="100">
        <v>52840</v>
      </c>
      <c r="O537" s="101" t="s">
        <v>75</v>
      </c>
      <c r="P537" s="101" t="s">
        <v>75</v>
      </c>
      <c r="Q537" s="101" t="s">
        <v>75</v>
      </c>
      <c r="R537" s="101" t="s">
        <v>75</v>
      </c>
      <c r="S537" s="102" t="s">
        <v>75</v>
      </c>
      <c r="T537" s="102" t="s">
        <v>75</v>
      </c>
      <c r="U537" s="103" t="s">
        <v>75</v>
      </c>
      <c r="V537" s="103" t="s">
        <v>75</v>
      </c>
      <c r="W537" s="104" t="s">
        <v>75</v>
      </c>
      <c r="X537" s="104" t="s">
        <v>75</v>
      </c>
    </row>
    <row r="538" spans="14:24" ht="15.6" x14ac:dyDescent="0.3">
      <c r="N538" s="100">
        <v>52870</v>
      </c>
      <c r="O538" s="101" t="s">
        <v>75</v>
      </c>
      <c r="P538" s="101" t="s">
        <v>75</v>
      </c>
      <c r="Q538" s="101" t="s">
        <v>75</v>
      </c>
      <c r="R538" s="101" t="s">
        <v>75</v>
      </c>
      <c r="S538" s="102" t="s">
        <v>75</v>
      </c>
      <c r="T538" s="102" t="s">
        <v>75</v>
      </c>
      <c r="U538" s="103" t="s">
        <v>75</v>
      </c>
      <c r="V538" s="103" t="s">
        <v>75</v>
      </c>
      <c r="W538" s="104" t="s">
        <v>75</v>
      </c>
      <c r="X538" s="104" t="s">
        <v>75</v>
      </c>
    </row>
    <row r="539" spans="14:24" ht="15.6" x14ac:dyDescent="0.3">
      <c r="N539" s="100">
        <v>52901</v>
      </c>
      <c r="O539" s="101" t="s">
        <v>75</v>
      </c>
      <c r="P539" s="101" t="s">
        <v>75</v>
      </c>
      <c r="Q539" s="101" t="s">
        <v>75</v>
      </c>
      <c r="R539" s="101" t="s">
        <v>75</v>
      </c>
      <c r="S539" s="102" t="s">
        <v>75</v>
      </c>
      <c r="T539" s="102" t="s">
        <v>75</v>
      </c>
      <c r="U539" s="103" t="s">
        <v>75</v>
      </c>
      <c r="V539" s="103" t="s">
        <v>75</v>
      </c>
      <c r="W539" s="104" t="s">
        <v>75</v>
      </c>
      <c r="X539" s="104" t="s">
        <v>75</v>
      </c>
    </row>
    <row r="540" spans="14:24" ht="15.6" x14ac:dyDescent="0.3">
      <c r="N540" s="100">
        <v>52931</v>
      </c>
      <c r="O540" s="101" t="s">
        <v>75</v>
      </c>
      <c r="P540" s="101" t="s">
        <v>75</v>
      </c>
      <c r="Q540" s="101" t="s">
        <v>75</v>
      </c>
      <c r="R540" s="101" t="s">
        <v>75</v>
      </c>
      <c r="S540" s="102" t="s">
        <v>75</v>
      </c>
      <c r="T540" s="102" t="s">
        <v>75</v>
      </c>
      <c r="U540" s="103" t="s">
        <v>75</v>
      </c>
      <c r="V540" s="103" t="s">
        <v>75</v>
      </c>
      <c r="W540" s="104" t="s">
        <v>75</v>
      </c>
      <c r="X540" s="104" t="s">
        <v>75</v>
      </c>
    </row>
    <row r="541" spans="14:24" ht="15.6" x14ac:dyDescent="0.3">
      <c r="N541" s="100">
        <v>52962</v>
      </c>
      <c r="O541" s="101" t="s">
        <v>75</v>
      </c>
      <c r="P541" s="101" t="s">
        <v>75</v>
      </c>
      <c r="Q541" s="101" t="s">
        <v>75</v>
      </c>
      <c r="R541" s="101" t="s">
        <v>75</v>
      </c>
      <c r="S541" s="102" t="s">
        <v>75</v>
      </c>
      <c r="T541" s="102" t="s">
        <v>75</v>
      </c>
      <c r="U541" s="103" t="s">
        <v>75</v>
      </c>
      <c r="V541" s="103" t="s">
        <v>75</v>
      </c>
      <c r="W541" s="104" t="s">
        <v>75</v>
      </c>
      <c r="X541" s="104" t="s">
        <v>75</v>
      </c>
    </row>
    <row r="542" spans="14:24" ht="15.6" x14ac:dyDescent="0.3">
      <c r="N542" s="100">
        <v>52993</v>
      </c>
      <c r="O542" s="101" t="s">
        <v>75</v>
      </c>
      <c r="P542" s="101" t="s">
        <v>75</v>
      </c>
      <c r="Q542" s="101" t="s">
        <v>75</v>
      </c>
      <c r="R542" s="101" t="s">
        <v>75</v>
      </c>
      <c r="S542" s="102" t="s">
        <v>75</v>
      </c>
      <c r="T542" s="102" t="s">
        <v>75</v>
      </c>
      <c r="U542" s="103" t="s">
        <v>75</v>
      </c>
      <c r="V542" s="103" t="s">
        <v>75</v>
      </c>
      <c r="W542" s="104" t="s">
        <v>75</v>
      </c>
      <c r="X542" s="104" t="s">
        <v>75</v>
      </c>
    </row>
    <row r="543" spans="14:24" ht="15.6" x14ac:dyDescent="0.3">
      <c r="N543" s="100">
        <v>53021</v>
      </c>
      <c r="O543" s="101" t="s">
        <v>75</v>
      </c>
      <c r="P543" s="101" t="s">
        <v>75</v>
      </c>
      <c r="Q543" s="101" t="s">
        <v>75</v>
      </c>
      <c r="R543" s="101" t="s">
        <v>75</v>
      </c>
      <c r="S543" s="102" t="s">
        <v>75</v>
      </c>
      <c r="T543" s="102" t="s">
        <v>75</v>
      </c>
      <c r="U543" s="103" t="s">
        <v>75</v>
      </c>
      <c r="V543" s="103" t="s">
        <v>75</v>
      </c>
      <c r="W543" s="104" t="s">
        <v>75</v>
      </c>
      <c r="X543" s="104" t="s">
        <v>75</v>
      </c>
    </row>
    <row r="544" spans="14:24" ht="15.6" x14ac:dyDescent="0.3">
      <c r="N544" s="100">
        <v>53052</v>
      </c>
      <c r="O544" s="101" t="s">
        <v>75</v>
      </c>
      <c r="P544" s="101" t="s">
        <v>75</v>
      </c>
      <c r="Q544" s="101" t="s">
        <v>75</v>
      </c>
      <c r="R544" s="101" t="s">
        <v>75</v>
      </c>
      <c r="S544" s="102" t="s">
        <v>75</v>
      </c>
      <c r="T544" s="102" t="s">
        <v>75</v>
      </c>
      <c r="U544" s="103" t="s">
        <v>75</v>
      </c>
      <c r="V544" s="103" t="s">
        <v>75</v>
      </c>
      <c r="W544" s="104" t="s">
        <v>75</v>
      </c>
      <c r="X544" s="104" t="s">
        <v>75</v>
      </c>
    </row>
    <row r="545" spans="14:24" ht="15.6" x14ac:dyDescent="0.3">
      <c r="N545" s="100">
        <v>53082</v>
      </c>
      <c r="O545" s="101" t="s">
        <v>75</v>
      </c>
      <c r="P545" s="101" t="s">
        <v>75</v>
      </c>
      <c r="Q545" s="101" t="s">
        <v>75</v>
      </c>
      <c r="R545" s="101" t="s">
        <v>75</v>
      </c>
      <c r="S545" s="102" t="s">
        <v>75</v>
      </c>
      <c r="T545" s="102" t="s">
        <v>75</v>
      </c>
      <c r="U545" s="103" t="s">
        <v>75</v>
      </c>
      <c r="V545" s="103" t="s">
        <v>75</v>
      </c>
      <c r="W545" s="104" t="s">
        <v>75</v>
      </c>
      <c r="X545" s="104" t="s">
        <v>75</v>
      </c>
    </row>
    <row r="546" spans="14:24" ht="15.6" x14ac:dyDescent="0.3">
      <c r="N546" s="100">
        <v>53113</v>
      </c>
      <c r="O546" s="101" t="s">
        <v>75</v>
      </c>
      <c r="P546" s="101" t="s">
        <v>75</v>
      </c>
      <c r="Q546" s="101" t="s">
        <v>75</v>
      </c>
      <c r="R546" s="101" t="s">
        <v>75</v>
      </c>
      <c r="S546" s="102" t="s">
        <v>75</v>
      </c>
      <c r="T546" s="102" t="s">
        <v>75</v>
      </c>
      <c r="U546" s="103" t="s">
        <v>75</v>
      </c>
      <c r="V546" s="103" t="s">
        <v>75</v>
      </c>
      <c r="W546" s="104" t="s">
        <v>75</v>
      </c>
      <c r="X546" s="104" t="s">
        <v>75</v>
      </c>
    </row>
    <row r="547" spans="14:24" ht="15.6" x14ac:dyDescent="0.3">
      <c r="N547" s="100">
        <v>53143</v>
      </c>
      <c r="O547" s="101" t="s">
        <v>75</v>
      </c>
      <c r="P547" s="101" t="s">
        <v>75</v>
      </c>
      <c r="Q547" s="101" t="s">
        <v>75</v>
      </c>
      <c r="R547" s="101" t="s">
        <v>75</v>
      </c>
      <c r="S547" s="102" t="s">
        <v>75</v>
      </c>
      <c r="T547" s="102" t="s">
        <v>75</v>
      </c>
      <c r="U547" s="103" t="s">
        <v>75</v>
      </c>
      <c r="V547" s="103" t="s">
        <v>75</v>
      </c>
      <c r="W547" s="104" t="s">
        <v>75</v>
      </c>
      <c r="X547" s="104" t="s">
        <v>75</v>
      </c>
    </row>
    <row r="548" spans="14:24" ht="15.6" x14ac:dyDescent="0.3">
      <c r="N548" s="100">
        <v>53174</v>
      </c>
      <c r="O548" s="101" t="s">
        <v>75</v>
      </c>
      <c r="P548" s="101" t="s">
        <v>75</v>
      </c>
      <c r="Q548" s="101" t="s">
        <v>75</v>
      </c>
      <c r="R548" s="101" t="s">
        <v>75</v>
      </c>
      <c r="S548" s="102" t="s">
        <v>75</v>
      </c>
      <c r="T548" s="102" t="s">
        <v>75</v>
      </c>
      <c r="U548" s="103" t="s">
        <v>75</v>
      </c>
      <c r="V548" s="103" t="s">
        <v>75</v>
      </c>
      <c r="W548" s="104" t="s">
        <v>75</v>
      </c>
      <c r="X548" s="104" t="s">
        <v>75</v>
      </c>
    </row>
    <row r="549" spans="14:24" ht="15.6" x14ac:dyDescent="0.3">
      <c r="N549" s="100">
        <v>53205</v>
      </c>
      <c r="O549" s="101" t="s">
        <v>75</v>
      </c>
      <c r="P549" s="101" t="s">
        <v>75</v>
      </c>
      <c r="Q549" s="101" t="s">
        <v>75</v>
      </c>
      <c r="R549" s="101" t="s">
        <v>75</v>
      </c>
      <c r="S549" s="102" t="s">
        <v>75</v>
      </c>
      <c r="T549" s="102" t="s">
        <v>75</v>
      </c>
      <c r="U549" s="103" t="s">
        <v>75</v>
      </c>
      <c r="V549" s="103" t="s">
        <v>75</v>
      </c>
      <c r="W549" s="104" t="s">
        <v>75</v>
      </c>
      <c r="X549" s="104" t="s">
        <v>75</v>
      </c>
    </row>
    <row r="550" spans="14:24" ht="15.6" x14ac:dyDescent="0.3">
      <c r="N550" s="100">
        <v>53235</v>
      </c>
      <c r="O550" s="101" t="s">
        <v>75</v>
      </c>
      <c r="P550" s="101" t="s">
        <v>75</v>
      </c>
      <c r="Q550" s="101" t="s">
        <v>75</v>
      </c>
      <c r="R550" s="101" t="s">
        <v>75</v>
      </c>
      <c r="S550" s="102" t="s">
        <v>75</v>
      </c>
      <c r="T550" s="102" t="s">
        <v>75</v>
      </c>
      <c r="U550" s="103" t="s">
        <v>75</v>
      </c>
      <c r="V550" s="103" t="s">
        <v>75</v>
      </c>
      <c r="W550" s="104" t="s">
        <v>75</v>
      </c>
      <c r="X550" s="104" t="s">
        <v>75</v>
      </c>
    </row>
    <row r="551" spans="14:24" ht="15.6" x14ac:dyDescent="0.3">
      <c r="N551" s="100">
        <v>53266</v>
      </c>
      <c r="O551" s="101" t="s">
        <v>75</v>
      </c>
      <c r="P551" s="101" t="s">
        <v>75</v>
      </c>
      <c r="Q551" s="101" t="s">
        <v>75</v>
      </c>
      <c r="R551" s="101" t="s">
        <v>75</v>
      </c>
      <c r="S551" s="102" t="s">
        <v>75</v>
      </c>
      <c r="T551" s="102" t="s">
        <v>75</v>
      </c>
      <c r="U551" s="103" t="s">
        <v>75</v>
      </c>
      <c r="V551" s="103" t="s">
        <v>75</v>
      </c>
      <c r="W551" s="104" t="s">
        <v>75</v>
      </c>
      <c r="X551" s="104" t="s">
        <v>75</v>
      </c>
    </row>
    <row r="552" spans="14:24" ht="15.6" x14ac:dyDescent="0.3">
      <c r="N552" s="100">
        <v>53296</v>
      </c>
      <c r="O552" s="101" t="s">
        <v>75</v>
      </c>
      <c r="P552" s="101" t="s">
        <v>75</v>
      </c>
      <c r="Q552" s="101" t="s">
        <v>75</v>
      </c>
      <c r="R552" s="101" t="s">
        <v>75</v>
      </c>
      <c r="S552" s="102" t="s">
        <v>75</v>
      </c>
      <c r="T552" s="102" t="s">
        <v>75</v>
      </c>
      <c r="U552" s="103" t="s">
        <v>75</v>
      </c>
      <c r="V552" s="103" t="s">
        <v>75</v>
      </c>
      <c r="W552" s="104" t="s">
        <v>75</v>
      </c>
      <c r="X552" s="104" t="s">
        <v>75</v>
      </c>
    </row>
    <row r="553" spans="14:24" ht="15.6" x14ac:dyDescent="0.3">
      <c r="N553" s="100">
        <v>53327</v>
      </c>
      <c r="O553" s="101" t="s">
        <v>75</v>
      </c>
      <c r="P553" s="101" t="s">
        <v>75</v>
      </c>
      <c r="Q553" s="101" t="s">
        <v>75</v>
      </c>
      <c r="R553" s="101" t="s">
        <v>75</v>
      </c>
      <c r="S553" s="102" t="s">
        <v>75</v>
      </c>
      <c r="T553" s="102" t="s">
        <v>75</v>
      </c>
      <c r="U553" s="103" t="s">
        <v>75</v>
      </c>
      <c r="V553" s="103" t="s">
        <v>75</v>
      </c>
      <c r="W553" s="104" t="s">
        <v>75</v>
      </c>
      <c r="X553" s="104" t="s">
        <v>75</v>
      </c>
    </row>
    <row r="554" spans="14:24" ht="15.6" x14ac:dyDescent="0.3">
      <c r="N554" s="100">
        <v>53358</v>
      </c>
      <c r="O554" s="101" t="s">
        <v>75</v>
      </c>
      <c r="P554" s="101" t="s">
        <v>75</v>
      </c>
      <c r="Q554" s="101" t="s">
        <v>75</v>
      </c>
      <c r="R554" s="101" t="s">
        <v>75</v>
      </c>
      <c r="S554" s="102" t="s">
        <v>75</v>
      </c>
      <c r="T554" s="102" t="s">
        <v>75</v>
      </c>
      <c r="U554" s="103" t="s">
        <v>75</v>
      </c>
      <c r="V554" s="103" t="s">
        <v>75</v>
      </c>
      <c r="W554" s="104" t="s">
        <v>75</v>
      </c>
      <c r="X554" s="104" t="s">
        <v>75</v>
      </c>
    </row>
    <row r="555" spans="14:24" ht="15.6" x14ac:dyDescent="0.3">
      <c r="N555" s="100">
        <v>53386</v>
      </c>
      <c r="O555" s="101" t="s">
        <v>75</v>
      </c>
      <c r="P555" s="101" t="s">
        <v>75</v>
      </c>
      <c r="Q555" s="101" t="s">
        <v>75</v>
      </c>
      <c r="R555" s="101" t="s">
        <v>75</v>
      </c>
      <c r="S555" s="102" t="s">
        <v>75</v>
      </c>
      <c r="T555" s="102" t="s">
        <v>75</v>
      </c>
      <c r="U555" s="103" t="s">
        <v>75</v>
      </c>
      <c r="V555" s="103" t="s">
        <v>75</v>
      </c>
      <c r="W555" s="104" t="s">
        <v>75</v>
      </c>
      <c r="X555" s="104" t="s">
        <v>75</v>
      </c>
    </row>
    <row r="556" spans="14:24" ht="15.6" x14ac:dyDescent="0.3">
      <c r="N556" s="100">
        <v>53417</v>
      </c>
      <c r="O556" s="101" t="s">
        <v>75</v>
      </c>
      <c r="P556" s="101" t="s">
        <v>75</v>
      </c>
      <c r="Q556" s="101" t="s">
        <v>75</v>
      </c>
      <c r="R556" s="101" t="s">
        <v>75</v>
      </c>
      <c r="S556" s="102" t="s">
        <v>75</v>
      </c>
      <c r="T556" s="102" t="s">
        <v>75</v>
      </c>
      <c r="U556" s="103" t="s">
        <v>75</v>
      </c>
      <c r="V556" s="103" t="s">
        <v>75</v>
      </c>
      <c r="W556" s="104" t="s">
        <v>75</v>
      </c>
      <c r="X556" s="104" t="s">
        <v>75</v>
      </c>
    </row>
    <row r="557" spans="14:24" ht="15.6" x14ac:dyDescent="0.3">
      <c r="N557" s="100">
        <v>53447</v>
      </c>
      <c r="O557" s="101" t="s">
        <v>75</v>
      </c>
      <c r="P557" s="101" t="s">
        <v>75</v>
      </c>
      <c r="Q557" s="101" t="s">
        <v>75</v>
      </c>
      <c r="R557" s="101" t="s">
        <v>75</v>
      </c>
      <c r="S557" s="102" t="s">
        <v>75</v>
      </c>
      <c r="T557" s="102" t="s">
        <v>75</v>
      </c>
      <c r="U557" s="103" t="s">
        <v>75</v>
      </c>
      <c r="V557" s="103" t="s">
        <v>75</v>
      </c>
      <c r="W557" s="104" t="s">
        <v>75</v>
      </c>
      <c r="X557" s="104" t="s">
        <v>75</v>
      </c>
    </row>
    <row r="558" spans="14:24" ht="15.6" x14ac:dyDescent="0.3">
      <c r="N558" s="100">
        <v>53478</v>
      </c>
      <c r="O558" s="101" t="s">
        <v>75</v>
      </c>
      <c r="P558" s="101" t="s">
        <v>75</v>
      </c>
      <c r="Q558" s="101" t="s">
        <v>75</v>
      </c>
      <c r="R558" s="101" t="s">
        <v>75</v>
      </c>
      <c r="S558" s="102" t="s">
        <v>75</v>
      </c>
      <c r="T558" s="102" t="s">
        <v>75</v>
      </c>
      <c r="U558" s="103" t="s">
        <v>75</v>
      </c>
      <c r="V558" s="103" t="s">
        <v>75</v>
      </c>
      <c r="W558" s="104" t="s">
        <v>75</v>
      </c>
      <c r="X558" s="104" t="s">
        <v>75</v>
      </c>
    </row>
    <row r="559" spans="14:24" ht="15.6" x14ac:dyDescent="0.3">
      <c r="N559" s="100">
        <v>53508</v>
      </c>
      <c r="O559" s="101" t="s">
        <v>75</v>
      </c>
      <c r="P559" s="101" t="s">
        <v>75</v>
      </c>
      <c r="Q559" s="101" t="s">
        <v>75</v>
      </c>
      <c r="R559" s="101" t="s">
        <v>75</v>
      </c>
      <c r="S559" s="102" t="s">
        <v>75</v>
      </c>
      <c r="T559" s="102" t="s">
        <v>75</v>
      </c>
      <c r="U559" s="103" t="s">
        <v>75</v>
      </c>
      <c r="V559" s="103" t="s">
        <v>75</v>
      </c>
      <c r="W559" s="104" t="s">
        <v>75</v>
      </c>
      <c r="X559" s="104" t="s">
        <v>75</v>
      </c>
    </row>
    <row r="560" spans="14:24" ht="15.6" x14ac:dyDescent="0.3">
      <c r="N560" s="100">
        <v>53539</v>
      </c>
      <c r="O560" s="101" t="s">
        <v>75</v>
      </c>
      <c r="P560" s="101" t="s">
        <v>75</v>
      </c>
      <c r="Q560" s="101" t="s">
        <v>75</v>
      </c>
      <c r="R560" s="101" t="s">
        <v>75</v>
      </c>
      <c r="S560" s="102" t="s">
        <v>75</v>
      </c>
      <c r="T560" s="102" t="s">
        <v>75</v>
      </c>
      <c r="U560" s="103" t="s">
        <v>75</v>
      </c>
      <c r="V560" s="103" t="s">
        <v>75</v>
      </c>
      <c r="W560" s="104" t="s">
        <v>75</v>
      </c>
      <c r="X560" s="104" t="s">
        <v>75</v>
      </c>
    </row>
    <row r="561" spans="14:24" ht="15.6" x14ac:dyDescent="0.3">
      <c r="N561" s="100">
        <v>53570</v>
      </c>
      <c r="O561" s="101" t="s">
        <v>75</v>
      </c>
      <c r="P561" s="101" t="s">
        <v>75</v>
      </c>
      <c r="Q561" s="101" t="s">
        <v>75</v>
      </c>
      <c r="R561" s="101" t="s">
        <v>75</v>
      </c>
      <c r="S561" s="102" t="s">
        <v>75</v>
      </c>
      <c r="T561" s="102" t="s">
        <v>75</v>
      </c>
      <c r="U561" s="103" t="s">
        <v>75</v>
      </c>
      <c r="V561" s="103" t="s">
        <v>75</v>
      </c>
      <c r="W561" s="104" t="s">
        <v>75</v>
      </c>
      <c r="X561" s="104" t="s">
        <v>75</v>
      </c>
    </row>
    <row r="562" spans="14:24" ht="15.6" x14ac:dyDescent="0.3">
      <c r="N562" s="100">
        <v>53600</v>
      </c>
      <c r="O562" s="101" t="s">
        <v>75</v>
      </c>
      <c r="P562" s="101" t="s">
        <v>75</v>
      </c>
      <c r="Q562" s="101" t="s">
        <v>75</v>
      </c>
      <c r="R562" s="101" t="s">
        <v>75</v>
      </c>
      <c r="S562" s="102" t="s">
        <v>75</v>
      </c>
      <c r="T562" s="102" t="s">
        <v>75</v>
      </c>
      <c r="U562" s="103" t="s">
        <v>75</v>
      </c>
      <c r="V562" s="103" t="s">
        <v>75</v>
      </c>
      <c r="W562" s="104" t="s">
        <v>75</v>
      </c>
      <c r="X562" s="104" t="s">
        <v>75</v>
      </c>
    </row>
    <row r="563" spans="14:24" ht="15.6" x14ac:dyDescent="0.3">
      <c r="N563" s="100">
        <v>53631</v>
      </c>
      <c r="O563" s="101" t="s">
        <v>75</v>
      </c>
      <c r="P563" s="101" t="s">
        <v>75</v>
      </c>
      <c r="Q563" s="101" t="s">
        <v>75</v>
      </c>
      <c r="R563" s="101" t="s">
        <v>75</v>
      </c>
      <c r="S563" s="102" t="s">
        <v>75</v>
      </c>
      <c r="T563" s="102" t="s">
        <v>75</v>
      </c>
      <c r="U563" s="103" t="s">
        <v>75</v>
      </c>
      <c r="V563" s="103" t="s">
        <v>75</v>
      </c>
      <c r="W563" s="104" t="s">
        <v>75</v>
      </c>
      <c r="X563" s="104" t="s">
        <v>75</v>
      </c>
    </row>
    <row r="564" spans="14:24" ht="15.6" x14ac:dyDescent="0.3">
      <c r="N564" s="100">
        <v>53661</v>
      </c>
      <c r="O564" s="101" t="s">
        <v>75</v>
      </c>
      <c r="P564" s="101" t="s">
        <v>75</v>
      </c>
      <c r="Q564" s="101" t="s">
        <v>75</v>
      </c>
      <c r="R564" s="101" t="s">
        <v>75</v>
      </c>
      <c r="S564" s="102" t="s">
        <v>75</v>
      </c>
      <c r="T564" s="102" t="s">
        <v>75</v>
      </c>
      <c r="U564" s="103" t="s">
        <v>75</v>
      </c>
      <c r="V564" s="103" t="s">
        <v>75</v>
      </c>
      <c r="W564" s="104" t="s">
        <v>75</v>
      </c>
      <c r="X564" s="104" t="s">
        <v>75</v>
      </c>
    </row>
    <row r="565" spans="14:24" ht="15.6" x14ac:dyDescent="0.3">
      <c r="N565" s="100">
        <v>53692</v>
      </c>
      <c r="O565" s="101" t="s">
        <v>75</v>
      </c>
      <c r="P565" s="101" t="s">
        <v>75</v>
      </c>
      <c r="Q565" s="101" t="s">
        <v>75</v>
      </c>
      <c r="R565" s="101" t="s">
        <v>75</v>
      </c>
      <c r="S565" s="102" t="s">
        <v>75</v>
      </c>
      <c r="T565" s="102" t="s">
        <v>75</v>
      </c>
      <c r="U565" s="103" t="s">
        <v>75</v>
      </c>
      <c r="V565" s="103" t="s">
        <v>75</v>
      </c>
      <c r="W565" s="104" t="s">
        <v>75</v>
      </c>
      <c r="X565" s="104" t="s">
        <v>75</v>
      </c>
    </row>
    <row r="566" spans="14:24" ht="15.6" x14ac:dyDescent="0.3">
      <c r="N566" s="100">
        <v>53723</v>
      </c>
      <c r="O566" s="101" t="s">
        <v>75</v>
      </c>
      <c r="P566" s="101" t="s">
        <v>75</v>
      </c>
      <c r="Q566" s="101" t="s">
        <v>75</v>
      </c>
      <c r="R566" s="101" t="s">
        <v>75</v>
      </c>
      <c r="S566" s="102" t="s">
        <v>75</v>
      </c>
      <c r="T566" s="102" t="s">
        <v>75</v>
      </c>
      <c r="U566" s="103" t="s">
        <v>75</v>
      </c>
      <c r="V566" s="103" t="s">
        <v>75</v>
      </c>
      <c r="W566" s="104" t="s">
        <v>75</v>
      </c>
      <c r="X566" s="104" t="s">
        <v>75</v>
      </c>
    </row>
    <row r="567" spans="14:24" ht="15.6" x14ac:dyDescent="0.3">
      <c r="N567" s="100">
        <v>53751</v>
      </c>
      <c r="O567" s="101" t="s">
        <v>75</v>
      </c>
      <c r="P567" s="101" t="s">
        <v>75</v>
      </c>
      <c r="Q567" s="101" t="s">
        <v>75</v>
      </c>
      <c r="R567" s="101" t="s">
        <v>75</v>
      </c>
      <c r="S567" s="102" t="s">
        <v>75</v>
      </c>
      <c r="T567" s="102" t="s">
        <v>75</v>
      </c>
      <c r="U567" s="103" t="s">
        <v>75</v>
      </c>
      <c r="V567" s="103" t="s">
        <v>75</v>
      </c>
      <c r="W567" s="104" t="s">
        <v>75</v>
      </c>
      <c r="X567" s="104" t="s">
        <v>75</v>
      </c>
    </row>
    <row r="568" spans="14:24" ht="15.6" x14ac:dyDescent="0.3">
      <c r="N568" s="100">
        <v>53782</v>
      </c>
      <c r="O568" s="101" t="s">
        <v>75</v>
      </c>
      <c r="P568" s="101" t="s">
        <v>75</v>
      </c>
      <c r="Q568" s="101" t="s">
        <v>75</v>
      </c>
      <c r="R568" s="101" t="s">
        <v>75</v>
      </c>
      <c r="S568" s="102" t="s">
        <v>75</v>
      </c>
      <c r="T568" s="102" t="s">
        <v>75</v>
      </c>
      <c r="U568" s="103" t="s">
        <v>75</v>
      </c>
      <c r="V568" s="103" t="s">
        <v>75</v>
      </c>
      <c r="W568" s="104" t="s">
        <v>75</v>
      </c>
      <c r="X568" s="104" t="s">
        <v>75</v>
      </c>
    </row>
    <row r="569" spans="14:24" ht="15.6" x14ac:dyDescent="0.3">
      <c r="N569" s="100">
        <v>53812</v>
      </c>
      <c r="O569" s="101" t="s">
        <v>75</v>
      </c>
      <c r="P569" s="101" t="s">
        <v>75</v>
      </c>
      <c r="Q569" s="101" t="s">
        <v>75</v>
      </c>
      <c r="R569" s="101" t="s">
        <v>75</v>
      </c>
      <c r="S569" s="102" t="s">
        <v>75</v>
      </c>
      <c r="T569" s="102" t="s">
        <v>75</v>
      </c>
      <c r="U569" s="103" t="s">
        <v>75</v>
      </c>
      <c r="V569" s="103" t="s">
        <v>75</v>
      </c>
      <c r="W569" s="104" t="s">
        <v>75</v>
      </c>
      <c r="X569" s="104" t="s">
        <v>75</v>
      </c>
    </row>
    <row r="570" spans="14:24" ht="15.6" x14ac:dyDescent="0.3">
      <c r="N570" s="100">
        <v>53843</v>
      </c>
      <c r="O570" s="101" t="s">
        <v>75</v>
      </c>
      <c r="P570" s="101" t="s">
        <v>75</v>
      </c>
      <c r="Q570" s="101" t="s">
        <v>75</v>
      </c>
      <c r="R570" s="101" t="s">
        <v>75</v>
      </c>
      <c r="S570" s="102" t="s">
        <v>75</v>
      </c>
      <c r="T570" s="102" t="s">
        <v>75</v>
      </c>
      <c r="U570" s="103" t="s">
        <v>75</v>
      </c>
      <c r="V570" s="103" t="s">
        <v>75</v>
      </c>
      <c r="W570" s="104" t="s">
        <v>75</v>
      </c>
      <c r="X570" s="104" t="s">
        <v>75</v>
      </c>
    </row>
    <row r="571" spans="14:24" ht="15.6" x14ac:dyDescent="0.3">
      <c r="N571" s="100">
        <v>53873</v>
      </c>
      <c r="O571" s="101" t="s">
        <v>75</v>
      </c>
      <c r="P571" s="101" t="s">
        <v>75</v>
      </c>
      <c r="Q571" s="101" t="s">
        <v>75</v>
      </c>
      <c r="R571" s="101" t="s">
        <v>75</v>
      </c>
      <c r="S571" s="102" t="s">
        <v>75</v>
      </c>
      <c r="T571" s="102" t="s">
        <v>75</v>
      </c>
      <c r="U571" s="103" t="s">
        <v>75</v>
      </c>
      <c r="V571" s="103" t="s">
        <v>75</v>
      </c>
      <c r="W571" s="104" t="s">
        <v>75</v>
      </c>
      <c r="X571" s="104" t="s">
        <v>75</v>
      </c>
    </row>
    <row r="572" spans="14:24" ht="15.6" x14ac:dyDescent="0.3">
      <c r="N572" s="100">
        <v>53904</v>
      </c>
      <c r="O572" s="101" t="s">
        <v>75</v>
      </c>
      <c r="P572" s="101" t="s">
        <v>75</v>
      </c>
      <c r="Q572" s="101" t="s">
        <v>75</v>
      </c>
      <c r="R572" s="101" t="s">
        <v>75</v>
      </c>
      <c r="S572" s="102" t="s">
        <v>75</v>
      </c>
      <c r="T572" s="102" t="s">
        <v>75</v>
      </c>
      <c r="U572" s="103" t="s">
        <v>75</v>
      </c>
      <c r="V572" s="103" t="s">
        <v>75</v>
      </c>
      <c r="W572" s="104" t="s">
        <v>75</v>
      </c>
      <c r="X572" s="104" t="s">
        <v>75</v>
      </c>
    </row>
    <row r="573" spans="14:24" ht="15.6" x14ac:dyDescent="0.3">
      <c r="N573" s="100">
        <v>53935</v>
      </c>
      <c r="O573" s="101" t="s">
        <v>75</v>
      </c>
      <c r="P573" s="101" t="s">
        <v>75</v>
      </c>
      <c r="Q573" s="101" t="s">
        <v>75</v>
      </c>
      <c r="R573" s="101" t="s">
        <v>75</v>
      </c>
      <c r="S573" s="102" t="s">
        <v>75</v>
      </c>
      <c r="T573" s="102" t="s">
        <v>75</v>
      </c>
      <c r="U573" s="103" t="s">
        <v>75</v>
      </c>
      <c r="V573" s="103" t="s">
        <v>75</v>
      </c>
      <c r="W573" s="104" t="s">
        <v>75</v>
      </c>
      <c r="X573" s="104" t="s">
        <v>75</v>
      </c>
    </row>
    <row r="574" spans="14:24" ht="15.6" x14ac:dyDescent="0.3">
      <c r="N574" s="100">
        <v>53965</v>
      </c>
      <c r="O574" s="101" t="s">
        <v>75</v>
      </c>
      <c r="P574" s="101" t="s">
        <v>75</v>
      </c>
      <c r="Q574" s="101" t="s">
        <v>75</v>
      </c>
      <c r="R574" s="101" t="s">
        <v>75</v>
      </c>
      <c r="S574" s="102" t="s">
        <v>75</v>
      </c>
      <c r="T574" s="102" t="s">
        <v>75</v>
      </c>
      <c r="U574" s="103" t="s">
        <v>75</v>
      </c>
      <c r="V574" s="103" t="s">
        <v>75</v>
      </c>
      <c r="W574" s="104" t="s">
        <v>75</v>
      </c>
      <c r="X574" s="104" t="s">
        <v>75</v>
      </c>
    </row>
    <row r="575" spans="14:24" ht="15.6" x14ac:dyDescent="0.3">
      <c r="N575" s="100">
        <v>53996</v>
      </c>
      <c r="O575" s="101" t="s">
        <v>75</v>
      </c>
      <c r="P575" s="101" t="s">
        <v>75</v>
      </c>
      <c r="Q575" s="101" t="s">
        <v>75</v>
      </c>
      <c r="R575" s="101" t="s">
        <v>75</v>
      </c>
      <c r="S575" s="102" t="s">
        <v>75</v>
      </c>
      <c r="T575" s="102" t="s">
        <v>75</v>
      </c>
      <c r="U575" s="103" t="s">
        <v>75</v>
      </c>
      <c r="V575" s="103" t="s">
        <v>75</v>
      </c>
      <c r="W575" s="104" t="s">
        <v>75</v>
      </c>
      <c r="X575" s="104" t="s">
        <v>75</v>
      </c>
    </row>
    <row r="576" spans="14:24" ht="15.6" x14ac:dyDescent="0.3">
      <c r="N576" s="100">
        <v>54026</v>
      </c>
      <c r="O576" s="101" t="s">
        <v>75</v>
      </c>
      <c r="P576" s="101" t="s">
        <v>75</v>
      </c>
      <c r="Q576" s="101" t="s">
        <v>75</v>
      </c>
      <c r="R576" s="101" t="s">
        <v>75</v>
      </c>
      <c r="S576" s="102" t="s">
        <v>75</v>
      </c>
      <c r="T576" s="102" t="s">
        <v>75</v>
      </c>
      <c r="U576" s="103" t="s">
        <v>75</v>
      </c>
      <c r="V576" s="103" t="s">
        <v>75</v>
      </c>
      <c r="W576" s="104" t="s">
        <v>75</v>
      </c>
      <c r="X576" s="104" t="s">
        <v>75</v>
      </c>
    </row>
    <row r="577" spans="14:24" ht="15.6" x14ac:dyDescent="0.3">
      <c r="N577" s="100">
        <v>54057</v>
      </c>
      <c r="O577" s="101" t="s">
        <v>75</v>
      </c>
      <c r="P577" s="101" t="s">
        <v>75</v>
      </c>
      <c r="Q577" s="101" t="s">
        <v>75</v>
      </c>
      <c r="R577" s="101" t="s">
        <v>75</v>
      </c>
      <c r="S577" s="102" t="s">
        <v>75</v>
      </c>
      <c r="T577" s="102" t="s">
        <v>75</v>
      </c>
      <c r="U577" s="103" t="s">
        <v>75</v>
      </c>
      <c r="V577" s="103" t="s">
        <v>75</v>
      </c>
      <c r="W577" s="104" t="s">
        <v>75</v>
      </c>
      <c r="X577" s="104" t="s">
        <v>75</v>
      </c>
    </row>
    <row r="578" spans="14:24" ht="15.6" x14ac:dyDescent="0.3">
      <c r="N578" s="100">
        <v>54088</v>
      </c>
      <c r="O578" s="101" t="s">
        <v>75</v>
      </c>
      <c r="P578" s="101" t="s">
        <v>75</v>
      </c>
      <c r="Q578" s="101" t="s">
        <v>75</v>
      </c>
      <c r="R578" s="101" t="s">
        <v>75</v>
      </c>
      <c r="S578" s="102" t="s">
        <v>75</v>
      </c>
      <c r="T578" s="102" t="s">
        <v>75</v>
      </c>
      <c r="U578" s="103" t="s">
        <v>75</v>
      </c>
      <c r="V578" s="103" t="s">
        <v>75</v>
      </c>
      <c r="W578" s="104" t="s">
        <v>75</v>
      </c>
      <c r="X578" s="104" t="s">
        <v>75</v>
      </c>
    </row>
    <row r="579" spans="14:24" ht="15.6" x14ac:dyDescent="0.3">
      <c r="N579" s="100">
        <v>54117</v>
      </c>
      <c r="O579" s="101" t="s">
        <v>75</v>
      </c>
      <c r="P579" s="101" t="s">
        <v>75</v>
      </c>
      <c r="Q579" s="101" t="s">
        <v>75</v>
      </c>
      <c r="R579" s="101" t="s">
        <v>75</v>
      </c>
      <c r="S579" s="102" t="s">
        <v>75</v>
      </c>
      <c r="T579" s="102" t="s">
        <v>75</v>
      </c>
      <c r="U579" s="103" t="s">
        <v>75</v>
      </c>
      <c r="V579" s="103" t="s">
        <v>75</v>
      </c>
      <c r="W579" s="104" t="s">
        <v>75</v>
      </c>
      <c r="X579" s="104" t="s">
        <v>75</v>
      </c>
    </row>
    <row r="580" spans="14:24" ht="15.6" x14ac:dyDescent="0.3">
      <c r="N580" s="100">
        <v>54148</v>
      </c>
      <c r="O580" s="101" t="s">
        <v>75</v>
      </c>
      <c r="P580" s="101" t="s">
        <v>75</v>
      </c>
      <c r="Q580" s="101" t="s">
        <v>75</v>
      </c>
      <c r="R580" s="101" t="s">
        <v>75</v>
      </c>
      <c r="S580" s="102" t="s">
        <v>75</v>
      </c>
      <c r="T580" s="102" t="s">
        <v>75</v>
      </c>
      <c r="U580" s="103" t="s">
        <v>75</v>
      </c>
      <c r="V580" s="103" t="s">
        <v>75</v>
      </c>
      <c r="W580" s="104" t="s">
        <v>75</v>
      </c>
      <c r="X580" s="104" t="s">
        <v>75</v>
      </c>
    </row>
    <row r="581" spans="14:24" ht="15.6" x14ac:dyDescent="0.3">
      <c r="N581" s="100">
        <v>54178</v>
      </c>
      <c r="O581" s="101" t="s">
        <v>75</v>
      </c>
      <c r="P581" s="101" t="s">
        <v>75</v>
      </c>
      <c r="Q581" s="101" t="s">
        <v>75</v>
      </c>
      <c r="R581" s="101" t="s">
        <v>75</v>
      </c>
      <c r="S581" s="102" t="s">
        <v>75</v>
      </c>
      <c r="T581" s="102" t="s">
        <v>75</v>
      </c>
      <c r="U581" s="103" t="s">
        <v>75</v>
      </c>
      <c r="V581" s="103" t="s">
        <v>75</v>
      </c>
      <c r="W581" s="104" t="s">
        <v>75</v>
      </c>
      <c r="X581" s="104" t="s">
        <v>75</v>
      </c>
    </row>
    <row r="582" spans="14:24" ht="15.6" x14ac:dyDescent="0.3">
      <c r="N582" s="100">
        <v>54209</v>
      </c>
      <c r="O582" s="101" t="s">
        <v>75</v>
      </c>
      <c r="P582" s="101" t="s">
        <v>75</v>
      </c>
      <c r="Q582" s="101" t="s">
        <v>75</v>
      </c>
      <c r="R582" s="101" t="s">
        <v>75</v>
      </c>
      <c r="S582" s="102" t="s">
        <v>75</v>
      </c>
      <c r="T582" s="102" t="s">
        <v>75</v>
      </c>
      <c r="U582" s="103" t="s">
        <v>75</v>
      </c>
      <c r="V582" s="103" t="s">
        <v>75</v>
      </c>
      <c r="W582" s="104" t="s">
        <v>75</v>
      </c>
      <c r="X582" s="104" t="s">
        <v>75</v>
      </c>
    </row>
    <row r="583" spans="14:24" ht="15.6" x14ac:dyDescent="0.3">
      <c r="N583" s="100">
        <v>54239</v>
      </c>
      <c r="O583" s="101" t="s">
        <v>75</v>
      </c>
      <c r="P583" s="101" t="s">
        <v>75</v>
      </c>
      <c r="Q583" s="101" t="s">
        <v>75</v>
      </c>
      <c r="R583" s="101" t="s">
        <v>75</v>
      </c>
      <c r="S583" s="102" t="s">
        <v>75</v>
      </c>
      <c r="T583" s="102" t="s">
        <v>75</v>
      </c>
      <c r="U583" s="103" t="s">
        <v>75</v>
      </c>
      <c r="V583" s="103" t="s">
        <v>75</v>
      </c>
      <c r="W583" s="104" t="s">
        <v>75</v>
      </c>
      <c r="X583" s="104" t="s">
        <v>75</v>
      </c>
    </row>
    <row r="584" spans="14:24" ht="15.6" x14ac:dyDescent="0.3">
      <c r="N584" s="100">
        <v>54270</v>
      </c>
      <c r="O584" s="101" t="s">
        <v>75</v>
      </c>
      <c r="P584" s="101" t="s">
        <v>75</v>
      </c>
      <c r="Q584" s="101" t="s">
        <v>75</v>
      </c>
      <c r="R584" s="101" t="s">
        <v>75</v>
      </c>
      <c r="S584" s="102" t="s">
        <v>75</v>
      </c>
      <c r="T584" s="102" t="s">
        <v>75</v>
      </c>
      <c r="U584" s="103" t="s">
        <v>75</v>
      </c>
      <c r="V584" s="103" t="s">
        <v>75</v>
      </c>
      <c r="W584" s="104" t="s">
        <v>75</v>
      </c>
      <c r="X584" s="104" t="s">
        <v>75</v>
      </c>
    </row>
    <row r="585" spans="14:24" ht="15.6" x14ac:dyDescent="0.3">
      <c r="N585" s="100">
        <v>54301</v>
      </c>
      <c r="O585" s="101" t="s">
        <v>75</v>
      </c>
      <c r="P585" s="101" t="s">
        <v>75</v>
      </c>
      <c r="Q585" s="101" t="s">
        <v>75</v>
      </c>
      <c r="R585" s="101" t="s">
        <v>75</v>
      </c>
      <c r="S585" s="102" t="s">
        <v>75</v>
      </c>
      <c r="T585" s="102" t="s">
        <v>75</v>
      </c>
      <c r="U585" s="103" t="s">
        <v>75</v>
      </c>
      <c r="V585" s="103" t="s">
        <v>75</v>
      </c>
      <c r="W585" s="104" t="s">
        <v>75</v>
      </c>
      <c r="X585" s="104" t="s">
        <v>75</v>
      </c>
    </row>
    <row r="586" spans="14:24" ht="15.6" x14ac:dyDescent="0.3">
      <c r="N586" s="100">
        <v>54331</v>
      </c>
      <c r="O586" s="101" t="s">
        <v>75</v>
      </c>
      <c r="P586" s="101" t="s">
        <v>75</v>
      </c>
      <c r="Q586" s="101" t="s">
        <v>75</v>
      </c>
      <c r="R586" s="101" t="s">
        <v>75</v>
      </c>
      <c r="S586" s="102" t="s">
        <v>75</v>
      </c>
      <c r="T586" s="102" t="s">
        <v>75</v>
      </c>
      <c r="U586" s="103" t="s">
        <v>75</v>
      </c>
      <c r="V586" s="103" t="s">
        <v>75</v>
      </c>
      <c r="W586" s="104" t="s">
        <v>75</v>
      </c>
      <c r="X586" s="104" t="s">
        <v>75</v>
      </c>
    </row>
    <row r="587" spans="14:24" ht="15.6" x14ac:dyDescent="0.3">
      <c r="N587" s="100">
        <v>54362</v>
      </c>
      <c r="O587" s="101" t="s">
        <v>75</v>
      </c>
      <c r="P587" s="101" t="s">
        <v>75</v>
      </c>
      <c r="Q587" s="101" t="s">
        <v>75</v>
      </c>
      <c r="R587" s="101" t="s">
        <v>75</v>
      </c>
      <c r="S587" s="102" t="s">
        <v>75</v>
      </c>
      <c r="T587" s="102" t="s">
        <v>75</v>
      </c>
      <c r="U587" s="103" t="s">
        <v>75</v>
      </c>
      <c r="V587" s="103" t="s">
        <v>75</v>
      </c>
      <c r="W587" s="104" t="s">
        <v>75</v>
      </c>
      <c r="X587" s="104" t="s">
        <v>75</v>
      </c>
    </row>
    <row r="588" spans="14:24" ht="15.6" x14ac:dyDescent="0.3">
      <c r="N588" s="100">
        <v>54392</v>
      </c>
      <c r="O588" s="101" t="s">
        <v>75</v>
      </c>
      <c r="P588" s="101" t="s">
        <v>75</v>
      </c>
      <c r="Q588" s="101" t="s">
        <v>75</v>
      </c>
      <c r="R588" s="101" t="s">
        <v>75</v>
      </c>
      <c r="S588" s="102" t="s">
        <v>75</v>
      </c>
      <c r="T588" s="102" t="s">
        <v>75</v>
      </c>
      <c r="U588" s="103" t="s">
        <v>75</v>
      </c>
      <c r="V588" s="103" t="s">
        <v>75</v>
      </c>
      <c r="W588" s="104" t="s">
        <v>75</v>
      </c>
      <c r="X588" s="104" t="s">
        <v>75</v>
      </c>
    </row>
    <row r="589" spans="14:24" ht="15.6" x14ac:dyDescent="0.3">
      <c r="N589" s="100">
        <v>54423</v>
      </c>
      <c r="O589" s="101" t="s">
        <v>75</v>
      </c>
      <c r="P589" s="101" t="s">
        <v>75</v>
      </c>
      <c r="Q589" s="101" t="s">
        <v>75</v>
      </c>
      <c r="R589" s="101" t="s">
        <v>75</v>
      </c>
      <c r="S589" s="102" t="s">
        <v>75</v>
      </c>
      <c r="T589" s="102" t="s">
        <v>75</v>
      </c>
      <c r="U589" s="103" t="s">
        <v>75</v>
      </c>
      <c r="V589" s="103" t="s">
        <v>75</v>
      </c>
      <c r="W589" s="104" t="s">
        <v>75</v>
      </c>
      <c r="X589" s="104" t="s">
        <v>75</v>
      </c>
    </row>
    <row r="590" spans="14:24" ht="15.6" x14ac:dyDescent="0.3">
      <c r="N590" s="100">
        <v>54454</v>
      </c>
      <c r="O590" s="101" t="s">
        <v>75</v>
      </c>
      <c r="P590" s="101" t="s">
        <v>75</v>
      </c>
      <c r="Q590" s="101" t="s">
        <v>75</v>
      </c>
      <c r="R590" s="101" t="s">
        <v>75</v>
      </c>
      <c r="S590" s="102" t="s">
        <v>75</v>
      </c>
      <c r="T590" s="102" t="s">
        <v>75</v>
      </c>
      <c r="U590" s="103" t="s">
        <v>75</v>
      </c>
      <c r="V590" s="103" t="s">
        <v>75</v>
      </c>
      <c r="W590" s="104" t="s">
        <v>75</v>
      </c>
      <c r="X590" s="104" t="s">
        <v>75</v>
      </c>
    </row>
    <row r="591" spans="14:24" ht="15.6" x14ac:dyDescent="0.3">
      <c r="N591" s="100">
        <v>54482</v>
      </c>
      <c r="O591" s="101" t="s">
        <v>75</v>
      </c>
      <c r="P591" s="101" t="s">
        <v>75</v>
      </c>
      <c r="Q591" s="101" t="s">
        <v>75</v>
      </c>
      <c r="R591" s="101" t="s">
        <v>75</v>
      </c>
      <c r="S591" s="102" t="s">
        <v>75</v>
      </c>
      <c r="T591" s="102" t="s">
        <v>75</v>
      </c>
      <c r="U591" s="103" t="s">
        <v>75</v>
      </c>
      <c r="V591" s="103" t="s">
        <v>75</v>
      </c>
      <c r="W591" s="104" t="s">
        <v>75</v>
      </c>
      <c r="X591" s="104" t="s">
        <v>75</v>
      </c>
    </row>
    <row r="592" spans="14:24" ht="15.6" x14ac:dyDescent="0.3">
      <c r="N592" s="100">
        <v>54513</v>
      </c>
      <c r="O592" s="101" t="s">
        <v>75</v>
      </c>
      <c r="P592" s="101" t="s">
        <v>75</v>
      </c>
      <c r="Q592" s="101" t="s">
        <v>75</v>
      </c>
      <c r="R592" s="101" t="s">
        <v>75</v>
      </c>
      <c r="S592" s="102" t="s">
        <v>75</v>
      </c>
      <c r="T592" s="102" t="s">
        <v>75</v>
      </c>
      <c r="U592" s="103" t="s">
        <v>75</v>
      </c>
      <c r="V592" s="103" t="s">
        <v>75</v>
      </c>
      <c r="W592" s="104" t="s">
        <v>75</v>
      </c>
      <c r="X592" s="104" t="s">
        <v>75</v>
      </c>
    </row>
    <row r="593" spans="14:24" ht="15.6" x14ac:dyDescent="0.3">
      <c r="N593" s="100">
        <v>54543</v>
      </c>
      <c r="O593" s="101" t="s">
        <v>75</v>
      </c>
      <c r="P593" s="101" t="s">
        <v>75</v>
      </c>
      <c r="Q593" s="101" t="s">
        <v>75</v>
      </c>
      <c r="R593" s="101" t="s">
        <v>75</v>
      </c>
      <c r="S593" s="102" t="s">
        <v>75</v>
      </c>
      <c r="T593" s="102" t="s">
        <v>75</v>
      </c>
      <c r="U593" s="103" t="s">
        <v>75</v>
      </c>
      <c r="V593" s="103" t="s">
        <v>75</v>
      </c>
      <c r="W593" s="104" t="s">
        <v>75</v>
      </c>
      <c r="X593" s="104" t="s">
        <v>75</v>
      </c>
    </row>
    <row r="594" spans="14:24" ht="15.6" x14ac:dyDescent="0.3">
      <c r="N594" s="100">
        <v>54574</v>
      </c>
      <c r="O594" s="101" t="s">
        <v>75</v>
      </c>
      <c r="P594" s="101" t="s">
        <v>75</v>
      </c>
      <c r="Q594" s="101" t="s">
        <v>75</v>
      </c>
      <c r="R594" s="101" t="s">
        <v>75</v>
      </c>
      <c r="S594" s="102" t="s">
        <v>75</v>
      </c>
      <c r="T594" s="102" t="s">
        <v>75</v>
      </c>
      <c r="U594" s="103" t="s">
        <v>75</v>
      </c>
      <c r="V594" s="103" t="s">
        <v>75</v>
      </c>
      <c r="W594" s="104" t="s">
        <v>75</v>
      </c>
      <c r="X594" s="104" t="s">
        <v>75</v>
      </c>
    </row>
    <row r="595" spans="14:24" ht="15.6" x14ac:dyDescent="0.3">
      <c r="N595" s="100">
        <v>54604</v>
      </c>
      <c r="O595" s="101" t="s">
        <v>75</v>
      </c>
      <c r="P595" s="101" t="s">
        <v>75</v>
      </c>
      <c r="Q595" s="101" t="s">
        <v>75</v>
      </c>
      <c r="R595" s="101" t="s">
        <v>75</v>
      </c>
      <c r="S595" s="102" t="s">
        <v>75</v>
      </c>
      <c r="T595" s="102" t="s">
        <v>75</v>
      </c>
      <c r="U595" s="103" t="s">
        <v>75</v>
      </c>
      <c r="V595" s="103" t="s">
        <v>75</v>
      </c>
      <c r="W595" s="104" t="s">
        <v>75</v>
      </c>
      <c r="X595" s="104" t="s">
        <v>75</v>
      </c>
    </row>
    <row r="596" spans="14:24" ht="15.6" x14ac:dyDescent="0.3">
      <c r="N596" s="100">
        <v>54635</v>
      </c>
      <c r="O596" s="101" t="s">
        <v>75</v>
      </c>
      <c r="P596" s="101" t="s">
        <v>75</v>
      </c>
      <c r="Q596" s="101" t="s">
        <v>75</v>
      </c>
      <c r="R596" s="101" t="s">
        <v>75</v>
      </c>
      <c r="S596" s="102" t="s">
        <v>75</v>
      </c>
      <c r="T596" s="102" t="s">
        <v>75</v>
      </c>
      <c r="U596" s="103" t="s">
        <v>75</v>
      </c>
      <c r="V596" s="103" t="s">
        <v>75</v>
      </c>
      <c r="W596" s="104" t="s">
        <v>75</v>
      </c>
      <c r="X596" s="104" t="s">
        <v>75</v>
      </c>
    </row>
    <row r="597" spans="14:24" ht="15.6" x14ac:dyDescent="0.3">
      <c r="N597" s="100">
        <v>54666</v>
      </c>
      <c r="O597" s="101" t="s">
        <v>75</v>
      </c>
      <c r="P597" s="101" t="s">
        <v>75</v>
      </c>
      <c r="Q597" s="101" t="s">
        <v>75</v>
      </c>
      <c r="R597" s="101" t="s">
        <v>75</v>
      </c>
      <c r="S597" s="102" t="s">
        <v>75</v>
      </c>
      <c r="T597" s="102" t="s">
        <v>75</v>
      </c>
      <c r="U597" s="103" t="s">
        <v>75</v>
      </c>
      <c r="V597" s="103" t="s">
        <v>75</v>
      </c>
      <c r="W597" s="104" t="s">
        <v>75</v>
      </c>
      <c r="X597" s="104" t="s">
        <v>75</v>
      </c>
    </row>
    <row r="598" spans="14:24" ht="15.6" x14ac:dyDescent="0.3">
      <c r="N598" s="100">
        <v>54696</v>
      </c>
      <c r="O598" s="101" t="s">
        <v>75</v>
      </c>
      <c r="P598" s="101" t="s">
        <v>75</v>
      </c>
      <c r="Q598" s="101" t="s">
        <v>75</v>
      </c>
      <c r="R598" s="101" t="s">
        <v>75</v>
      </c>
      <c r="S598" s="102" t="s">
        <v>75</v>
      </c>
      <c r="T598" s="102" t="s">
        <v>75</v>
      </c>
      <c r="U598" s="103" t="s">
        <v>75</v>
      </c>
      <c r="V598" s="103" t="s">
        <v>75</v>
      </c>
      <c r="W598" s="104" t="s">
        <v>75</v>
      </c>
      <c r="X598" s="104" t="s">
        <v>75</v>
      </c>
    </row>
    <row r="599" spans="14:24" ht="15.6" x14ac:dyDescent="0.3">
      <c r="N599" s="100">
        <v>54727</v>
      </c>
      <c r="O599" s="101" t="s">
        <v>75</v>
      </c>
      <c r="P599" s="101" t="s">
        <v>75</v>
      </c>
      <c r="Q599" s="101" t="s">
        <v>75</v>
      </c>
      <c r="R599" s="101" t="s">
        <v>75</v>
      </c>
      <c r="S599" s="102" t="s">
        <v>75</v>
      </c>
      <c r="T599" s="102" t="s">
        <v>75</v>
      </c>
      <c r="U599" s="103" t="s">
        <v>75</v>
      </c>
      <c r="V599" s="103" t="s">
        <v>75</v>
      </c>
      <c r="W599" s="104" t="s">
        <v>75</v>
      </c>
      <c r="X599" s="104" t="s">
        <v>75</v>
      </c>
    </row>
    <row r="600" spans="14:24" ht="15.6" x14ac:dyDescent="0.3">
      <c r="N600" s="100">
        <v>54757</v>
      </c>
      <c r="O600" s="101" t="s">
        <v>75</v>
      </c>
      <c r="P600" s="101" t="s">
        <v>75</v>
      </c>
      <c r="Q600" s="101" t="s">
        <v>75</v>
      </c>
      <c r="R600" s="101" t="s">
        <v>75</v>
      </c>
      <c r="S600" s="102" t="s">
        <v>75</v>
      </c>
      <c r="T600" s="102" t="s">
        <v>75</v>
      </c>
      <c r="U600" s="103" t="s">
        <v>75</v>
      </c>
      <c r="V600" s="103" t="s">
        <v>75</v>
      </c>
      <c r="W600" s="104" t="s">
        <v>75</v>
      </c>
      <c r="X600" s="104" t="s">
        <v>75</v>
      </c>
    </row>
    <row r="601" spans="14:24" ht="15.6" x14ac:dyDescent="0.3">
      <c r="N601" s="100">
        <v>54788</v>
      </c>
      <c r="O601" s="101" t="s">
        <v>75</v>
      </c>
      <c r="P601" s="101" t="s">
        <v>75</v>
      </c>
      <c r="Q601" s="101" t="s">
        <v>75</v>
      </c>
      <c r="R601" s="101" t="s">
        <v>75</v>
      </c>
      <c r="S601" s="102" t="s">
        <v>75</v>
      </c>
      <c r="T601" s="102" t="s">
        <v>75</v>
      </c>
      <c r="U601" s="103" t="s">
        <v>75</v>
      </c>
      <c r="V601" s="103" t="s">
        <v>75</v>
      </c>
      <c r="W601" s="104" t="s">
        <v>75</v>
      </c>
      <c r="X601" s="104" t="s">
        <v>75</v>
      </c>
    </row>
    <row r="602" spans="14:24" ht="15.6" x14ac:dyDescent="0.3">
      <c r="N602" s="100">
        <v>54819</v>
      </c>
      <c r="O602" s="101" t="s">
        <v>75</v>
      </c>
      <c r="P602" s="101" t="s">
        <v>75</v>
      </c>
      <c r="Q602" s="101" t="s">
        <v>75</v>
      </c>
      <c r="R602" s="101" t="s">
        <v>75</v>
      </c>
      <c r="S602" s="102" t="s">
        <v>75</v>
      </c>
      <c r="T602" s="102" t="s">
        <v>75</v>
      </c>
      <c r="U602" s="103" t="s">
        <v>75</v>
      </c>
      <c r="V602" s="103" t="s">
        <v>75</v>
      </c>
      <c r="W602" s="104" t="s">
        <v>75</v>
      </c>
      <c r="X602" s="104" t="s">
        <v>75</v>
      </c>
    </row>
    <row r="603" spans="14:24" ht="15.6" x14ac:dyDescent="0.3">
      <c r="N603" s="100">
        <v>54847</v>
      </c>
      <c r="O603" s="101" t="s">
        <v>75</v>
      </c>
      <c r="P603" s="101" t="s">
        <v>75</v>
      </c>
      <c r="Q603" s="101" t="s">
        <v>75</v>
      </c>
      <c r="R603" s="101" t="s">
        <v>75</v>
      </c>
      <c r="S603" s="102" t="s">
        <v>75</v>
      </c>
      <c r="T603" s="102" t="s">
        <v>75</v>
      </c>
      <c r="U603" s="103" t="s">
        <v>75</v>
      </c>
      <c r="V603" s="103" t="s">
        <v>75</v>
      </c>
      <c r="W603" s="104" t="s">
        <v>75</v>
      </c>
      <c r="X603" s="104" t="s">
        <v>75</v>
      </c>
    </row>
    <row r="604" spans="14:24" ht="15.6" x14ac:dyDescent="0.3">
      <c r="N604" s="100">
        <v>54878</v>
      </c>
      <c r="O604" s="101" t="s">
        <v>75</v>
      </c>
      <c r="P604" s="101" t="s">
        <v>75</v>
      </c>
      <c r="Q604" s="101" t="s">
        <v>75</v>
      </c>
      <c r="R604" s="101" t="s">
        <v>75</v>
      </c>
      <c r="S604" s="102" t="s">
        <v>75</v>
      </c>
      <c r="T604" s="102" t="s">
        <v>75</v>
      </c>
      <c r="U604" s="103" t="s">
        <v>75</v>
      </c>
      <c r="V604" s="103" t="s">
        <v>75</v>
      </c>
      <c r="W604" s="104" t="s">
        <v>75</v>
      </c>
      <c r="X604" s="104" t="s">
        <v>75</v>
      </c>
    </row>
    <row r="605" spans="14:24" ht="15.6" x14ac:dyDescent="0.3">
      <c r="N605" s="100">
        <v>54908</v>
      </c>
      <c r="O605" s="101" t="s">
        <v>75</v>
      </c>
      <c r="P605" s="101" t="s">
        <v>75</v>
      </c>
      <c r="Q605" s="101" t="s">
        <v>75</v>
      </c>
      <c r="R605" s="101" t="s">
        <v>75</v>
      </c>
      <c r="S605" s="102" t="s">
        <v>75</v>
      </c>
      <c r="T605" s="102" t="s">
        <v>75</v>
      </c>
      <c r="U605" s="103" t="s">
        <v>75</v>
      </c>
      <c r="V605" s="103" t="s">
        <v>75</v>
      </c>
      <c r="W605" s="104" t="s">
        <v>75</v>
      </c>
      <c r="X605" s="104" t="s">
        <v>75</v>
      </c>
    </row>
    <row r="606" spans="14:24" ht="15.6" x14ac:dyDescent="0.3">
      <c r="N606" s="100">
        <v>54939</v>
      </c>
      <c r="O606" s="101" t="s">
        <v>75</v>
      </c>
      <c r="P606" s="101" t="s">
        <v>75</v>
      </c>
      <c r="Q606" s="101" t="s">
        <v>75</v>
      </c>
      <c r="R606" s="101" t="s">
        <v>75</v>
      </c>
      <c r="S606" s="102" t="s">
        <v>75</v>
      </c>
      <c r="T606" s="102" t="s">
        <v>75</v>
      </c>
      <c r="U606" s="103" t="s">
        <v>75</v>
      </c>
      <c r="V606" s="103" t="s">
        <v>75</v>
      </c>
      <c r="W606" s="104" t="s">
        <v>75</v>
      </c>
      <c r="X606" s="104" t="s">
        <v>75</v>
      </c>
    </row>
    <row r="607" spans="14:24" ht="15.6" x14ac:dyDescent="0.3">
      <c r="N607" s="100">
        <v>54969</v>
      </c>
      <c r="O607" s="101" t="s">
        <v>75</v>
      </c>
      <c r="P607" s="101" t="s">
        <v>75</v>
      </c>
      <c r="Q607" s="101" t="s">
        <v>75</v>
      </c>
      <c r="R607" s="101" t="s">
        <v>75</v>
      </c>
      <c r="S607" s="102" t="s">
        <v>75</v>
      </c>
      <c r="T607" s="102" t="s">
        <v>75</v>
      </c>
      <c r="U607" s="103" t="s">
        <v>75</v>
      </c>
      <c r="V607" s="103" t="s">
        <v>75</v>
      </c>
      <c r="W607" s="104" t="s">
        <v>75</v>
      </c>
      <c r="X607" s="104" t="s">
        <v>75</v>
      </c>
    </row>
    <row r="608" spans="14:24" ht="15.6" x14ac:dyDescent="0.3">
      <c r="N608" s="100">
        <v>55000</v>
      </c>
      <c r="O608" s="101" t="s">
        <v>75</v>
      </c>
      <c r="P608" s="101" t="s">
        <v>75</v>
      </c>
      <c r="Q608" s="101" t="s">
        <v>75</v>
      </c>
      <c r="R608" s="101" t="s">
        <v>75</v>
      </c>
      <c r="S608" s="102" t="s">
        <v>75</v>
      </c>
      <c r="T608" s="102" t="s">
        <v>75</v>
      </c>
      <c r="U608" s="103" t="s">
        <v>75</v>
      </c>
      <c r="V608" s="103" t="s">
        <v>75</v>
      </c>
      <c r="W608" s="104" t="s">
        <v>75</v>
      </c>
      <c r="X608" s="104" t="s">
        <v>75</v>
      </c>
    </row>
    <row r="609" spans="14:24" ht="15.6" x14ac:dyDescent="0.3">
      <c r="N609" s="100">
        <v>55031</v>
      </c>
      <c r="O609" s="101" t="s">
        <v>75</v>
      </c>
      <c r="P609" s="101" t="s">
        <v>75</v>
      </c>
      <c r="Q609" s="101" t="s">
        <v>75</v>
      </c>
      <c r="R609" s="101" t="s">
        <v>75</v>
      </c>
      <c r="S609" s="102" t="s">
        <v>75</v>
      </c>
      <c r="T609" s="102" t="s">
        <v>75</v>
      </c>
      <c r="U609" s="103" t="s">
        <v>75</v>
      </c>
      <c r="V609" s="103" t="s">
        <v>75</v>
      </c>
      <c r="W609" s="104" t="s">
        <v>75</v>
      </c>
      <c r="X609" s="104" t="s">
        <v>75</v>
      </c>
    </row>
    <row r="610" spans="14:24" ht="15.6" x14ac:dyDescent="0.3">
      <c r="N610" s="100">
        <v>55061</v>
      </c>
      <c r="O610" s="101" t="s">
        <v>75</v>
      </c>
      <c r="P610" s="101" t="s">
        <v>75</v>
      </c>
      <c r="Q610" s="101" t="s">
        <v>75</v>
      </c>
      <c r="R610" s="101" t="s">
        <v>75</v>
      </c>
      <c r="S610" s="102" t="s">
        <v>75</v>
      </c>
      <c r="T610" s="102" t="s">
        <v>75</v>
      </c>
      <c r="U610" s="103" t="s">
        <v>75</v>
      </c>
      <c r="V610" s="103" t="s">
        <v>75</v>
      </c>
      <c r="W610" s="104" t="s">
        <v>75</v>
      </c>
      <c r="X610" s="104" t="s">
        <v>75</v>
      </c>
    </row>
    <row r="611" spans="14:24" ht="15.6" x14ac:dyDescent="0.3">
      <c r="N611" s="100">
        <v>55092</v>
      </c>
      <c r="O611" s="101" t="s">
        <v>75</v>
      </c>
      <c r="P611" s="101" t="s">
        <v>75</v>
      </c>
      <c r="Q611" s="101" t="s">
        <v>75</v>
      </c>
      <c r="R611" s="101" t="s">
        <v>75</v>
      </c>
      <c r="S611" s="102" t="s">
        <v>75</v>
      </c>
      <c r="T611" s="102" t="s">
        <v>75</v>
      </c>
      <c r="U611" s="103" t="s">
        <v>75</v>
      </c>
      <c r="V611" s="103" t="s">
        <v>75</v>
      </c>
      <c r="W611" s="104" t="s">
        <v>75</v>
      </c>
      <c r="X611" s="104" t="s">
        <v>75</v>
      </c>
    </row>
    <row r="612" spans="14:24" ht="15.6" x14ac:dyDescent="0.3">
      <c r="N612" s="100">
        <v>55122</v>
      </c>
      <c r="O612" s="101" t="s">
        <v>75</v>
      </c>
      <c r="P612" s="101" t="s">
        <v>75</v>
      </c>
      <c r="Q612" s="101" t="s">
        <v>75</v>
      </c>
      <c r="R612" s="101" t="s">
        <v>75</v>
      </c>
      <c r="S612" s="102" t="s">
        <v>75</v>
      </c>
      <c r="T612" s="102" t="s">
        <v>75</v>
      </c>
      <c r="U612" s="103" t="s">
        <v>75</v>
      </c>
      <c r="V612" s="103" t="s">
        <v>75</v>
      </c>
      <c r="W612" s="104" t="s">
        <v>75</v>
      </c>
      <c r="X612" s="104" t="s">
        <v>75</v>
      </c>
    </row>
    <row r="613" spans="14:24" ht="15.6" x14ac:dyDescent="0.3">
      <c r="N613" s="100">
        <v>55153</v>
      </c>
      <c r="O613" s="101" t="s">
        <v>75</v>
      </c>
      <c r="P613" s="101" t="s">
        <v>75</v>
      </c>
      <c r="Q613" s="101" t="s">
        <v>75</v>
      </c>
      <c r="R613" s="101" t="s">
        <v>75</v>
      </c>
      <c r="S613" s="102" t="s">
        <v>75</v>
      </c>
      <c r="T613" s="102" t="s">
        <v>75</v>
      </c>
      <c r="U613" s="103" t="s">
        <v>75</v>
      </c>
      <c r="V613" s="103" t="s">
        <v>75</v>
      </c>
      <c r="W613" s="104" t="s">
        <v>75</v>
      </c>
      <c r="X613" s="104" t="s">
        <v>75</v>
      </c>
    </row>
    <row r="614" spans="14:24" ht="15.6" x14ac:dyDescent="0.3">
      <c r="N614" s="100">
        <v>55184</v>
      </c>
      <c r="O614" s="101" t="s">
        <v>75</v>
      </c>
      <c r="P614" s="101" t="s">
        <v>75</v>
      </c>
      <c r="Q614" s="101" t="s">
        <v>75</v>
      </c>
      <c r="R614" s="101" t="s">
        <v>75</v>
      </c>
      <c r="S614" s="102" t="s">
        <v>75</v>
      </c>
      <c r="T614" s="102" t="s">
        <v>75</v>
      </c>
      <c r="U614" s="103" t="s">
        <v>75</v>
      </c>
      <c r="V614" s="103" t="s">
        <v>75</v>
      </c>
      <c r="W614" s="104" t="s">
        <v>75</v>
      </c>
      <c r="X614" s="104" t="s">
        <v>75</v>
      </c>
    </row>
    <row r="615" spans="14:24" ht="15.6" x14ac:dyDescent="0.3">
      <c r="N615" s="100">
        <v>55212</v>
      </c>
      <c r="O615" s="101" t="s">
        <v>75</v>
      </c>
      <c r="P615" s="101" t="s">
        <v>75</v>
      </c>
      <c r="Q615" s="101" t="s">
        <v>75</v>
      </c>
      <c r="R615" s="101" t="s">
        <v>75</v>
      </c>
      <c r="S615" s="102" t="s">
        <v>75</v>
      </c>
      <c r="T615" s="102" t="s">
        <v>75</v>
      </c>
      <c r="U615" s="103" t="s">
        <v>75</v>
      </c>
      <c r="V615" s="103" t="s">
        <v>75</v>
      </c>
      <c r="W615" s="104" t="s">
        <v>75</v>
      </c>
      <c r="X615" s="104" t="s">
        <v>75</v>
      </c>
    </row>
    <row r="616" spans="14:24" ht="15.6" x14ac:dyDescent="0.3">
      <c r="N616" s="100">
        <v>55243</v>
      </c>
      <c r="O616" s="101" t="s">
        <v>75</v>
      </c>
      <c r="P616" s="101" t="s">
        <v>75</v>
      </c>
      <c r="Q616" s="101" t="s">
        <v>75</v>
      </c>
      <c r="R616" s="101" t="s">
        <v>75</v>
      </c>
      <c r="S616" s="102" t="s">
        <v>75</v>
      </c>
      <c r="T616" s="102" t="s">
        <v>75</v>
      </c>
      <c r="U616" s="103" t="s">
        <v>75</v>
      </c>
      <c r="V616" s="103" t="s">
        <v>75</v>
      </c>
      <c r="W616" s="104" t="s">
        <v>75</v>
      </c>
      <c r="X616" s="104" t="s">
        <v>75</v>
      </c>
    </row>
    <row r="617" spans="14:24" ht="15.6" x14ac:dyDescent="0.3">
      <c r="N617" s="100">
        <v>55273</v>
      </c>
      <c r="O617" s="101" t="s">
        <v>75</v>
      </c>
      <c r="P617" s="101" t="s">
        <v>75</v>
      </c>
      <c r="Q617" s="101" t="s">
        <v>75</v>
      </c>
      <c r="R617" s="101" t="s">
        <v>75</v>
      </c>
      <c r="S617" s="102" t="s">
        <v>75</v>
      </c>
      <c r="T617" s="102" t="s">
        <v>75</v>
      </c>
      <c r="U617" s="103" t="s">
        <v>75</v>
      </c>
      <c r="V617" s="103" t="s">
        <v>75</v>
      </c>
      <c r="W617" s="104" t="s">
        <v>75</v>
      </c>
      <c r="X617" s="104" t="s">
        <v>75</v>
      </c>
    </row>
    <row r="618" spans="14:24" ht="15.6" x14ac:dyDescent="0.3">
      <c r="N618" s="100">
        <v>55304</v>
      </c>
      <c r="O618" s="101" t="s">
        <v>75</v>
      </c>
      <c r="P618" s="101" t="s">
        <v>75</v>
      </c>
      <c r="Q618" s="101" t="s">
        <v>75</v>
      </c>
      <c r="R618" s="101" t="s">
        <v>75</v>
      </c>
      <c r="S618" s="102" t="s">
        <v>75</v>
      </c>
      <c r="T618" s="102" t="s">
        <v>75</v>
      </c>
      <c r="U618" s="103" t="s">
        <v>75</v>
      </c>
      <c r="V618" s="103" t="s">
        <v>75</v>
      </c>
      <c r="W618" s="104" t="s">
        <v>75</v>
      </c>
      <c r="X618" s="104" t="s">
        <v>75</v>
      </c>
    </row>
    <row r="619" spans="14:24" ht="15.6" x14ac:dyDescent="0.3">
      <c r="N619" s="100">
        <v>55334</v>
      </c>
      <c r="O619" s="101" t="s">
        <v>75</v>
      </c>
      <c r="P619" s="101" t="s">
        <v>75</v>
      </c>
      <c r="Q619" s="101" t="s">
        <v>75</v>
      </c>
      <c r="R619" s="101" t="s">
        <v>75</v>
      </c>
      <c r="S619" s="102" t="s">
        <v>75</v>
      </c>
      <c r="T619" s="102" t="s">
        <v>75</v>
      </c>
      <c r="U619" s="103" t="s">
        <v>75</v>
      </c>
      <c r="V619" s="103" t="s">
        <v>75</v>
      </c>
      <c r="W619" s="104" t="s">
        <v>75</v>
      </c>
      <c r="X619" s="104" t="s">
        <v>75</v>
      </c>
    </row>
    <row r="620" spans="14:24" ht="15.6" x14ac:dyDescent="0.3">
      <c r="N620" s="100">
        <v>55365</v>
      </c>
      <c r="O620" s="101" t="s">
        <v>75</v>
      </c>
      <c r="P620" s="101" t="s">
        <v>75</v>
      </c>
      <c r="Q620" s="101" t="s">
        <v>75</v>
      </c>
      <c r="R620" s="101" t="s">
        <v>75</v>
      </c>
      <c r="S620" s="102" t="s">
        <v>75</v>
      </c>
      <c r="T620" s="102" t="s">
        <v>75</v>
      </c>
      <c r="U620" s="103" t="s">
        <v>75</v>
      </c>
      <c r="V620" s="103" t="s">
        <v>75</v>
      </c>
      <c r="W620" s="104" t="s">
        <v>75</v>
      </c>
      <c r="X620" s="104" t="s">
        <v>75</v>
      </c>
    </row>
    <row r="621" spans="14:24" ht="15.6" x14ac:dyDescent="0.3">
      <c r="N621" s="100">
        <v>55396</v>
      </c>
      <c r="O621" s="101" t="s">
        <v>75</v>
      </c>
      <c r="P621" s="101" t="s">
        <v>75</v>
      </c>
      <c r="Q621" s="101" t="s">
        <v>75</v>
      </c>
      <c r="R621" s="101" t="s">
        <v>75</v>
      </c>
      <c r="S621" s="102" t="s">
        <v>75</v>
      </c>
      <c r="T621" s="102" t="s">
        <v>75</v>
      </c>
      <c r="U621" s="103" t="s">
        <v>75</v>
      </c>
      <c r="V621" s="103" t="s">
        <v>75</v>
      </c>
      <c r="W621" s="104" t="s">
        <v>75</v>
      </c>
      <c r="X621" s="104" t="s">
        <v>75</v>
      </c>
    </row>
    <row r="622" spans="14:24" ht="15.6" x14ac:dyDescent="0.3">
      <c r="N622" s="100">
        <v>55426</v>
      </c>
      <c r="O622" s="101" t="s">
        <v>75</v>
      </c>
      <c r="P622" s="101" t="s">
        <v>75</v>
      </c>
      <c r="Q622" s="101" t="s">
        <v>75</v>
      </c>
      <c r="R622" s="101" t="s">
        <v>75</v>
      </c>
      <c r="S622" s="102" t="s">
        <v>75</v>
      </c>
      <c r="T622" s="102" t="s">
        <v>75</v>
      </c>
      <c r="U622" s="103" t="s">
        <v>75</v>
      </c>
      <c r="V622" s="103" t="s">
        <v>75</v>
      </c>
      <c r="W622" s="104" t="s">
        <v>75</v>
      </c>
      <c r="X622" s="104" t="s">
        <v>75</v>
      </c>
    </row>
    <row r="623" spans="14:24" ht="15.6" x14ac:dyDescent="0.3">
      <c r="N623" s="100">
        <v>55457</v>
      </c>
      <c r="O623" s="101" t="s">
        <v>75</v>
      </c>
      <c r="P623" s="101" t="s">
        <v>75</v>
      </c>
      <c r="Q623" s="101" t="s">
        <v>75</v>
      </c>
      <c r="R623" s="101" t="s">
        <v>75</v>
      </c>
      <c r="S623" s="102" t="s">
        <v>75</v>
      </c>
      <c r="T623" s="102" t="s">
        <v>75</v>
      </c>
      <c r="U623" s="103" t="s">
        <v>75</v>
      </c>
      <c r="V623" s="103" t="s">
        <v>75</v>
      </c>
      <c r="W623" s="104" t="s">
        <v>75</v>
      </c>
      <c r="X623" s="104" t="s">
        <v>75</v>
      </c>
    </row>
    <row r="624" spans="14:24" ht="15.6" x14ac:dyDescent="0.3">
      <c r="N624" s="100">
        <v>55487</v>
      </c>
      <c r="O624" s="101" t="s">
        <v>75</v>
      </c>
      <c r="P624" s="101" t="s">
        <v>75</v>
      </c>
      <c r="Q624" s="101" t="s">
        <v>75</v>
      </c>
      <c r="R624" s="101" t="s">
        <v>75</v>
      </c>
      <c r="S624" s="102" t="s">
        <v>75</v>
      </c>
      <c r="T624" s="102" t="s">
        <v>75</v>
      </c>
      <c r="U624" s="103" t="s">
        <v>75</v>
      </c>
      <c r="V624" s="103" t="s">
        <v>75</v>
      </c>
      <c r="W624" s="104" t="s">
        <v>75</v>
      </c>
      <c r="X624" s="104" t="s">
        <v>75</v>
      </c>
    </row>
    <row r="625" spans="14:24" ht="15.6" x14ac:dyDescent="0.3">
      <c r="N625" s="100">
        <v>55518</v>
      </c>
      <c r="O625" s="101" t="s">
        <v>75</v>
      </c>
      <c r="P625" s="101" t="s">
        <v>75</v>
      </c>
      <c r="Q625" s="101" t="s">
        <v>75</v>
      </c>
      <c r="R625" s="101" t="s">
        <v>75</v>
      </c>
      <c r="S625" s="102" t="s">
        <v>75</v>
      </c>
      <c r="T625" s="102" t="s">
        <v>75</v>
      </c>
      <c r="U625" s="103" t="s">
        <v>75</v>
      </c>
      <c r="V625" s="103" t="s">
        <v>75</v>
      </c>
      <c r="W625" s="104" t="s">
        <v>75</v>
      </c>
      <c r="X625" s="104" t="s">
        <v>75</v>
      </c>
    </row>
    <row r="626" spans="14:24" ht="15.6" x14ac:dyDescent="0.3">
      <c r="N626" s="100">
        <v>55549</v>
      </c>
      <c r="O626" s="101" t="s">
        <v>75</v>
      </c>
      <c r="P626" s="101" t="s">
        <v>75</v>
      </c>
      <c r="Q626" s="101" t="s">
        <v>75</v>
      </c>
      <c r="R626" s="101" t="s">
        <v>75</v>
      </c>
      <c r="S626" s="102" t="s">
        <v>75</v>
      </c>
      <c r="T626" s="102" t="s">
        <v>75</v>
      </c>
      <c r="U626" s="103" t="s">
        <v>75</v>
      </c>
      <c r="V626" s="103" t="s">
        <v>75</v>
      </c>
      <c r="W626" s="104" t="s">
        <v>75</v>
      </c>
      <c r="X626" s="104" t="s">
        <v>75</v>
      </c>
    </row>
    <row r="627" spans="14:24" ht="15.6" x14ac:dyDescent="0.3">
      <c r="N627" s="100">
        <v>55578</v>
      </c>
      <c r="O627" s="101" t="s">
        <v>75</v>
      </c>
      <c r="P627" s="101" t="s">
        <v>75</v>
      </c>
      <c r="Q627" s="101" t="s">
        <v>75</v>
      </c>
      <c r="R627" s="101" t="s">
        <v>75</v>
      </c>
      <c r="S627" s="102" t="s">
        <v>75</v>
      </c>
      <c r="T627" s="102" t="s">
        <v>75</v>
      </c>
      <c r="U627" s="103" t="s">
        <v>75</v>
      </c>
      <c r="V627" s="103" t="s">
        <v>75</v>
      </c>
      <c r="W627" s="104" t="s">
        <v>75</v>
      </c>
      <c r="X627" s="104" t="s">
        <v>75</v>
      </c>
    </row>
    <row r="628" spans="14:24" ht="15.6" x14ac:dyDescent="0.3">
      <c r="N628" s="100">
        <v>55609</v>
      </c>
      <c r="O628" s="101" t="s">
        <v>75</v>
      </c>
      <c r="P628" s="101" t="s">
        <v>75</v>
      </c>
      <c r="Q628" s="101" t="s">
        <v>75</v>
      </c>
      <c r="R628" s="101" t="s">
        <v>75</v>
      </c>
      <c r="S628" s="102" t="s">
        <v>75</v>
      </c>
      <c r="T628" s="102" t="s">
        <v>75</v>
      </c>
      <c r="U628" s="103" t="s">
        <v>75</v>
      </c>
      <c r="V628" s="103" t="s">
        <v>75</v>
      </c>
      <c r="W628" s="104" t="s">
        <v>75</v>
      </c>
      <c r="X628" s="104" t="s">
        <v>75</v>
      </c>
    </row>
    <row r="629" spans="14:24" ht="15.6" x14ac:dyDescent="0.3">
      <c r="N629" s="100">
        <v>55639</v>
      </c>
      <c r="O629" s="101" t="s">
        <v>75</v>
      </c>
      <c r="P629" s="101" t="s">
        <v>75</v>
      </c>
      <c r="Q629" s="101" t="s">
        <v>75</v>
      </c>
      <c r="R629" s="101" t="s">
        <v>75</v>
      </c>
      <c r="S629" s="102" t="s">
        <v>75</v>
      </c>
      <c r="T629" s="102" t="s">
        <v>75</v>
      </c>
      <c r="U629" s="103" t="s">
        <v>75</v>
      </c>
      <c r="V629" s="103" t="s">
        <v>75</v>
      </c>
      <c r="W629" s="104" t="s">
        <v>75</v>
      </c>
      <c r="X629" s="104" t="s">
        <v>75</v>
      </c>
    </row>
    <row r="630" spans="14:24" ht="15.6" x14ac:dyDescent="0.3">
      <c r="N630" s="100">
        <v>55670</v>
      </c>
      <c r="O630" s="101" t="s">
        <v>75</v>
      </c>
      <c r="P630" s="101" t="s">
        <v>75</v>
      </c>
      <c r="Q630" s="101" t="s">
        <v>75</v>
      </c>
      <c r="R630" s="101" t="s">
        <v>75</v>
      </c>
      <c r="S630" s="102" t="s">
        <v>75</v>
      </c>
      <c r="T630" s="102" t="s">
        <v>75</v>
      </c>
      <c r="U630" s="103" t="s">
        <v>75</v>
      </c>
      <c r="V630" s="103" t="s">
        <v>75</v>
      </c>
      <c r="W630" s="104" t="s">
        <v>75</v>
      </c>
      <c r="X630" s="104" t="s">
        <v>75</v>
      </c>
    </row>
    <row r="631" spans="14:24" ht="15.6" x14ac:dyDescent="0.3">
      <c r="N631" s="100">
        <v>55700</v>
      </c>
      <c r="O631" s="101" t="s">
        <v>75</v>
      </c>
      <c r="P631" s="101" t="s">
        <v>75</v>
      </c>
      <c r="Q631" s="101" t="s">
        <v>75</v>
      </c>
      <c r="R631" s="101" t="s">
        <v>75</v>
      </c>
      <c r="S631" s="102" t="s">
        <v>75</v>
      </c>
      <c r="T631" s="102" t="s">
        <v>75</v>
      </c>
      <c r="U631" s="103" t="s">
        <v>75</v>
      </c>
      <c r="V631" s="103" t="s">
        <v>75</v>
      </c>
      <c r="W631" s="104" t="s">
        <v>75</v>
      </c>
      <c r="X631" s="104" t="s">
        <v>75</v>
      </c>
    </row>
    <row r="632" spans="14:24" ht="15.6" x14ac:dyDescent="0.3">
      <c r="N632" s="100">
        <v>55731</v>
      </c>
      <c r="O632" s="101" t="s">
        <v>75</v>
      </c>
      <c r="P632" s="101" t="s">
        <v>75</v>
      </c>
      <c r="Q632" s="101" t="s">
        <v>75</v>
      </c>
      <c r="R632" s="101" t="s">
        <v>75</v>
      </c>
      <c r="S632" s="102" t="s">
        <v>75</v>
      </c>
      <c r="T632" s="102" t="s">
        <v>75</v>
      </c>
      <c r="U632" s="103" t="s">
        <v>75</v>
      </c>
      <c r="V632" s="103" t="s">
        <v>75</v>
      </c>
      <c r="W632" s="104" t="s">
        <v>75</v>
      </c>
      <c r="X632" s="104" t="s">
        <v>75</v>
      </c>
    </row>
    <row r="633" spans="14:24" ht="15.6" x14ac:dyDescent="0.3">
      <c r="N633" s="100">
        <v>55762</v>
      </c>
      <c r="O633" s="101" t="s">
        <v>75</v>
      </c>
      <c r="P633" s="101" t="s">
        <v>75</v>
      </c>
      <c r="Q633" s="101" t="s">
        <v>75</v>
      </c>
      <c r="R633" s="101" t="s">
        <v>75</v>
      </c>
      <c r="S633" s="102" t="s">
        <v>75</v>
      </c>
      <c r="T633" s="102" t="s">
        <v>75</v>
      </c>
      <c r="U633" s="103" t="s">
        <v>75</v>
      </c>
      <c r="V633" s="103" t="s">
        <v>75</v>
      </c>
      <c r="W633" s="104" t="s">
        <v>75</v>
      </c>
      <c r="X633" s="104" t="s">
        <v>75</v>
      </c>
    </row>
  </sheetData>
  <mergeCells count="3">
    <mergeCell ref="A7:F7"/>
    <mergeCell ref="H7:M7"/>
    <mergeCell ref="A27:F27"/>
  </mergeCells>
  <conditionalFormatting sqref="N2:N307 N322:N633">
    <cfRule type="expression" dxfId="19" priority="2">
      <formula>$O2=""</formula>
    </cfRule>
  </conditionalFormatting>
  <conditionalFormatting sqref="N308:N321">
    <cfRule type="expression" dxfId="1" priority="1">
      <formula>$O308=""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746C-C90A-4340-A0BD-C106EC4C9143}">
  <sheetPr codeName="Sheet12"/>
  <dimension ref="A1:V466"/>
  <sheetViews>
    <sheetView topLeftCell="E320" workbookViewId="0">
      <selection activeCell="Q344" sqref="Q344"/>
    </sheetView>
  </sheetViews>
  <sheetFormatPr defaultColWidth="9.109375" defaultRowHeight="15.6" x14ac:dyDescent="0.3"/>
  <cols>
    <col min="1" max="15" width="13.6640625" style="28" customWidth="1"/>
    <col min="16" max="16" width="23.88671875" style="117" bestFit="1" customWidth="1"/>
    <col min="17" max="17" width="18.33203125" style="13" customWidth="1"/>
    <col min="18" max="18" width="22.33203125" style="13" customWidth="1"/>
    <col min="19" max="19" width="12.5546875" style="13" customWidth="1"/>
    <col min="20" max="20" width="16.6640625" style="117" customWidth="1"/>
    <col min="21" max="21" width="19.33203125" style="13" customWidth="1"/>
    <col min="22" max="22" width="16" style="13" customWidth="1"/>
    <col min="23" max="16384" width="9.109375" style="28"/>
  </cols>
  <sheetData>
    <row r="1" spans="1:22" s="2" customFormat="1" ht="15.9" customHeight="1" x14ac:dyDescent="0.3">
      <c r="P1" s="105"/>
      <c r="Q1" s="1"/>
      <c r="R1" s="1"/>
      <c r="S1" s="1"/>
      <c r="T1" s="1"/>
      <c r="U1" s="1"/>
      <c r="V1" s="1"/>
    </row>
    <row r="2" spans="1:22" s="5" customFormat="1" ht="15.9" customHeight="1" x14ac:dyDescent="0.3">
      <c r="P2" s="4"/>
      <c r="Q2" s="106"/>
      <c r="R2" s="106"/>
      <c r="S2" s="106"/>
      <c r="T2" s="106"/>
      <c r="U2" s="106"/>
      <c r="V2" s="106"/>
    </row>
    <row r="3" spans="1:22" s="5" customFormat="1" ht="15.9" customHeight="1" x14ac:dyDescent="0.3">
      <c r="P3" s="4"/>
      <c r="Q3" s="106"/>
      <c r="R3" s="106"/>
      <c r="S3" s="106"/>
      <c r="T3" s="106"/>
      <c r="U3" s="106"/>
      <c r="V3" s="106"/>
    </row>
    <row r="4" spans="1:22" s="8" customFormat="1" ht="15.9" customHeight="1" x14ac:dyDescent="0.3">
      <c r="P4" s="7"/>
      <c r="Q4" s="107"/>
      <c r="R4" s="107"/>
      <c r="S4" s="107"/>
      <c r="T4" s="107"/>
      <c r="U4" s="107"/>
      <c r="V4" s="107"/>
    </row>
    <row r="5" spans="1:22" s="25" customFormat="1" ht="43.5" customHeight="1" x14ac:dyDescent="0.3">
      <c r="P5" s="108" t="s">
        <v>0</v>
      </c>
      <c r="Q5" s="109" t="s">
        <v>1</v>
      </c>
      <c r="R5" s="110" t="s">
        <v>3</v>
      </c>
      <c r="S5" s="43"/>
      <c r="T5" s="111" t="s">
        <v>0</v>
      </c>
      <c r="U5" s="112" t="s">
        <v>53</v>
      </c>
      <c r="V5" s="112" t="s">
        <v>54</v>
      </c>
    </row>
    <row r="6" spans="1:22" x14ac:dyDescent="0.3">
      <c r="P6" s="113">
        <v>35826</v>
      </c>
      <c r="Q6" s="114">
        <v>78.281524536128899</v>
      </c>
      <c r="R6" s="115">
        <v>84.123610532923195</v>
      </c>
      <c r="T6" s="113">
        <v>35155</v>
      </c>
      <c r="U6" s="116">
        <v>63.8226967173022</v>
      </c>
      <c r="V6" s="116">
        <v>64.370495067381</v>
      </c>
    </row>
    <row r="7" spans="1:22" x14ac:dyDescent="0.3">
      <c r="A7" s="69" t="s">
        <v>94</v>
      </c>
      <c r="B7" s="69"/>
      <c r="C7" s="69"/>
      <c r="D7" s="69"/>
      <c r="E7" s="69"/>
      <c r="F7" s="69"/>
      <c r="G7" s="69"/>
      <c r="H7" s="70"/>
      <c r="I7" s="69" t="s">
        <v>95</v>
      </c>
      <c r="J7" s="69"/>
      <c r="K7" s="69"/>
      <c r="L7" s="69"/>
      <c r="M7" s="69"/>
      <c r="N7" s="69"/>
      <c r="O7" s="69"/>
      <c r="P7" s="113">
        <v>35854</v>
      </c>
      <c r="Q7" s="114">
        <v>78.028667641942505</v>
      </c>
      <c r="R7" s="115">
        <v>83.494545217916297</v>
      </c>
      <c r="T7" s="113">
        <v>35246</v>
      </c>
      <c r="U7" s="116">
        <v>64.285766534444804</v>
      </c>
      <c r="V7" s="116">
        <v>63.606681401554397</v>
      </c>
    </row>
    <row r="8" spans="1:22" x14ac:dyDescent="0.3">
      <c r="A8" s="69" t="s">
        <v>74</v>
      </c>
      <c r="B8" s="69"/>
      <c r="C8" s="69"/>
      <c r="D8" s="69"/>
      <c r="E8" s="69"/>
      <c r="F8" s="69"/>
      <c r="G8" s="69"/>
      <c r="H8" s="70"/>
      <c r="I8" s="69" t="s">
        <v>74</v>
      </c>
      <c r="J8" s="69"/>
      <c r="K8" s="69"/>
      <c r="L8" s="69"/>
      <c r="M8" s="69"/>
      <c r="N8" s="69"/>
      <c r="O8" s="69"/>
      <c r="P8" s="113">
        <v>35885</v>
      </c>
      <c r="Q8" s="114">
        <v>77.9041240786717</v>
      </c>
      <c r="R8" s="115">
        <v>83.766851165676798</v>
      </c>
      <c r="T8" s="113">
        <v>35338</v>
      </c>
      <c r="U8" s="116">
        <v>66.369320092383305</v>
      </c>
      <c r="V8" s="116">
        <v>70.984652478214997</v>
      </c>
    </row>
    <row r="9" spans="1:22" x14ac:dyDescent="0.3">
      <c r="P9" s="113">
        <v>35915</v>
      </c>
      <c r="Q9" s="114">
        <v>78.773937489763995</v>
      </c>
      <c r="R9" s="115">
        <v>85.509662515010803</v>
      </c>
      <c r="T9" s="113">
        <v>35430</v>
      </c>
      <c r="U9" s="116">
        <v>68.740956163590496</v>
      </c>
      <c r="V9" s="116">
        <v>72.287867895051903</v>
      </c>
    </row>
    <row r="10" spans="1:22" x14ac:dyDescent="0.3">
      <c r="P10" s="113">
        <v>35946</v>
      </c>
      <c r="Q10" s="114">
        <v>79.904740890784595</v>
      </c>
      <c r="R10" s="115">
        <v>86.969495625524502</v>
      </c>
      <c r="T10" s="113">
        <v>35520</v>
      </c>
      <c r="U10" s="116">
        <v>68.863615831145793</v>
      </c>
      <c r="V10" s="116">
        <v>72.083987835424594</v>
      </c>
    </row>
    <row r="11" spans="1:22" x14ac:dyDescent="0.3">
      <c r="P11" s="113">
        <v>35976</v>
      </c>
      <c r="Q11" s="114">
        <v>80.996862050300507</v>
      </c>
      <c r="R11" s="115">
        <v>86.558436586776295</v>
      </c>
      <c r="T11" s="113">
        <v>35611</v>
      </c>
      <c r="U11" s="116">
        <v>71.470324248624806</v>
      </c>
      <c r="V11" s="116">
        <v>74.252982826476796</v>
      </c>
    </row>
    <row r="12" spans="1:22" x14ac:dyDescent="0.3">
      <c r="P12" s="113">
        <v>36007</v>
      </c>
      <c r="Q12" s="114">
        <v>80.682797356450095</v>
      </c>
      <c r="R12" s="115">
        <v>85.4838154243741</v>
      </c>
      <c r="T12" s="113">
        <v>35703</v>
      </c>
      <c r="U12" s="116">
        <v>73.346576458643199</v>
      </c>
      <c r="V12" s="116">
        <v>80.0661756311857</v>
      </c>
    </row>
    <row r="13" spans="1:22" x14ac:dyDescent="0.3">
      <c r="P13" s="113">
        <v>36038</v>
      </c>
      <c r="Q13" s="114">
        <v>79.943777255881898</v>
      </c>
      <c r="R13" s="115">
        <v>83.740137485668598</v>
      </c>
      <c r="T13" s="113">
        <v>35795</v>
      </c>
      <c r="U13" s="116">
        <v>78.152231126870703</v>
      </c>
      <c r="V13" s="116">
        <v>83.966983120338796</v>
      </c>
    </row>
    <row r="14" spans="1:22" x14ac:dyDescent="0.3">
      <c r="P14" s="113">
        <v>36068</v>
      </c>
      <c r="Q14" s="114">
        <v>79.6725710650759</v>
      </c>
      <c r="R14" s="115">
        <v>85.102066504331503</v>
      </c>
      <c r="T14" s="113">
        <v>35885</v>
      </c>
      <c r="U14" s="116">
        <v>77.397113535409304</v>
      </c>
      <c r="V14" s="116">
        <v>83.424403595916203</v>
      </c>
    </row>
    <row r="15" spans="1:22" x14ac:dyDescent="0.3">
      <c r="P15" s="113">
        <v>36099</v>
      </c>
      <c r="Q15" s="114">
        <v>80.685888518059699</v>
      </c>
      <c r="R15" s="115">
        <v>86.304388530265896</v>
      </c>
      <c r="T15" s="113">
        <v>35976</v>
      </c>
      <c r="U15" s="116">
        <v>80.644622830804295</v>
      </c>
      <c r="V15" s="116">
        <v>86.558118950445106</v>
      </c>
    </row>
    <row r="16" spans="1:22" x14ac:dyDescent="0.3">
      <c r="P16" s="113">
        <v>36129</v>
      </c>
      <c r="Q16" s="114">
        <v>82.5378986226102</v>
      </c>
      <c r="R16" s="115">
        <v>90.249329190406797</v>
      </c>
      <c r="T16" s="113">
        <v>36068</v>
      </c>
      <c r="U16" s="116">
        <v>79.558828559792204</v>
      </c>
      <c r="V16" s="116">
        <v>84.603995036845603</v>
      </c>
    </row>
    <row r="17" spans="16:22" x14ac:dyDescent="0.3">
      <c r="P17" s="113">
        <v>36160</v>
      </c>
      <c r="Q17" s="114">
        <v>83.851661558043503</v>
      </c>
      <c r="R17" s="115">
        <v>91.346632426979298</v>
      </c>
      <c r="T17" s="113">
        <v>36160</v>
      </c>
      <c r="U17" s="116">
        <v>84.077690517011206</v>
      </c>
      <c r="V17" s="116">
        <v>91.832198877519801</v>
      </c>
    </row>
    <row r="18" spans="16:22" x14ac:dyDescent="0.3">
      <c r="P18" s="113">
        <v>36191</v>
      </c>
      <c r="Q18" s="114">
        <v>84.098997533497993</v>
      </c>
      <c r="R18" s="115">
        <v>91.728412197374496</v>
      </c>
      <c r="T18" s="113">
        <v>36250</v>
      </c>
      <c r="U18" s="116">
        <v>83.395212888585604</v>
      </c>
      <c r="V18" s="116">
        <v>86.473879101102199</v>
      </c>
    </row>
    <row r="19" spans="16:22" x14ac:dyDescent="0.3">
      <c r="P19" s="113">
        <v>36219</v>
      </c>
      <c r="Q19" s="114">
        <v>83.743316157311298</v>
      </c>
      <c r="R19" s="115">
        <v>88.225522263234296</v>
      </c>
      <c r="T19" s="113">
        <v>36341</v>
      </c>
      <c r="U19" s="116">
        <v>87.384753956732496</v>
      </c>
      <c r="V19" s="116">
        <v>93.787350482434803</v>
      </c>
    </row>
    <row r="20" spans="16:22" x14ac:dyDescent="0.3">
      <c r="P20" s="113">
        <v>36250</v>
      </c>
      <c r="Q20" s="114">
        <v>83.937850700843597</v>
      </c>
      <c r="R20" s="115">
        <v>86.973823395892097</v>
      </c>
      <c r="T20" s="113">
        <v>36433</v>
      </c>
      <c r="U20" s="116">
        <v>88.878951023599896</v>
      </c>
      <c r="V20" s="116">
        <v>95.655528417281801</v>
      </c>
    </row>
    <row r="21" spans="16:22" x14ac:dyDescent="0.3">
      <c r="P21" s="113">
        <v>36280</v>
      </c>
      <c r="Q21" s="114">
        <v>85.118721703621006</v>
      </c>
      <c r="R21" s="115">
        <v>87.410004184556897</v>
      </c>
      <c r="T21" s="113">
        <v>36525</v>
      </c>
      <c r="U21" s="116">
        <v>90.780653342524502</v>
      </c>
      <c r="V21" s="116">
        <v>95.238698671106206</v>
      </c>
    </row>
    <row r="22" spans="16:22" x14ac:dyDescent="0.3">
      <c r="P22" s="113">
        <v>36311</v>
      </c>
      <c r="Q22" s="114">
        <v>86.631010709786295</v>
      </c>
      <c r="R22" s="115">
        <v>92.283294658734704</v>
      </c>
      <c r="T22" s="113">
        <v>36616</v>
      </c>
      <c r="U22" s="116">
        <v>92.721429264018198</v>
      </c>
      <c r="V22" s="116">
        <v>97.139425412943197</v>
      </c>
    </row>
    <row r="23" spans="16:22" x14ac:dyDescent="0.3">
      <c r="P23" s="113">
        <v>36341</v>
      </c>
      <c r="Q23" s="114">
        <v>87.874489492100693</v>
      </c>
      <c r="R23" s="115">
        <v>94.588679231840402</v>
      </c>
      <c r="T23" s="113">
        <v>36707</v>
      </c>
      <c r="U23" s="116">
        <v>96.908331390448893</v>
      </c>
      <c r="V23" s="116">
        <v>101.482023257845</v>
      </c>
    </row>
    <row r="24" spans="16:22" x14ac:dyDescent="0.3">
      <c r="P24" s="113">
        <v>36372</v>
      </c>
      <c r="Q24" s="114">
        <v>88.318853976789697</v>
      </c>
      <c r="R24" s="115">
        <v>97.2129182472097</v>
      </c>
      <c r="T24" s="113">
        <v>36799</v>
      </c>
      <c r="U24" s="116">
        <v>96.834534832653205</v>
      </c>
      <c r="V24" s="116">
        <v>104.018501080604</v>
      </c>
    </row>
    <row r="25" spans="16:22" x14ac:dyDescent="0.3">
      <c r="P25" s="113">
        <v>36403</v>
      </c>
      <c r="Q25" s="114">
        <v>88.624270281152107</v>
      </c>
      <c r="R25" s="115">
        <v>95.653421732477995</v>
      </c>
      <c r="T25" s="113">
        <v>36891</v>
      </c>
      <c r="U25" s="116">
        <v>100</v>
      </c>
      <c r="V25" s="116">
        <v>100</v>
      </c>
    </row>
    <row r="26" spans="16:22" x14ac:dyDescent="0.3">
      <c r="P26" s="113">
        <v>36433</v>
      </c>
      <c r="Q26" s="114">
        <v>89.077493549167201</v>
      </c>
      <c r="R26" s="115">
        <v>95.761406338251703</v>
      </c>
      <c r="T26" s="113">
        <v>36981</v>
      </c>
      <c r="U26" s="116">
        <v>99.9387966790771</v>
      </c>
      <c r="V26" s="116">
        <v>104.872732118252</v>
      </c>
    </row>
    <row r="27" spans="16:22" x14ac:dyDescent="0.3">
      <c r="P27" s="113">
        <v>36464</v>
      </c>
      <c r="Q27" s="114">
        <v>89.762687823708802</v>
      </c>
      <c r="R27" s="115">
        <v>94.290352244606197</v>
      </c>
      <c r="T27" s="113">
        <v>37072</v>
      </c>
      <c r="U27" s="116">
        <v>101.60626109932301</v>
      </c>
      <c r="V27" s="116">
        <v>102.463451254662</v>
      </c>
    </row>
    <row r="28" spans="16:22" x14ac:dyDescent="0.3">
      <c r="P28" s="113">
        <v>36494</v>
      </c>
      <c r="Q28" s="114">
        <v>90.827938139178698</v>
      </c>
      <c r="R28" s="115">
        <v>96.216611448752204</v>
      </c>
      <c r="T28" s="113">
        <v>37164</v>
      </c>
      <c r="U28" s="116">
        <v>106.48902622347001</v>
      </c>
      <c r="V28" s="116">
        <v>107.476946727464</v>
      </c>
    </row>
    <row r="29" spans="16:22" x14ac:dyDescent="0.3">
      <c r="P29" s="113">
        <v>36525</v>
      </c>
      <c r="Q29" s="114">
        <v>91.3240404400443</v>
      </c>
      <c r="R29" s="115">
        <v>95.941869296236106</v>
      </c>
      <c r="T29" s="113">
        <v>37256</v>
      </c>
      <c r="U29" s="116">
        <v>103.19384042113199</v>
      </c>
      <c r="V29" s="116">
        <v>101.99781936692401</v>
      </c>
    </row>
    <row r="30" spans="16:22" x14ac:dyDescent="0.3">
      <c r="P30" s="113">
        <v>36556</v>
      </c>
      <c r="Q30" s="114">
        <v>92.265132119537498</v>
      </c>
      <c r="R30" s="115">
        <v>97.953232481797997</v>
      </c>
      <c r="T30" s="113">
        <v>37346</v>
      </c>
      <c r="U30" s="116">
        <v>107.131417050509</v>
      </c>
      <c r="V30" s="116">
        <v>102.00427551628501</v>
      </c>
    </row>
    <row r="31" spans="16:22" x14ac:dyDescent="0.3">
      <c r="P31" s="113">
        <v>36585</v>
      </c>
      <c r="Q31" s="114">
        <v>92.614216451204101</v>
      </c>
      <c r="R31" s="115">
        <v>97.710841613774406</v>
      </c>
      <c r="T31" s="113">
        <v>37437</v>
      </c>
      <c r="U31" s="116">
        <v>109.202732598693</v>
      </c>
      <c r="V31" s="116">
        <v>100.982489524843</v>
      </c>
    </row>
    <row r="32" spans="16:22" x14ac:dyDescent="0.3">
      <c r="P32" s="113">
        <v>36616</v>
      </c>
      <c r="Q32" s="114">
        <v>93.275660550268398</v>
      </c>
      <c r="R32" s="115">
        <v>98.622647974383199</v>
      </c>
      <c r="T32" s="113">
        <v>37529</v>
      </c>
      <c r="U32" s="116">
        <v>112.795356259268</v>
      </c>
      <c r="V32" s="116">
        <v>107.289108670358</v>
      </c>
    </row>
    <row r="33" spans="16:22" x14ac:dyDescent="0.3">
      <c r="P33" s="113">
        <v>36646</v>
      </c>
      <c r="Q33" s="114">
        <v>93.901555996928394</v>
      </c>
      <c r="R33" s="115">
        <v>97.216553002206197</v>
      </c>
      <c r="T33" s="113">
        <v>37621</v>
      </c>
      <c r="U33" s="116">
        <v>116.812730857472</v>
      </c>
      <c r="V33" s="116">
        <v>108.86635807671701</v>
      </c>
    </row>
    <row r="34" spans="16:22" x14ac:dyDescent="0.3">
      <c r="P34" s="113">
        <v>36677</v>
      </c>
      <c r="Q34" s="114">
        <v>95.690381849658294</v>
      </c>
      <c r="R34" s="115">
        <v>98.992954749590695</v>
      </c>
      <c r="T34" s="113">
        <v>37711</v>
      </c>
      <c r="U34" s="116">
        <v>118.11530465346</v>
      </c>
      <c r="V34" s="116">
        <v>111.513335356163</v>
      </c>
    </row>
    <row r="35" spans="16:22" x14ac:dyDescent="0.3">
      <c r="P35" s="113">
        <v>36707</v>
      </c>
      <c r="Q35" s="114">
        <v>97.611188518840805</v>
      </c>
      <c r="R35" s="115">
        <v>101.723673145481</v>
      </c>
      <c r="T35" s="113">
        <v>37802</v>
      </c>
      <c r="U35" s="116">
        <v>122.025833946275</v>
      </c>
      <c r="V35" s="116">
        <v>113.89694687883301</v>
      </c>
    </row>
    <row r="36" spans="16:22" x14ac:dyDescent="0.3">
      <c r="P36" s="113">
        <v>36738</v>
      </c>
      <c r="Q36" s="114">
        <v>98.135810370297904</v>
      </c>
      <c r="R36" s="115">
        <v>106.041263203442</v>
      </c>
      <c r="T36" s="113">
        <v>37894</v>
      </c>
      <c r="U36" s="116">
        <v>125.87124632528599</v>
      </c>
      <c r="V36" s="116">
        <v>113.87565784596799</v>
      </c>
    </row>
    <row r="37" spans="16:22" x14ac:dyDescent="0.3">
      <c r="P37" s="113">
        <v>36769</v>
      </c>
      <c r="Q37" s="114">
        <v>97.738824647955497</v>
      </c>
      <c r="R37" s="115">
        <v>107.17626367702999</v>
      </c>
      <c r="T37" s="113">
        <v>37986</v>
      </c>
      <c r="U37" s="116">
        <v>128.35532955502401</v>
      </c>
      <c r="V37" s="116">
        <v>116.80979212789499</v>
      </c>
    </row>
    <row r="38" spans="16:22" x14ac:dyDescent="0.3">
      <c r="P38" s="113">
        <v>36799</v>
      </c>
      <c r="Q38" s="114">
        <v>97.235782309476903</v>
      </c>
      <c r="R38" s="115">
        <v>105.161630728608</v>
      </c>
      <c r="T38" s="113">
        <v>38077</v>
      </c>
      <c r="U38" s="116">
        <v>133.58673748321101</v>
      </c>
      <c r="V38" s="116">
        <v>121.775623191161</v>
      </c>
    </row>
    <row r="39" spans="16:22" x14ac:dyDescent="0.3">
      <c r="P39" s="113">
        <v>36830</v>
      </c>
      <c r="Q39" s="114">
        <v>98.1838562448864</v>
      </c>
      <c r="R39" s="115">
        <v>102.102008044299</v>
      </c>
      <c r="T39" s="113">
        <v>38168</v>
      </c>
      <c r="U39" s="116">
        <v>140.41956461394699</v>
      </c>
      <c r="V39" s="116">
        <v>125.045545648578</v>
      </c>
    </row>
    <row r="40" spans="16:22" x14ac:dyDescent="0.3">
      <c r="P40" s="113">
        <v>36860</v>
      </c>
      <c r="Q40" s="114">
        <v>99.319618734136299</v>
      </c>
      <c r="R40" s="115">
        <v>100.312210966026</v>
      </c>
      <c r="T40" s="113">
        <v>38260</v>
      </c>
      <c r="U40" s="116">
        <v>144.64848314039199</v>
      </c>
      <c r="V40" s="116">
        <v>129.42607700002799</v>
      </c>
    </row>
    <row r="41" spans="16:22" x14ac:dyDescent="0.3">
      <c r="P41" s="113">
        <v>36891</v>
      </c>
      <c r="Q41" s="114">
        <v>100</v>
      </c>
      <c r="R41" s="115">
        <v>100</v>
      </c>
      <c r="T41" s="113">
        <v>38352</v>
      </c>
      <c r="U41" s="116">
        <v>145.16852698147801</v>
      </c>
      <c r="V41" s="116">
        <v>130.30852048712899</v>
      </c>
    </row>
    <row r="42" spans="16:22" x14ac:dyDescent="0.3">
      <c r="P42" s="113">
        <v>36922</v>
      </c>
      <c r="Q42" s="114">
        <v>100.129432214465</v>
      </c>
      <c r="R42" s="115">
        <v>101.545345533727</v>
      </c>
      <c r="T42" s="113">
        <v>38442</v>
      </c>
      <c r="U42" s="116">
        <v>155.540192514897</v>
      </c>
      <c r="V42" s="116">
        <v>135.790634263817</v>
      </c>
    </row>
    <row r="43" spans="16:22" x14ac:dyDescent="0.3">
      <c r="P43" s="113">
        <v>36950</v>
      </c>
      <c r="Q43" s="114">
        <v>100.331854263189</v>
      </c>
      <c r="R43" s="115">
        <v>104.229886613707</v>
      </c>
      <c r="T43" s="113">
        <v>38533</v>
      </c>
      <c r="U43" s="116">
        <v>160.552613746102</v>
      </c>
      <c r="V43" s="116">
        <v>139.39910310200301</v>
      </c>
    </row>
    <row r="44" spans="16:22" x14ac:dyDescent="0.3">
      <c r="P44" s="113">
        <v>36981</v>
      </c>
      <c r="Q44" s="114">
        <v>100.447976031756</v>
      </c>
      <c r="R44" s="115">
        <v>105.33694259561901</v>
      </c>
      <c r="T44" s="113">
        <v>38625</v>
      </c>
      <c r="U44" s="116">
        <v>164.80100584303099</v>
      </c>
      <c r="V44" s="116">
        <v>150.36020547673701</v>
      </c>
    </row>
    <row r="45" spans="16:22" x14ac:dyDescent="0.3">
      <c r="P45" s="113">
        <v>37011</v>
      </c>
      <c r="Q45" s="114">
        <v>100.48752313828599</v>
      </c>
      <c r="R45" s="115">
        <v>104.188902100145</v>
      </c>
      <c r="T45" s="113">
        <v>38717</v>
      </c>
      <c r="U45" s="116">
        <v>167.420225984837</v>
      </c>
      <c r="V45" s="116">
        <v>149.121371291933</v>
      </c>
    </row>
    <row r="46" spans="16:22" x14ac:dyDescent="0.3">
      <c r="P46" s="113">
        <v>37042</v>
      </c>
      <c r="Q46" s="114">
        <v>100.848535872024</v>
      </c>
      <c r="R46" s="115">
        <v>103.246833348615</v>
      </c>
      <c r="T46" s="113">
        <v>38807</v>
      </c>
      <c r="U46" s="116">
        <v>171.78171603360201</v>
      </c>
      <c r="V46" s="116">
        <v>151.63604110972901</v>
      </c>
    </row>
    <row r="47" spans="16:22" x14ac:dyDescent="0.3">
      <c r="P47" s="113">
        <v>37072</v>
      </c>
      <c r="Q47" s="114">
        <v>102.242279328499</v>
      </c>
      <c r="R47" s="115">
        <v>103.548059844294</v>
      </c>
      <c r="T47" s="113">
        <v>38898</v>
      </c>
      <c r="U47" s="116">
        <v>176.056518571189</v>
      </c>
      <c r="V47" s="116">
        <v>154.34962201425699</v>
      </c>
    </row>
    <row r="48" spans="16:22" x14ac:dyDescent="0.3">
      <c r="P48" s="113">
        <v>37103</v>
      </c>
      <c r="Q48" s="114">
        <v>103.96178927834499</v>
      </c>
      <c r="R48" s="115">
        <v>105.895647724694</v>
      </c>
      <c r="T48" s="113">
        <v>38990</v>
      </c>
      <c r="U48" s="116">
        <v>175.524932620501</v>
      </c>
      <c r="V48" s="116">
        <v>157.68424984114401</v>
      </c>
    </row>
    <row r="49" spans="16:22" x14ac:dyDescent="0.3">
      <c r="P49" s="113">
        <v>37134</v>
      </c>
      <c r="Q49" s="114">
        <v>105.980767371631</v>
      </c>
      <c r="R49" s="115">
        <v>108.156174527647</v>
      </c>
      <c r="T49" s="113">
        <v>39082</v>
      </c>
      <c r="U49" s="116">
        <v>175.08933452994199</v>
      </c>
      <c r="V49" s="116">
        <v>161.08120475773899</v>
      </c>
    </row>
    <row r="50" spans="16:22" x14ac:dyDescent="0.3">
      <c r="P50" s="113">
        <v>37164</v>
      </c>
      <c r="Q50" s="114">
        <v>106.94903569262701</v>
      </c>
      <c r="R50" s="115">
        <v>108.058303413866</v>
      </c>
      <c r="T50" s="113">
        <v>39172</v>
      </c>
      <c r="U50" s="116">
        <v>181.23004684008501</v>
      </c>
      <c r="V50" s="116">
        <v>166.62294091717499</v>
      </c>
    </row>
    <row r="51" spans="16:22" x14ac:dyDescent="0.3">
      <c r="P51" s="113">
        <v>37195</v>
      </c>
      <c r="Q51" s="114">
        <v>106.54161225886899</v>
      </c>
      <c r="R51" s="115">
        <v>104.87398246150801</v>
      </c>
      <c r="T51" s="113">
        <v>39263</v>
      </c>
      <c r="U51" s="116">
        <v>184.37438871540701</v>
      </c>
      <c r="V51" s="116">
        <v>171.286767084334</v>
      </c>
    </row>
    <row r="52" spans="16:22" x14ac:dyDescent="0.3">
      <c r="P52" s="113">
        <v>37225</v>
      </c>
      <c r="Q52" s="114">
        <v>105.430834165064</v>
      </c>
      <c r="R52" s="115">
        <v>103.578820249458</v>
      </c>
      <c r="T52" s="113">
        <v>39355</v>
      </c>
      <c r="U52" s="116">
        <v>184.86668998459601</v>
      </c>
      <c r="V52" s="116">
        <v>167.65669385931201</v>
      </c>
    </row>
    <row r="53" spans="16:22" x14ac:dyDescent="0.3">
      <c r="P53" s="113">
        <v>37256</v>
      </c>
      <c r="Q53" s="114">
        <v>104.085544896188</v>
      </c>
      <c r="R53" s="115">
        <v>103.13197626670301</v>
      </c>
      <c r="T53" s="113">
        <v>39447</v>
      </c>
      <c r="U53" s="116">
        <v>178.46934826073101</v>
      </c>
      <c r="V53" s="116">
        <v>158.30572142869499</v>
      </c>
    </row>
    <row r="54" spans="16:22" x14ac:dyDescent="0.3">
      <c r="P54" s="113">
        <v>37287</v>
      </c>
      <c r="Q54" s="114">
        <v>104.354783495345</v>
      </c>
      <c r="R54" s="115">
        <v>104.547636788368</v>
      </c>
      <c r="T54" s="113">
        <v>39538</v>
      </c>
      <c r="U54" s="116">
        <v>179.64419757671001</v>
      </c>
      <c r="V54" s="116">
        <v>163.14279358248299</v>
      </c>
    </row>
    <row r="55" spans="16:22" x14ac:dyDescent="0.3">
      <c r="P55" s="113">
        <v>37315</v>
      </c>
      <c r="Q55" s="114">
        <v>105.58055709444901</v>
      </c>
      <c r="R55" s="115">
        <v>103.50888923175501</v>
      </c>
      <c r="T55" s="113">
        <v>39629</v>
      </c>
      <c r="U55" s="116">
        <v>175.038262733842</v>
      </c>
      <c r="V55" s="116">
        <v>159.14868308082799</v>
      </c>
    </row>
    <row r="56" spans="16:22" x14ac:dyDescent="0.3">
      <c r="P56" s="113">
        <v>37346</v>
      </c>
      <c r="Q56" s="114">
        <v>107.56781444553199</v>
      </c>
      <c r="R56" s="115">
        <v>102.334715230147</v>
      </c>
      <c r="T56" s="113">
        <v>39721</v>
      </c>
      <c r="U56" s="116">
        <v>172.13919147362199</v>
      </c>
      <c r="V56" s="116">
        <v>164.011770614135</v>
      </c>
    </row>
    <row r="57" spans="16:22" x14ac:dyDescent="0.3">
      <c r="P57" s="113">
        <v>37376</v>
      </c>
      <c r="Q57" s="114">
        <v>108.555348710624</v>
      </c>
      <c r="R57" s="115">
        <v>101.326422834238</v>
      </c>
      <c r="T57" s="113">
        <v>39813</v>
      </c>
      <c r="U57" s="116">
        <v>159.71940680478301</v>
      </c>
      <c r="V57" s="116">
        <v>136.369989902393</v>
      </c>
    </row>
    <row r="58" spans="16:22" x14ac:dyDescent="0.3">
      <c r="P58" s="113">
        <v>37407</v>
      </c>
      <c r="Q58" s="114">
        <v>109.271945134101</v>
      </c>
      <c r="R58" s="115">
        <v>101.20847160442</v>
      </c>
      <c r="T58" s="113">
        <v>39903</v>
      </c>
      <c r="U58" s="116">
        <v>147.167648128709</v>
      </c>
      <c r="V58" s="116">
        <v>118.643226904988</v>
      </c>
    </row>
    <row r="59" spans="16:22" x14ac:dyDescent="0.3">
      <c r="P59" s="113">
        <v>37437</v>
      </c>
      <c r="Q59" s="114">
        <v>109.706230278033</v>
      </c>
      <c r="R59" s="115">
        <v>101.640470038263</v>
      </c>
      <c r="T59" s="113">
        <v>39994</v>
      </c>
      <c r="U59" s="116">
        <v>145.563657090752</v>
      </c>
      <c r="V59" s="116">
        <v>116.648844246046</v>
      </c>
    </row>
    <row r="60" spans="16:22" x14ac:dyDescent="0.3">
      <c r="P60" s="113">
        <v>37468</v>
      </c>
      <c r="Q60" s="114">
        <v>110.627705532067</v>
      </c>
      <c r="R60" s="115">
        <v>102.374603240889</v>
      </c>
      <c r="T60" s="113">
        <v>40086</v>
      </c>
      <c r="U60" s="116">
        <v>138.85231777230601</v>
      </c>
      <c r="V60" s="116">
        <v>103.987475283815</v>
      </c>
    </row>
    <row r="61" spans="16:22" x14ac:dyDescent="0.3">
      <c r="P61" s="113">
        <v>37499</v>
      </c>
      <c r="Q61" s="114">
        <v>111.797508286731</v>
      </c>
      <c r="R61" s="115">
        <v>105.25629546366601</v>
      </c>
      <c r="T61" s="113">
        <v>40178</v>
      </c>
      <c r="U61" s="116">
        <v>134.84070768583999</v>
      </c>
      <c r="V61" s="116">
        <v>108.67554469635</v>
      </c>
    </row>
    <row r="62" spans="16:22" x14ac:dyDescent="0.3">
      <c r="P62" s="113">
        <v>37529</v>
      </c>
      <c r="Q62" s="114">
        <v>113.29297847808201</v>
      </c>
      <c r="R62" s="115">
        <v>107.54555216791201</v>
      </c>
      <c r="T62" s="113">
        <v>40268</v>
      </c>
      <c r="U62" s="116">
        <v>136.783433404883</v>
      </c>
      <c r="V62" s="116">
        <v>106.960823585762</v>
      </c>
    </row>
    <row r="63" spans="16:22" x14ac:dyDescent="0.3">
      <c r="P63" s="113">
        <v>37560</v>
      </c>
      <c r="Q63" s="114">
        <v>115.058248304884</v>
      </c>
      <c r="R63" s="115">
        <v>110.51097520882</v>
      </c>
      <c r="T63" s="113">
        <v>40359</v>
      </c>
      <c r="U63" s="116">
        <v>129.822288174806</v>
      </c>
      <c r="V63" s="116">
        <v>116.080739596667</v>
      </c>
    </row>
    <row r="64" spans="16:22" x14ac:dyDescent="0.3">
      <c r="P64" s="113">
        <v>37590</v>
      </c>
      <c r="Q64" s="114">
        <v>116.840451671027</v>
      </c>
      <c r="R64" s="115">
        <v>110.51561016766399</v>
      </c>
      <c r="T64" s="113">
        <v>40451</v>
      </c>
      <c r="U64" s="116">
        <v>130.44064090566701</v>
      </c>
      <c r="V64" s="116">
        <v>110.374781107335</v>
      </c>
    </row>
    <row r="65" spans="16:22" x14ac:dyDescent="0.3">
      <c r="P65" s="113">
        <v>37621</v>
      </c>
      <c r="Q65" s="114">
        <v>117.792424892223</v>
      </c>
      <c r="R65" s="115">
        <v>109.874632674184</v>
      </c>
      <c r="T65" s="113">
        <v>40543</v>
      </c>
      <c r="U65" s="116">
        <v>130.75260199498601</v>
      </c>
      <c r="V65" s="116">
        <v>124.807518304322</v>
      </c>
    </row>
    <row r="66" spans="16:22" x14ac:dyDescent="0.3">
      <c r="P66" s="113">
        <v>37652</v>
      </c>
      <c r="Q66" s="114">
        <v>117.60841922912</v>
      </c>
      <c r="R66" s="115">
        <v>108.278574718816</v>
      </c>
      <c r="T66" s="113">
        <v>40633</v>
      </c>
      <c r="U66" s="116">
        <v>126.319270285106</v>
      </c>
      <c r="V66" s="116">
        <v>109.92145333161901</v>
      </c>
    </row>
    <row r="67" spans="16:22" x14ac:dyDescent="0.3">
      <c r="P67" s="113">
        <v>37680</v>
      </c>
      <c r="Q67" s="114">
        <v>117.51166976433301</v>
      </c>
      <c r="R67" s="115">
        <v>108.951851613889</v>
      </c>
      <c r="T67" s="113">
        <v>40724</v>
      </c>
      <c r="U67" s="116">
        <v>128.60266555071399</v>
      </c>
      <c r="V67" s="116">
        <v>116.68776341798799</v>
      </c>
    </row>
    <row r="68" spans="16:22" x14ac:dyDescent="0.3">
      <c r="P68" s="113">
        <v>37711</v>
      </c>
      <c r="Q68" s="114">
        <v>118.489957374235</v>
      </c>
      <c r="R68" s="115">
        <v>111.243348810182</v>
      </c>
      <c r="T68" s="113">
        <v>40816</v>
      </c>
      <c r="U68" s="116">
        <v>130.58723665508299</v>
      </c>
      <c r="V68" s="116">
        <v>121.159188080696</v>
      </c>
    </row>
    <row r="69" spans="16:22" x14ac:dyDescent="0.3">
      <c r="P69" s="113">
        <v>37741</v>
      </c>
      <c r="Q69" s="114">
        <v>120.244256591743</v>
      </c>
      <c r="R69" s="115">
        <v>113.80708837973999</v>
      </c>
      <c r="T69" s="113">
        <v>40908</v>
      </c>
      <c r="U69" s="116">
        <v>131.841563513549</v>
      </c>
      <c r="V69" s="116">
        <v>123.63464727140401</v>
      </c>
    </row>
    <row r="70" spans="16:22" x14ac:dyDescent="0.3">
      <c r="P70" s="113">
        <v>37772</v>
      </c>
      <c r="Q70" s="114">
        <v>121.824849950391</v>
      </c>
      <c r="R70" s="115">
        <v>115.022290697408</v>
      </c>
      <c r="T70" s="113">
        <v>40999</v>
      </c>
      <c r="U70" s="116">
        <v>128.479995491919</v>
      </c>
      <c r="V70" s="116">
        <v>117.13139461610901</v>
      </c>
    </row>
    <row r="71" spans="16:22" x14ac:dyDescent="0.3">
      <c r="P71" s="113">
        <v>37802</v>
      </c>
      <c r="Q71" s="114">
        <v>122.606611104343</v>
      </c>
      <c r="R71" s="115">
        <v>114.282413452152</v>
      </c>
      <c r="T71" s="113">
        <v>41090</v>
      </c>
      <c r="U71" s="116">
        <v>132.508614823203</v>
      </c>
      <c r="V71" s="116">
        <v>124.190598879959</v>
      </c>
    </row>
    <row r="72" spans="16:22" x14ac:dyDescent="0.3">
      <c r="P72" s="113">
        <v>37833</v>
      </c>
      <c r="Q72" s="114">
        <v>123.535882550873</v>
      </c>
      <c r="R72" s="115">
        <v>113.351535920269</v>
      </c>
      <c r="T72" s="113">
        <v>41182</v>
      </c>
      <c r="U72" s="116">
        <v>135.111267232833</v>
      </c>
      <c r="V72" s="116">
        <v>127.471192530952</v>
      </c>
    </row>
    <row r="73" spans="16:22" x14ac:dyDescent="0.3">
      <c r="P73" s="113">
        <v>37864</v>
      </c>
      <c r="Q73" s="114">
        <v>124.855298912474</v>
      </c>
      <c r="R73" s="115">
        <v>112.925933990395</v>
      </c>
      <c r="T73" s="113">
        <v>41274</v>
      </c>
      <c r="U73" s="116">
        <v>140.26952948258401</v>
      </c>
      <c r="V73" s="116">
        <v>130.54058999814001</v>
      </c>
    </row>
    <row r="74" spans="16:22" x14ac:dyDescent="0.3">
      <c r="P74" s="113">
        <v>37894</v>
      </c>
      <c r="Q74" s="114">
        <v>126.55905248558901</v>
      </c>
      <c r="R74" s="115">
        <v>113.737743916336</v>
      </c>
      <c r="T74" s="113">
        <v>41364</v>
      </c>
      <c r="U74" s="116">
        <v>134.35051355006601</v>
      </c>
      <c r="V74" s="116">
        <v>129.26813084058099</v>
      </c>
    </row>
    <row r="75" spans="16:22" x14ac:dyDescent="0.3">
      <c r="P75" s="113">
        <v>37925</v>
      </c>
      <c r="Q75" s="114">
        <v>127.597972311639</v>
      </c>
      <c r="R75" s="115">
        <v>115.251356462367</v>
      </c>
      <c r="T75" s="113">
        <v>41455</v>
      </c>
      <c r="U75" s="116">
        <v>144.726241541175</v>
      </c>
      <c r="V75" s="116">
        <v>136.28559349139999</v>
      </c>
    </row>
    <row r="76" spans="16:22" x14ac:dyDescent="0.3">
      <c r="P76" s="113">
        <v>37955</v>
      </c>
      <c r="Q76" s="114">
        <v>128.00559090541799</v>
      </c>
      <c r="R76" s="115">
        <v>116.53556710933699</v>
      </c>
      <c r="T76" s="113">
        <v>41547</v>
      </c>
      <c r="U76" s="116">
        <v>146.03196978598601</v>
      </c>
      <c r="V76" s="116">
        <v>136.77129395756799</v>
      </c>
    </row>
    <row r="77" spans="16:22" x14ac:dyDescent="0.3">
      <c r="P77" s="113">
        <v>37986</v>
      </c>
      <c r="Q77" s="114">
        <v>128.46963845695299</v>
      </c>
      <c r="R77" s="115">
        <v>117.055032933058</v>
      </c>
      <c r="T77" s="113">
        <v>41639</v>
      </c>
      <c r="U77" s="116">
        <v>151.13654560513001</v>
      </c>
      <c r="V77" s="116">
        <v>142.30690055601499</v>
      </c>
    </row>
    <row r="78" spans="16:22" x14ac:dyDescent="0.3">
      <c r="P78" s="113">
        <v>38017</v>
      </c>
      <c r="Q78" s="114">
        <v>129.59336898213201</v>
      </c>
      <c r="R78" s="115">
        <v>117.534846141557</v>
      </c>
      <c r="T78" s="113">
        <v>41729</v>
      </c>
      <c r="U78" s="116">
        <v>153.59359421047799</v>
      </c>
      <c r="V78" s="116">
        <v>145.10183284209799</v>
      </c>
    </row>
    <row r="79" spans="16:22" x14ac:dyDescent="0.3">
      <c r="P79" s="113">
        <v>38046</v>
      </c>
      <c r="Q79" s="114">
        <v>132.15905223561501</v>
      </c>
      <c r="R79" s="115">
        <v>119.73670075389001</v>
      </c>
      <c r="T79" s="113">
        <v>41820</v>
      </c>
      <c r="U79" s="116">
        <v>158.13935662850699</v>
      </c>
      <c r="V79" s="116">
        <v>150.501997399716</v>
      </c>
    </row>
    <row r="80" spans="16:22" x14ac:dyDescent="0.3">
      <c r="P80" s="113">
        <v>38077</v>
      </c>
      <c r="Q80" s="114">
        <v>134.72316765688501</v>
      </c>
      <c r="R80" s="115">
        <v>122.03641653167401</v>
      </c>
      <c r="T80" s="113">
        <v>41912</v>
      </c>
      <c r="U80" s="116">
        <v>162.84148478347601</v>
      </c>
      <c r="V80" s="116">
        <v>153.24694043255101</v>
      </c>
    </row>
    <row r="81" spans="16:22" x14ac:dyDescent="0.3">
      <c r="P81" s="113">
        <v>38107</v>
      </c>
      <c r="Q81" s="114">
        <v>137.289755017754</v>
      </c>
      <c r="R81" s="115">
        <v>124.03204701952799</v>
      </c>
      <c r="T81" s="113">
        <v>42004</v>
      </c>
      <c r="U81" s="116">
        <v>165.97047327971501</v>
      </c>
      <c r="V81" s="116">
        <v>158.41666125908401</v>
      </c>
    </row>
    <row r="82" spans="16:22" x14ac:dyDescent="0.3">
      <c r="P82" s="113">
        <v>38138</v>
      </c>
      <c r="Q82" s="114">
        <v>138.815607651867</v>
      </c>
      <c r="R82" s="115">
        <v>124.360877354302</v>
      </c>
      <c r="T82" s="113">
        <v>42094</v>
      </c>
      <c r="U82" s="116">
        <v>169.516053001854</v>
      </c>
      <c r="V82" s="116">
        <v>163.303469292399</v>
      </c>
    </row>
    <row r="83" spans="16:22" x14ac:dyDescent="0.3">
      <c r="P83" s="113">
        <v>38168</v>
      </c>
      <c r="Q83" s="114">
        <v>140.91594081247101</v>
      </c>
      <c r="R83" s="115">
        <v>125.297553441316</v>
      </c>
      <c r="T83" s="113">
        <v>42185</v>
      </c>
      <c r="U83" s="116">
        <v>173.601114916954</v>
      </c>
      <c r="V83" s="116">
        <v>165.701905567333</v>
      </c>
    </row>
    <row r="84" spans="16:22" x14ac:dyDescent="0.3">
      <c r="P84" s="113">
        <v>38199</v>
      </c>
      <c r="Q84" s="114">
        <v>142.84503146204301</v>
      </c>
      <c r="R84" s="115">
        <v>126.041968281762</v>
      </c>
      <c r="T84" s="113">
        <v>42277</v>
      </c>
      <c r="U84" s="116">
        <v>178.14353478931301</v>
      </c>
      <c r="V84" s="116">
        <v>169.29967765983099</v>
      </c>
    </row>
    <row r="85" spans="16:22" x14ac:dyDescent="0.3">
      <c r="P85" s="113">
        <v>38230</v>
      </c>
      <c r="Q85" s="114">
        <v>145.160947553304</v>
      </c>
      <c r="R85" s="115">
        <v>128.227112921464</v>
      </c>
      <c r="T85" s="113">
        <v>42369</v>
      </c>
      <c r="U85" s="116">
        <v>178.248125882435</v>
      </c>
      <c r="V85" s="116">
        <v>170.06861928045399</v>
      </c>
    </row>
    <row r="86" spans="16:22" x14ac:dyDescent="0.3">
      <c r="P86" s="113">
        <v>38260</v>
      </c>
      <c r="Q86" s="114">
        <v>146.045272937568</v>
      </c>
      <c r="R86" s="115">
        <v>129.85555176748801</v>
      </c>
      <c r="T86" s="113">
        <v>42460</v>
      </c>
      <c r="U86" s="116">
        <v>182.17539765684299</v>
      </c>
      <c r="V86" s="116">
        <v>174.98038722647999</v>
      </c>
    </row>
    <row r="87" spans="16:22" x14ac:dyDescent="0.3">
      <c r="P87" s="113">
        <v>38291</v>
      </c>
      <c r="Q87" s="114">
        <v>145.65496991165</v>
      </c>
      <c r="R87" s="115">
        <v>131.728648847279</v>
      </c>
      <c r="T87" s="113">
        <v>42551</v>
      </c>
      <c r="U87" s="116">
        <v>186.29636817566401</v>
      </c>
      <c r="V87" s="116">
        <v>177.46181969566001</v>
      </c>
    </row>
    <row r="88" spans="16:22" x14ac:dyDescent="0.3">
      <c r="P88" s="113">
        <v>38321</v>
      </c>
      <c r="Q88" s="114">
        <v>145.434807133514</v>
      </c>
      <c r="R88" s="115">
        <v>131.732559961589</v>
      </c>
      <c r="T88" s="113">
        <v>42643</v>
      </c>
      <c r="U88" s="116">
        <v>193.17893437286</v>
      </c>
      <c r="V88" s="116">
        <v>185.54921389604101</v>
      </c>
    </row>
    <row r="89" spans="16:22" x14ac:dyDescent="0.3">
      <c r="P89" s="113">
        <v>38352</v>
      </c>
      <c r="Q89" s="114">
        <v>146.68756961908201</v>
      </c>
      <c r="R89" s="115">
        <v>132.19827932806299</v>
      </c>
      <c r="T89" s="113">
        <v>42735</v>
      </c>
      <c r="U89" s="116">
        <v>193.488761755788</v>
      </c>
      <c r="V89" s="116">
        <v>180.89721408992699</v>
      </c>
    </row>
    <row r="90" spans="16:22" x14ac:dyDescent="0.3">
      <c r="P90" s="113">
        <v>38383</v>
      </c>
      <c r="Q90" s="114">
        <v>149.90063008458699</v>
      </c>
      <c r="R90" s="115">
        <v>131.88039452841201</v>
      </c>
      <c r="T90" s="113">
        <v>42825</v>
      </c>
      <c r="U90" s="116">
        <v>203.776323168674</v>
      </c>
      <c r="V90" s="116">
        <v>188.310088824719</v>
      </c>
    </row>
    <row r="91" spans="16:22" x14ac:dyDescent="0.3">
      <c r="P91" s="113">
        <v>38411</v>
      </c>
      <c r="Q91" s="114">
        <v>153.736614973352</v>
      </c>
      <c r="R91" s="115">
        <v>134.506181363564</v>
      </c>
      <c r="T91" s="113">
        <v>42916</v>
      </c>
      <c r="U91" s="116">
        <v>213.17216734459501</v>
      </c>
      <c r="V91" s="116">
        <v>192.983155484565</v>
      </c>
    </row>
    <row r="92" spans="16:22" x14ac:dyDescent="0.3">
      <c r="P92" s="113">
        <v>38442</v>
      </c>
      <c r="Q92" s="114">
        <v>157.08149298579201</v>
      </c>
      <c r="R92" s="115">
        <v>136.01236726061899</v>
      </c>
      <c r="T92" s="113">
        <v>43008</v>
      </c>
      <c r="U92" s="116">
        <v>213.60017547347701</v>
      </c>
      <c r="V92" s="116">
        <v>196.42901037380901</v>
      </c>
    </row>
    <row r="93" spans="16:22" x14ac:dyDescent="0.3">
      <c r="P93" s="113">
        <v>38472</v>
      </c>
      <c r="Q93" s="114">
        <v>159.19458898601499</v>
      </c>
      <c r="R93" s="115">
        <v>138.130864756406</v>
      </c>
      <c r="T93" s="113">
        <v>43100</v>
      </c>
      <c r="U93" s="116">
        <v>219.394685739398</v>
      </c>
      <c r="V93" s="116">
        <v>198.15911643026601</v>
      </c>
    </row>
    <row r="94" spans="16:22" x14ac:dyDescent="0.3">
      <c r="P94" s="113">
        <v>38503</v>
      </c>
      <c r="Q94" s="114">
        <v>160.87830734406501</v>
      </c>
      <c r="R94" s="115">
        <v>139.35950018150299</v>
      </c>
      <c r="T94" s="113">
        <v>43190</v>
      </c>
      <c r="U94" s="116">
        <v>217.16853452403001</v>
      </c>
      <c r="V94" s="116">
        <v>208.181672786978</v>
      </c>
    </row>
    <row r="95" spans="16:22" x14ac:dyDescent="0.3">
      <c r="P95" s="113">
        <v>38533</v>
      </c>
      <c r="Q95" s="114">
        <v>162.29054937861699</v>
      </c>
      <c r="R95" s="115">
        <v>140.73506163450401</v>
      </c>
      <c r="T95" s="113">
        <v>43281</v>
      </c>
      <c r="U95" s="116">
        <v>223.69951358231901</v>
      </c>
      <c r="V95" s="116">
        <v>206.30024407755101</v>
      </c>
    </row>
    <row r="96" spans="16:22" x14ac:dyDescent="0.3">
      <c r="P96" s="113">
        <v>38564</v>
      </c>
      <c r="Q96" s="114">
        <v>163.95164568965399</v>
      </c>
      <c r="R96" s="115">
        <v>144.178993944485</v>
      </c>
      <c r="T96" s="113">
        <v>43373</v>
      </c>
      <c r="U96" s="116">
        <v>225.46018852926201</v>
      </c>
      <c r="V96" s="116">
        <v>214.88539751283699</v>
      </c>
    </row>
    <row r="97" spans="16:22" x14ac:dyDescent="0.3">
      <c r="P97" s="113">
        <v>38595</v>
      </c>
      <c r="Q97" s="114">
        <v>166.24068615636</v>
      </c>
      <c r="R97" s="115">
        <v>148.19828017216801</v>
      </c>
      <c r="T97" s="113">
        <v>43465</v>
      </c>
      <c r="U97" s="116">
        <v>229.21601422141501</v>
      </c>
      <c r="V97" s="116">
        <v>212.53306097203</v>
      </c>
    </row>
    <row r="98" spans="16:22" x14ac:dyDescent="0.3">
      <c r="P98" s="113">
        <v>38625</v>
      </c>
      <c r="Q98" s="114">
        <v>167.99931480792301</v>
      </c>
      <c r="R98" s="115">
        <v>152.17039864719899</v>
      </c>
      <c r="T98" s="113">
        <v>43555</v>
      </c>
      <c r="U98" s="116">
        <v>232.25222450706801</v>
      </c>
      <c r="V98" s="116">
        <v>223.757336630731</v>
      </c>
    </row>
    <row r="99" spans="16:22" x14ac:dyDescent="0.3">
      <c r="P99" s="113">
        <v>38656</v>
      </c>
      <c r="Q99" s="114">
        <v>169.20761479134001</v>
      </c>
      <c r="R99" s="115">
        <v>152.81082598569</v>
      </c>
      <c r="T99" s="113">
        <v>43646</v>
      </c>
      <c r="U99" s="116">
        <v>235.15132558578</v>
      </c>
      <c r="V99" s="116">
        <v>223.74029592617401</v>
      </c>
    </row>
    <row r="100" spans="16:22" x14ac:dyDescent="0.3">
      <c r="P100" s="113">
        <v>38686</v>
      </c>
      <c r="Q100" s="114">
        <v>169.17115237915999</v>
      </c>
      <c r="R100" s="115">
        <v>151.45791506765599</v>
      </c>
      <c r="T100" s="113">
        <v>43738</v>
      </c>
      <c r="U100" s="116">
        <v>239.734478824072</v>
      </c>
      <c r="V100" s="116">
        <v>221.50714367736299</v>
      </c>
    </row>
    <row r="101" spans="16:22" x14ac:dyDescent="0.3">
      <c r="P101" s="113">
        <v>38717</v>
      </c>
      <c r="Q101" s="114">
        <v>170.69912509565199</v>
      </c>
      <c r="R101" s="115">
        <v>150.742144284841</v>
      </c>
      <c r="T101" s="113">
        <v>43830</v>
      </c>
      <c r="U101" s="116">
        <v>238.912986284308</v>
      </c>
      <c r="V101" s="116">
        <v>229.41041973057</v>
      </c>
    </row>
    <row r="102" spans="16:22" x14ac:dyDescent="0.3">
      <c r="P102" s="113">
        <v>38748</v>
      </c>
      <c r="Q102" s="114">
        <v>172.344633309389</v>
      </c>
      <c r="R102" s="115">
        <v>151.17253936041899</v>
      </c>
      <c r="T102" s="113">
        <v>43921</v>
      </c>
      <c r="U102" s="116">
        <v>246.93136452602701</v>
      </c>
      <c r="V102" s="116">
        <v>240.49283908227099</v>
      </c>
    </row>
    <row r="103" spans="16:22" x14ac:dyDescent="0.3">
      <c r="P103" s="113">
        <v>38776</v>
      </c>
      <c r="Q103" s="114">
        <v>175.20272899075499</v>
      </c>
      <c r="R103" s="115">
        <v>153.69532617364101</v>
      </c>
      <c r="T103" s="113">
        <v>44012</v>
      </c>
      <c r="U103" s="116">
        <v>242.71776725406701</v>
      </c>
      <c r="V103" s="116">
        <v>225.52381275148699</v>
      </c>
    </row>
    <row r="104" spans="16:22" x14ac:dyDescent="0.3">
      <c r="P104" s="113">
        <v>38807</v>
      </c>
      <c r="Q104" s="114">
        <v>175.88860806603401</v>
      </c>
      <c r="R104" s="115">
        <v>154.32392994422599</v>
      </c>
      <c r="T104" s="113">
        <v>44104</v>
      </c>
      <c r="U104" s="116">
        <v>246.97544726852399</v>
      </c>
      <c r="V104" s="116">
        <v>231.70647472535401</v>
      </c>
    </row>
    <row r="105" spans="16:22" x14ac:dyDescent="0.3">
      <c r="P105" s="113">
        <v>38837</v>
      </c>
      <c r="Q105" s="114">
        <v>177.059120431499</v>
      </c>
      <c r="R105" s="115">
        <v>155.435236031671</v>
      </c>
      <c r="T105" s="113">
        <v>44196</v>
      </c>
      <c r="U105" s="116">
        <v>260.99457082630897</v>
      </c>
      <c r="V105" s="116">
        <v>254.373168250455</v>
      </c>
    </row>
    <row r="106" spans="16:22" x14ac:dyDescent="0.3">
      <c r="P106" s="113">
        <v>38868</v>
      </c>
      <c r="Q106" s="114">
        <v>177.60403264076399</v>
      </c>
      <c r="R106" s="115">
        <v>155.16420443029099</v>
      </c>
      <c r="T106" s="113">
        <v>44286</v>
      </c>
      <c r="U106" s="116">
        <v>259.65929337496999</v>
      </c>
      <c r="V106" s="116">
        <v>250.17969965568901</v>
      </c>
    </row>
    <row r="107" spans="16:22" x14ac:dyDescent="0.3">
      <c r="P107" s="113">
        <v>38898</v>
      </c>
      <c r="Q107" s="114">
        <v>179.211541652813</v>
      </c>
      <c r="R107" s="115">
        <v>156.45780708986999</v>
      </c>
      <c r="T107" s="113">
        <v>44377</v>
      </c>
      <c r="U107" s="116">
        <v>273.803893631888</v>
      </c>
      <c r="V107" s="116">
        <v>264.24232557403201</v>
      </c>
    </row>
    <row r="108" spans="16:22" x14ac:dyDescent="0.3">
      <c r="P108" s="113">
        <v>38929</v>
      </c>
      <c r="Q108" s="114">
        <v>178.82460717086801</v>
      </c>
      <c r="R108" s="115">
        <v>156.34317971162801</v>
      </c>
      <c r="T108" s="113">
        <v>44469</v>
      </c>
      <c r="U108" s="116">
        <v>283.03065969767403</v>
      </c>
      <c r="V108" s="116">
        <v>279.92274020661603</v>
      </c>
    </row>
    <row r="109" spans="16:22" x14ac:dyDescent="0.3">
      <c r="P109" s="113">
        <v>38960</v>
      </c>
      <c r="Q109" s="114">
        <v>178.14214192212199</v>
      </c>
      <c r="R109" s="115">
        <v>157.42788373290799</v>
      </c>
      <c r="T109" s="113">
        <v>44561</v>
      </c>
      <c r="U109" s="116">
        <v>298.42949923117197</v>
      </c>
      <c r="V109" s="116">
        <v>295.144596315196</v>
      </c>
    </row>
    <row r="110" spans="16:22" x14ac:dyDescent="0.3">
      <c r="P110" s="113">
        <v>38990</v>
      </c>
      <c r="Q110" s="114">
        <v>176.26180134054999</v>
      </c>
      <c r="R110" s="115">
        <v>156.577951663931</v>
      </c>
      <c r="T110" s="113">
        <v>44651</v>
      </c>
      <c r="U110" s="116">
        <v>300.09212023279798</v>
      </c>
      <c r="V110" s="116">
        <v>289.99979207665501</v>
      </c>
    </row>
    <row r="111" spans="16:22" x14ac:dyDescent="0.3">
      <c r="P111" s="113">
        <v>39021</v>
      </c>
      <c r="Q111" s="114">
        <v>175.03553318152501</v>
      </c>
      <c r="R111" s="115">
        <v>157.440420364749</v>
      </c>
      <c r="T111" s="113">
        <v>44742</v>
      </c>
      <c r="U111" s="116">
        <v>318.07823460419201</v>
      </c>
      <c r="V111" s="116">
        <v>323.38732265165999</v>
      </c>
    </row>
    <row r="112" spans="16:22" x14ac:dyDescent="0.3">
      <c r="P112" s="113">
        <v>39051</v>
      </c>
      <c r="Q112" s="114">
        <v>175.452211700562</v>
      </c>
      <c r="R112" s="115">
        <v>158.65984613080801</v>
      </c>
      <c r="T112" s="113">
        <v>44834</v>
      </c>
      <c r="U112" s="116">
        <v>317.29781332858602</v>
      </c>
      <c r="V112" s="116">
        <v>307.80504362393202</v>
      </c>
    </row>
    <row r="113" spans="16:22" x14ac:dyDescent="0.3">
      <c r="P113" s="113">
        <v>39082</v>
      </c>
      <c r="Q113" s="114">
        <v>177.00544258005999</v>
      </c>
      <c r="R113" s="115">
        <v>162.48480585782201</v>
      </c>
      <c r="T113" s="113">
        <v>44926</v>
      </c>
      <c r="U113" s="116">
        <v>315.81940415272499</v>
      </c>
      <c r="V113" s="116">
        <v>300.68646786624998</v>
      </c>
    </row>
    <row r="114" spans="16:22" x14ac:dyDescent="0.3">
      <c r="P114" s="113">
        <v>39113</v>
      </c>
      <c r="Q114" s="114">
        <v>179.696426543711</v>
      </c>
      <c r="R114" s="115">
        <v>165.22577154202</v>
      </c>
      <c r="T114" s="113">
        <v>45016</v>
      </c>
      <c r="U114" s="116">
        <v>314.97682212323599</v>
      </c>
      <c r="V114" s="116">
        <v>279.34379331246203</v>
      </c>
    </row>
    <row r="115" spans="16:22" x14ac:dyDescent="0.3">
      <c r="P115" s="113">
        <v>39141</v>
      </c>
      <c r="Q115" s="114">
        <v>181.901195229629</v>
      </c>
      <c r="R115" s="115">
        <v>168.015216234348</v>
      </c>
      <c r="T115" s="113">
        <v>45107</v>
      </c>
      <c r="U115" s="116">
        <v>319.41883119178402</v>
      </c>
      <c r="V115" s="116">
        <v>294.39673244423102</v>
      </c>
    </row>
    <row r="116" spans="16:22" x14ac:dyDescent="0.3">
      <c r="P116" s="113">
        <v>39172</v>
      </c>
      <c r="Q116" s="114">
        <v>183.523942023529</v>
      </c>
      <c r="R116" s="115">
        <v>167.449829433774</v>
      </c>
      <c r="T116" s="113">
        <v>45199</v>
      </c>
      <c r="U116" s="116">
        <v>328.974137753116</v>
      </c>
      <c r="V116" s="116">
        <v>282.78641223417401</v>
      </c>
    </row>
    <row r="117" spans="16:22" x14ac:dyDescent="0.3">
      <c r="P117" s="113">
        <v>39202</v>
      </c>
      <c r="Q117" s="114">
        <v>185.181514142504</v>
      </c>
      <c r="R117" s="115">
        <v>168.87604708357</v>
      </c>
      <c r="T117" s="113">
        <v>45291</v>
      </c>
      <c r="U117" s="116">
        <v>324.09121082915698</v>
      </c>
      <c r="V117" s="116">
        <v>267.46995659110098</v>
      </c>
    </row>
    <row r="118" spans="16:22" x14ac:dyDescent="0.3">
      <c r="P118" s="113">
        <v>39233</v>
      </c>
      <c r="Q118" s="114">
        <v>185.45755038748399</v>
      </c>
      <c r="R118" s="115">
        <v>168.67548655926501</v>
      </c>
      <c r="T118" s="113">
        <v>45382</v>
      </c>
      <c r="U118" s="116">
        <v>329.46490433959502</v>
      </c>
      <c r="V118" s="116">
        <v>284.44698992526997</v>
      </c>
    </row>
    <row r="119" spans="16:22" x14ac:dyDescent="0.3">
      <c r="P119" s="113">
        <v>39263</v>
      </c>
      <c r="Q119" s="114">
        <v>186.525654532755</v>
      </c>
      <c r="R119" s="115">
        <v>170.909137767739</v>
      </c>
      <c r="T119" s="113">
        <v>45473</v>
      </c>
      <c r="U119" s="116">
        <v>330.86962754985598</v>
      </c>
      <c r="V119" s="116">
        <v>287.94619676855399</v>
      </c>
    </row>
    <row r="120" spans="16:22" x14ac:dyDescent="0.3">
      <c r="P120" s="113">
        <v>39294</v>
      </c>
      <c r="Q120" s="114">
        <v>186.26331124327001</v>
      </c>
      <c r="R120" s="115">
        <v>170.55905141126999</v>
      </c>
      <c r="T120" s="113">
        <v>45565</v>
      </c>
      <c r="U120" s="116">
        <v>333.99016303651803</v>
      </c>
      <c r="V120" s="116">
        <v>275.20430439824202</v>
      </c>
    </row>
    <row r="121" spans="16:22" x14ac:dyDescent="0.3">
      <c r="P121" s="113">
        <v>39325</v>
      </c>
      <c r="Q121" s="114">
        <v>187.16171838866899</v>
      </c>
      <c r="R121" s="115">
        <v>170.62065092788899</v>
      </c>
      <c r="T121" s="113">
        <v>45657</v>
      </c>
      <c r="U121" s="116">
        <v>328.30769985433699</v>
      </c>
      <c r="V121" s="116">
        <v>262.57651535642202</v>
      </c>
    </row>
    <row r="122" spans="16:22" x14ac:dyDescent="0.3">
      <c r="P122" s="113">
        <v>39355</v>
      </c>
      <c r="Q122" s="114">
        <v>185.32696558858001</v>
      </c>
      <c r="R122" s="115">
        <v>166.26972629117</v>
      </c>
      <c r="T122" s="113">
        <v>45747</v>
      </c>
      <c r="U122" s="116">
        <v>339.97476516990798</v>
      </c>
      <c r="V122" s="116">
        <v>294.04383308802397</v>
      </c>
    </row>
    <row r="123" spans="16:22" x14ac:dyDescent="0.3">
      <c r="P123" s="113">
        <v>39386</v>
      </c>
      <c r="Q123" s="114">
        <v>182.226244960607</v>
      </c>
      <c r="R123" s="115">
        <v>161.71377153250299</v>
      </c>
      <c r="T123" s="113">
        <v>45838</v>
      </c>
      <c r="U123" s="116">
        <v>329.09228618653799</v>
      </c>
      <c r="V123" s="116">
        <v>249.543259638797</v>
      </c>
    </row>
    <row r="124" spans="16:22" x14ac:dyDescent="0.3">
      <c r="P124" s="113">
        <v>39416</v>
      </c>
      <c r="Q124" s="114">
        <v>179.43166235535301</v>
      </c>
      <c r="R124" s="115">
        <v>156.057298459186</v>
      </c>
      <c r="T124" s="113">
        <v>45930</v>
      </c>
      <c r="U124" s="116" t="s">
        <v>75</v>
      </c>
      <c r="V124" s="116" t="s">
        <v>75</v>
      </c>
    </row>
    <row r="125" spans="16:22" x14ac:dyDescent="0.3">
      <c r="P125" s="113">
        <v>39447</v>
      </c>
      <c r="Q125" s="114">
        <v>178.947238000559</v>
      </c>
      <c r="R125" s="115">
        <v>154.15204149726401</v>
      </c>
      <c r="T125" s="113">
        <v>46022</v>
      </c>
      <c r="U125" s="116" t="s">
        <v>75</v>
      </c>
      <c r="V125" s="116" t="s">
        <v>75</v>
      </c>
    </row>
    <row r="126" spans="16:22" x14ac:dyDescent="0.3">
      <c r="P126" s="113">
        <v>39478</v>
      </c>
      <c r="Q126" s="114">
        <v>180.510071939336</v>
      </c>
      <c r="R126" s="115">
        <v>154.48467706535001</v>
      </c>
      <c r="T126" s="113">
        <v>46112</v>
      </c>
      <c r="U126" s="116" t="s">
        <v>75</v>
      </c>
      <c r="V126" s="116" t="s">
        <v>75</v>
      </c>
    </row>
    <row r="127" spans="16:22" x14ac:dyDescent="0.3">
      <c r="P127" s="113">
        <v>39507</v>
      </c>
      <c r="Q127" s="114">
        <v>180.383197542527</v>
      </c>
      <c r="R127" s="115">
        <v>159.33269041659099</v>
      </c>
      <c r="T127" s="113"/>
    </row>
    <row r="128" spans="16:22" x14ac:dyDescent="0.3">
      <c r="P128" s="113">
        <v>39538</v>
      </c>
      <c r="Q128" s="114">
        <v>178.41909050352899</v>
      </c>
      <c r="R128" s="115">
        <v>161.86839095101399</v>
      </c>
      <c r="T128" s="113"/>
    </row>
    <row r="129" spans="16:20" x14ac:dyDescent="0.3">
      <c r="P129" s="113">
        <v>39568</v>
      </c>
      <c r="Q129" s="114">
        <v>175.201151998895</v>
      </c>
      <c r="R129" s="115">
        <v>161.758525493446</v>
      </c>
      <c r="T129" s="113"/>
    </row>
    <row r="130" spans="16:20" x14ac:dyDescent="0.3">
      <c r="P130" s="113">
        <v>39599</v>
      </c>
      <c r="Q130" s="114">
        <v>173.70724241660099</v>
      </c>
      <c r="R130" s="115">
        <v>157.15086388447301</v>
      </c>
      <c r="T130" s="113"/>
    </row>
    <row r="131" spans="16:20" x14ac:dyDescent="0.3">
      <c r="P131" s="113">
        <v>39629</v>
      </c>
      <c r="Q131" s="114">
        <v>173.047084193042</v>
      </c>
      <c r="R131" s="115">
        <v>153.80181355617401</v>
      </c>
      <c r="T131" s="113"/>
    </row>
    <row r="132" spans="16:20" x14ac:dyDescent="0.3">
      <c r="P132" s="113">
        <v>39660</v>
      </c>
      <c r="Q132" s="114">
        <v>172.653508321343</v>
      </c>
      <c r="R132" s="115">
        <v>153.51302366107001</v>
      </c>
      <c r="T132" s="113"/>
    </row>
    <row r="133" spans="16:20" x14ac:dyDescent="0.3">
      <c r="P133" s="113">
        <v>39691</v>
      </c>
      <c r="Q133" s="114">
        <v>171.58859049797701</v>
      </c>
      <c r="R133" s="115">
        <v>155.834672713537</v>
      </c>
      <c r="T133" s="113"/>
    </row>
    <row r="134" spans="16:20" x14ac:dyDescent="0.3">
      <c r="P134" s="113">
        <v>39721</v>
      </c>
      <c r="Q134" s="114">
        <v>167.97427975356899</v>
      </c>
      <c r="R134" s="115">
        <v>154.04397968221099</v>
      </c>
      <c r="T134" s="113"/>
    </row>
    <row r="135" spans="16:20" x14ac:dyDescent="0.3">
      <c r="P135" s="113">
        <v>39752</v>
      </c>
      <c r="Q135" s="114">
        <v>163.795052766981</v>
      </c>
      <c r="R135" s="115">
        <v>145.88689421011699</v>
      </c>
      <c r="T135" s="113"/>
    </row>
    <row r="136" spans="16:20" x14ac:dyDescent="0.3">
      <c r="P136" s="113">
        <v>39782</v>
      </c>
      <c r="Q136" s="114">
        <v>157.93233774680201</v>
      </c>
      <c r="R136" s="115">
        <v>135.69744135266399</v>
      </c>
      <c r="T136" s="113"/>
    </row>
    <row r="137" spans="16:20" x14ac:dyDescent="0.3">
      <c r="P137" s="113">
        <v>39813</v>
      </c>
      <c r="Q137" s="114">
        <v>155.16670899305001</v>
      </c>
      <c r="R137" s="115">
        <v>130.886734515125</v>
      </c>
      <c r="T137" s="113"/>
    </row>
    <row r="138" spans="16:20" x14ac:dyDescent="0.3">
      <c r="P138" s="113">
        <v>39844</v>
      </c>
      <c r="Q138" s="114">
        <v>151.53789548589501</v>
      </c>
      <c r="R138" s="115">
        <v>128.63212742501199</v>
      </c>
      <c r="T138" s="113"/>
    </row>
    <row r="139" spans="16:20" x14ac:dyDescent="0.3">
      <c r="P139" s="113">
        <v>39872</v>
      </c>
      <c r="Q139" s="114">
        <v>149.21958800542799</v>
      </c>
      <c r="R139" s="115">
        <v>126.374143723996</v>
      </c>
      <c r="T139" s="113"/>
    </row>
    <row r="140" spans="16:20" x14ac:dyDescent="0.3">
      <c r="P140" s="113">
        <v>39903</v>
      </c>
      <c r="Q140" s="114">
        <v>144.47945348348901</v>
      </c>
      <c r="R140" s="115">
        <v>118.58631631177001</v>
      </c>
      <c r="T140" s="113"/>
    </row>
    <row r="141" spans="16:20" x14ac:dyDescent="0.3">
      <c r="P141" s="113">
        <v>39933</v>
      </c>
      <c r="Q141" s="114">
        <v>141.32813768723301</v>
      </c>
      <c r="R141" s="115">
        <v>114.68056549687</v>
      </c>
      <c r="T141" s="113"/>
    </row>
    <row r="142" spans="16:20" x14ac:dyDescent="0.3">
      <c r="P142" s="113">
        <v>39964</v>
      </c>
      <c r="Q142" s="114">
        <v>139.24231158713701</v>
      </c>
      <c r="R142" s="115">
        <v>110.713879861476</v>
      </c>
      <c r="T142" s="113"/>
    </row>
    <row r="143" spans="16:20" x14ac:dyDescent="0.3">
      <c r="P143" s="113">
        <v>39994</v>
      </c>
      <c r="Q143" s="114">
        <v>139.554227651936</v>
      </c>
      <c r="R143" s="115">
        <v>111.551910834022</v>
      </c>
      <c r="T143" s="113"/>
    </row>
    <row r="144" spans="16:20" x14ac:dyDescent="0.3">
      <c r="P144" s="113">
        <v>40025</v>
      </c>
      <c r="Q144" s="114">
        <v>139.852112853732</v>
      </c>
      <c r="R144" s="115">
        <v>109.495589842435</v>
      </c>
      <c r="T144" s="113"/>
    </row>
    <row r="145" spans="16:20" x14ac:dyDescent="0.3">
      <c r="P145" s="113">
        <v>40056</v>
      </c>
      <c r="Q145" s="114">
        <v>138.91299551293099</v>
      </c>
      <c r="R145" s="115">
        <v>108.20813618410099</v>
      </c>
      <c r="T145" s="113"/>
    </row>
    <row r="146" spans="16:20" x14ac:dyDescent="0.3">
      <c r="P146" s="113">
        <v>40086</v>
      </c>
      <c r="Q146" s="114">
        <v>135.10436559110701</v>
      </c>
      <c r="R146" s="115">
        <v>104.92669605871301</v>
      </c>
      <c r="T146" s="113"/>
    </row>
    <row r="147" spans="16:20" x14ac:dyDescent="0.3">
      <c r="P147" s="113">
        <v>40117</v>
      </c>
      <c r="Q147" s="114">
        <v>130.43078614601299</v>
      </c>
      <c r="R147" s="115">
        <v>102.477633336051</v>
      </c>
      <c r="T147" s="113"/>
    </row>
    <row r="148" spans="16:20" x14ac:dyDescent="0.3">
      <c r="P148" s="113">
        <v>40147</v>
      </c>
      <c r="Q148" s="114">
        <v>128.51706152304999</v>
      </c>
      <c r="R148" s="115">
        <v>101.41766757483001</v>
      </c>
      <c r="T148" s="113"/>
    </row>
    <row r="149" spans="16:20" x14ac:dyDescent="0.3">
      <c r="P149" s="113">
        <v>40178</v>
      </c>
      <c r="Q149" s="114">
        <v>129.028742738463</v>
      </c>
      <c r="R149" s="115">
        <v>101.331205876372</v>
      </c>
      <c r="T149" s="113"/>
    </row>
    <row r="150" spans="16:20" x14ac:dyDescent="0.3">
      <c r="P150" s="113">
        <v>40209</v>
      </c>
      <c r="Q150" s="114">
        <v>131.25118896497</v>
      </c>
      <c r="R150" s="115">
        <v>101.111970993501</v>
      </c>
      <c r="T150" s="113"/>
    </row>
    <row r="151" spans="16:20" x14ac:dyDescent="0.3">
      <c r="P151" s="113">
        <v>40237</v>
      </c>
      <c r="Q151" s="114">
        <v>132.45607709628399</v>
      </c>
      <c r="R151" s="115">
        <v>101.379348937183</v>
      </c>
      <c r="T151" s="113"/>
    </row>
    <row r="152" spans="16:20" x14ac:dyDescent="0.3">
      <c r="P152" s="113">
        <v>40268</v>
      </c>
      <c r="Q152" s="114">
        <v>131.79969454981</v>
      </c>
      <c r="R152" s="115">
        <v>102.850095131788</v>
      </c>
      <c r="T152" s="113"/>
    </row>
    <row r="153" spans="16:20" x14ac:dyDescent="0.3">
      <c r="P153" s="113">
        <v>40298</v>
      </c>
      <c r="Q153" s="114">
        <v>129.266398775277</v>
      </c>
      <c r="R153" s="115">
        <v>106.613134677068</v>
      </c>
      <c r="T153" s="113"/>
    </row>
    <row r="154" spans="16:20" x14ac:dyDescent="0.3">
      <c r="P154" s="113">
        <v>40329</v>
      </c>
      <c r="Q154" s="114">
        <v>125.875308486584</v>
      </c>
      <c r="R154" s="115">
        <v>108.375918793214</v>
      </c>
      <c r="T154" s="113"/>
    </row>
    <row r="155" spans="16:20" x14ac:dyDescent="0.3">
      <c r="P155" s="113">
        <v>40359</v>
      </c>
      <c r="Q155" s="114">
        <v>123.919905102367</v>
      </c>
      <c r="R155" s="115">
        <v>107.971107943213</v>
      </c>
      <c r="T155" s="113"/>
    </row>
    <row r="156" spans="16:20" x14ac:dyDescent="0.3">
      <c r="P156" s="113">
        <v>40390</v>
      </c>
      <c r="Q156" s="114">
        <v>123.624501359942</v>
      </c>
      <c r="R156" s="115">
        <v>104.453343728569</v>
      </c>
      <c r="T156" s="113"/>
    </row>
    <row r="157" spans="16:20" x14ac:dyDescent="0.3">
      <c r="P157" s="113">
        <v>40421</v>
      </c>
      <c r="Q157" s="114">
        <v>124.47998073426</v>
      </c>
      <c r="R157" s="115">
        <v>103.346207981174</v>
      </c>
      <c r="T157" s="113"/>
    </row>
    <row r="158" spans="16:20" x14ac:dyDescent="0.3">
      <c r="P158" s="113">
        <v>40451</v>
      </c>
      <c r="Q158" s="114">
        <v>124.157733606276</v>
      </c>
      <c r="R158" s="115">
        <v>103.399885063024</v>
      </c>
      <c r="T158" s="113"/>
    </row>
    <row r="159" spans="16:20" x14ac:dyDescent="0.3">
      <c r="P159" s="113">
        <v>40482</v>
      </c>
      <c r="Q159" s="114">
        <v>123.201307917146</v>
      </c>
      <c r="R159" s="115">
        <v>106.559903128313</v>
      </c>
      <c r="T159" s="113"/>
    </row>
    <row r="160" spans="16:20" x14ac:dyDescent="0.3">
      <c r="P160" s="113">
        <v>40512</v>
      </c>
      <c r="Q160" s="114">
        <v>122.56987330148699</v>
      </c>
      <c r="R160" s="115">
        <v>109.51891600073699</v>
      </c>
      <c r="T160" s="113"/>
    </row>
    <row r="161" spans="16:20" x14ac:dyDescent="0.3">
      <c r="P161" s="113">
        <v>40543</v>
      </c>
      <c r="Q161" s="114">
        <v>123.144111164221</v>
      </c>
      <c r="R161" s="115">
        <v>112.302643873642</v>
      </c>
      <c r="T161" s="113"/>
    </row>
    <row r="162" spans="16:20" x14ac:dyDescent="0.3">
      <c r="P162" s="113">
        <v>40574</v>
      </c>
      <c r="Q162" s="114">
        <v>122.42053608438199</v>
      </c>
      <c r="R162" s="115">
        <v>110.97232280410699</v>
      </c>
      <c r="T162" s="113"/>
    </row>
    <row r="163" spans="16:20" x14ac:dyDescent="0.3">
      <c r="P163" s="113">
        <v>40602</v>
      </c>
      <c r="Q163" s="114">
        <v>120.896503054224</v>
      </c>
      <c r="R163" s="115">
        <v>106.26818089094699</v>
      </c>
      <c r="T163" s="113"/>
    </row>
    <row r="164" spans="16:20" x14ac:dyDescent="0.3">
      <c r="P164" s="113">
        <v>40633</v>
      </c>
      <c r="Q164" s="114">
        <v>119.59002463565599</v>
      </c>
      <c r="R164" s="115">
        <v>101.836195302101</v>
      </c>
      <c r="T164" s="113"/>
    </row>
    <row r="165" spans="16:20" x14ac:dyDescent="0.3">
      <c r="P165" s="113">
        <v>40663</v>
      </c>
      <c r="Q165" s="114">
        <v>120.100788768313</v>
      </c>
      <c r="R165" s="115">
        <v>101.103397880149</v>
      </c>
      <c r="T165" s="113"/>
    </row>
    <row r="166" spans="16:20" x14ac:dyDescent="0.3">
      <c r="P166" s="113">
        <v>40694</v>
      </c>
      <c r="Q166" s="114">
        <v>120.931539543261</v>
      </c>
      <c r="R166" s="115">
        <v>103.552028190911</v>
      </c>
      <c r="T166" s="113"/>
    </row>
    <row r="167" spans="16:20" x14ac:dyDescent="0.3">
      <c r="P167" s="113">
        <v>40724</v>
      </c>
      <c r="Q167" s="114">
        <v>120.789908099207</v>
      </c>
      <c r="R167" s="115">
        <v>106.265048322629</v>
      </c>
      <c r="T167" s="113"/>
    </row>
    <row r="168" spans="16:20" x14ac:dyDescent="0.3">
      <c r="P168" s="113">
        <v>40755</v>
      </c>
      <c r="Q168" s="114">
        <v>120.387493967571</v>
      </c>
      <c r="R168" s="115">
        <v>108.72046180503899</v>
      </c>
      <c r="T168" s="113"/>
    </row>
    <row r="169" spans="16:20" x14ac:dyDescent="0.3">
      <c r="P169" s="113">
        <v>40786</v>
      </c>
      <c r="Q169" s="114">
        <v>121.107013209597</v>
      </c>
      <c r="R169" s="115">
        <v>110.769690791252</v>
      </c>
      <c r="T169" s="113"/>
    </row>
    <row r="170" spans="16:20" x14ac:dyDescent="0.3">
      <c r="P170" s="113">
        <v>40816</v>
      </c>
      <c r="Q170" s="114">
        <v>122.696849117406</v>
      </c>
      <c r="R170" s="115">
        <v>112.14843203935</v>
      </c>
      <c r="T170" s="113"/>
    </row>
    <row r="171" spans="16:20" x14ac:dyDescent="0.3">
      <c r="P171" s="113">
        <v>40847</v>
      </c>
      <c r="Q171" s="114">
        <v>123.94004194905</v>
      </c>
      <c r="R171" s="115">
        <v>114.63000867285599</v>
      </c>
    </row>
    <row r="172" spans="16:20" x14ac:dyDescent="0.3">
      <c r="P172" s="113">
        <v>40877</v>
      </c>
      <c r="Q172" s="114">
        <v>124.14801856194001</v>
      </c>
      <c r="R172" s="115">
        <v>114.740830511699</v>
      </c>
    </row>
    <row r="173" spans="16:20" x14ac:dyDescent="0.3">
      <c r="P173" s="113">
        <v>40908</v>
      </c>
      <c r="Q173" s="114">
        <v>123.66553253559</v>
      </c>
      <c r="R173" s="115">
        <v>114.93764035036899</v>
      </c>
    </row>
    <row r="174" spans="16:20" x14ac:dyDescent="0.3">
      <c r="P174" s="113">
        <v>40939</v>
      </c>
      <c r="Q174" s="114">
        <v>122.124714951043</v>
      </c>
      <c r="R174" s="115">
        <v>111.3096961864</v>
      </c>
    </row>
    <row r="175" spans="16:20" x14ac:dyDescent="0.3">
      <c r="P175" s="113">
        <v>40968</v>
      </c>
      <c r="Q175" s="114">
        <v>120.314196171869</v>
      </c>
      <c r="R175" s="115">
        <v>109.46103402289199</v>
      </c>
    </row>
    <row r="176" spans="16:20" x14ac:dyDescent="0.3">
      <c r="P176" s="113">
        <v>40999</v>
      </c>
      <c r="Q176" s="114">
        <v>120.29020652590501</v>
      </c>
      <c r="R176" s="115">
        <v>108.57053880623199</v>
      </c>
    </row>
    <row r="177" spans="16:18" x14ac:dyDescent="0.3">
      <c r="P177" s="113">
        <v>41029</v>
      </c>
      <c r="Q177" s="114">
        <v>120.997767062503</v>
      </c>
      <c r="R177" s="115">
        <v>110.60174537608</v>
      </c>
    </row>
    <row r="178" spans="16:18" x14ac:dyDescent="0.3">
      <c r="P178" s="113">
        <v>41060</v>
      </c>
      <c r="Q178" s="114">
        <v>122.55429460027</v>
      </c>
      <c r="R178" s="115">
        <v>111.63118044029601</v>
      </c>
    </row>
    <row r="179" spans="16:18" x14ac:dyDescent="0.3">
      <c r="P179" s="113">
        <v>41090</v>
      </c>
      <c r="Q179" s="114">
        <v>123.205381991815</v>
      </c>
      <c r="R179" s="115">
        <v>113.026732231037</v>
      </c>
    </row>
    <row r="180" spans="16:18" x14ac:dyDescent="0.3">
      <c r="P180" s="113">
        <v>41121</v>
      </c>
      <c r="Q180" s="114">
        <v>124.265671808279</v>
      </c>
      <c r="R180" s="115">
        <v>114.48226214550699</v>
      </c>
    </row>
    <row r="181" spans="16:18" x14ac:dyDescent="0.3">
      <c r="P181" s="113">
        <v>41152</v>
      </c>
      <c r="Q181" s="114">
        <v>125.59097334596299</v>
      </c>
      <c r="R181" s="115">
        <v>117.28486514137499</v>
      </c>
    </row>
    <row r="182" spans="16:18" x14ac:dyDescent="0.3">
      <c r="P182" s="113">
        <v>41182</v>
      </c>
      <c r="Q182" s="114">
        <v>126.886729669007</v>
      </c>
      <c r="R182" s="115">
        <v>117.960819947651</v>
      </c>
    </row>
    <row r="183" spans="16:18" x14ac:dyDescent="0.3">
      <c r="P183" s="113">
        <v>41213</v>
      </c>
      <c r="Q183" s="114">
        <v>128.75786170915299</v>
      </c>
      <c r="R183" s="115">
        <v>118.63599449782799</v>
      </c>
    </row>
    <row r="184" spans="16:18" x14ac:dyDescent="0.3">
      <c r="P184" s="113">
        <v>41243</v>
      </c>
      <c r="Q184" s="114">
        <v>129.72091902008799</v>
      </c>
      <c r="R184" s="115">
        <v>117.379430305878</v>
      </c>
    </row>
    <row r="185" spans="16:18" x14ac:dyDescent="0.3">
      <c r="P185" s="113">
        <v>41274</v>
      </c>
      <c r="Q185" s="114">
        <v>130.43205248397399</v>
      </c>
      <c r="R185" s="115">
        <v>117.67132363896</v>
      </c>
    </row>
    <row r="186" spans="16:18" x14ac:dyDescent="0.3">
      <c r="P186" s="113">
        <v>41305</v>
      </c>
      <c r="Q186" s="114">
        <v>128.74774417298701</v>
      </c>
      <c r="R186" s="115">
        <v>115.906646989381</v>
      </c>
    </row>
    <row r="187" spans="16:18" x14ac:dyDescent="0.3">
      <c r="P187" s="113">
        <v>41333</v>
      </c>
      <c r="Q187" s="114">
        <v>127.170179928395</v>
      </c>
      <c r="R187" s="115">
        <v>117.14332731399401</v>
      </c>
    </row>
    <row r="188" spans="16:18" x14ac:dyDescent="0.3">
      <c r="P188" s="113">
        <v>41364</v>
      </c>
      <c r="Q188" s="114">
        <v>126.848925724637</v>
      </c>
      <c r="R188" s="115">
        <v>118.356461690589</v>
      </c>
    </row>
    <row r="189" spans="16:18" x14ac:dyDescent="0.3">
      <c r="P189" s="113">
        <v>41394</v>
      </c>
      <c r="Q189" s="114">
        <v>129.14151827508201</v>
      </c>
      <c r="R189" s="115">
        <v>122.606321755897</v>
      </c>
    </row>
    <row r="190" spans="16:18" x14ac:dyDescent="0.3">
      <c r="P190" s="113">
        <v>41425</v>
      </c>
      <c r="Q190" s="114">
        <v>131.90672949676099</v>
      </c>
      <c r="R190" s="115">
        <v>123.728339045697</v>
      </c>
    </row>
    <row r="191" spans="16:18" x14ac:dyDescent="0.3">
      <c r="P191" s="113">
        <v>41455</v>
      </c>
      <c r="Q191" s="114">
        <v>134.41286006684501</v>
      </c>
      <c r="R191" s="115">
        <v>125.05154070303701</v>
      </c>
    </row>
    <row r="192" spans="16:18" x14ac:dyDescent="0.3">
      <c r="P192" s="113">
        <v>41486</v>
      </c>
      <c r="Q192" s="114">
        <v>135.396077107607</v>
      </c>
      <c r="R192" s="115">
        <v>124.447881233156</v>
      </c>
    </row>
    <row r="193" spans="16:18" x14ac:dyDescent="0.3">
      <c r="P193" s="113">
        <v>41517</v>
      </c>
      <c r="Q193" s="114">
        <v>136.228738114473</v>
      </c>
      <c r="R193" s="115">
        <v>125.230983062633</v>
      </c>
    </row>
    <row r="194" spans="16:18" x14ac:dyDescent="0.3">
      <c r="P194" s="113">
        <v>41547</v>
      </c>
      <c r="Q194" s="114">
        <v>136.92860590895799</v>
      </c>
      <c r="R194" s="115">
        <v>125.43657477940199</v>
      </c>
    </row>
    <row r="195" spans="16:18" x14ac:dyDescent="0.3">
      <c r="P195" s="113">
        <v>41578</v>
      </c>
      <c r="Q195" s="114">
        <v>137.59094517755099</v>
      </c>
      <c r="R195" s="115">
        <v>126.22857706133</v>
      </c>
    </row>
    <row r="196" spans="16:18" x14ac:dyDescent="0.3">
      <c r="P196" s="113">
        <v>41608</v>
      </c>
      <c r="Q196" s="114">
        <v>138.44912726877899</v>
      </c>
      <c r="R196" s="115">
        <v>127.118171776381</v>
      </c>
    </row>
    <row r="197" spans="16:18" x14ac:dyDescent="0.3">
      <c r="P197" s="113">
        <v>41639</v>
      </c>
      <c r="Q197" s="114">
        <v>139.81735124371301</v>
      </c>
      <c r="R197" s="115">
        <v>127.78230992957999</v>
      </c>
    </row>
    <row r="198" spans="16:18" x14ac:dyDescent="0.3">
      <c r="P198" s="113">
        <v>41670</v>
      </c>
      <c r="Q198" s="114">
        <v>141.85554853644001</v>
      </c>
      <c r="R198" s="115">
        <v>129.63556207369001</v>
      </c>
    </row>
    <row r="199" spans="16:18" x14ac:dyDescent="0.3">
      <c r="P199" s="113">
        <v>41698</v>
      </c>
      <c r="Q199" s="114">
        <v>142.667966073885</v>
      </c>
      <c r="R199" s="115">
        <v>130.84279800223899</v>
      </c>
    </row>
    <row r="200" spans="16:18" x14ac:dyDescent="0.3">
      <c r="P200" s="113">
        <v>41729</v>
      </c>
      <c r="Q200" s="114">
        <v>143.13066930359301</v>
      </c>
      <c r="R200" s="115">
        <v>133.207528897418</v>
      </c>
    </row>
    <row r="201" spans="16:18" x14ac:dyDescent="0.3">
      <c r="P201" s="113">
        <v>41759</v>
      </c>
      <c r="Q201" s="114">
        <v>143.365507279984</v>
      </c>
      <c r="R201" s="115">
        <v>134.693786042781</v>
      </c>
    </row>
    <row r="202" spans="16:18" x14ac:dyDescent="0.3">
      <c r="P202" s="113">
        <v>41790</v>
      </c>
      <c r="Q202" s="114">
        <v>145.42700919339401</v>
      </c>
      <c r="R202" s="115">
        <v>136.045367887368</v>
      </c>
    </row>
    <row r="203" spans="16:18" x14ac:dyDescent="0.3">
      <c r="P203" s="113">
        <v>41820</v>
      </c>
      <c r="Q203" s="114">
        <v>147.75775486740099</v>
      </c>
      <c r="R203" s="115">
        <v>136.99001041680401</v>
      </c>
    </row>
    <row r="204" spans="16:18" x14ac:dyDescent="0.3">
      <c r="P204" s="113">
        <v>41851</v>
      </c>
      <c r="Q204" s="114">
        <v>150.267732129351</v>
      </c>
      <c r="R204" s="115">
        <v>137.561108342312</v>
      </c>
    </row>
    <row r="205" spans="16:18" x14ac:dyDescent="0.3">
      <c r="P205" s="113">
        <v>41882</v>
      </c>
      <c r="Q205" s="114">
        <v>151.82835161388701</v>
      </c>
      <c r="R205" s="115">
        <v>139.313864355108</v>
      </c>
    </row>
    <row r="206" spans="16:18" x14ac:dyDescent="0.3">
      <c r="P206" s="113">
        <v>41912</v>
      </c>
      <c r="Q206" s="114">
        <v>153.04520722937301</v>
      </c>
      <c r="R206" s="115">
        <v>140.95847390575599</v>
      </c>
    </row>
    <row r="207" spans="16:18" x14ac:dyDescent="0.3">
      <c r="P207" s="113">
        <v>41943</v>
      </c>
      <c r="Q207" s="114">
        <v>153.56558057963099</v>
      </c>
      <c r="R207" s="115">
        <v>142.606409004342</v>
      </c>
    </row>
    <row r="208" spans="16:18" x14ac:dyDescent="0.3">
      <c r="P208" s="113">
        <v>41973</v>
      </c>
      <c r="Q208" s="114">
        <v>154.60699962907901</v>
      </c>
      <c r="R208" s="115">
        <v>144.02258161401701</v>
      </c>
    </row>
    <row r="209" spans="16:18" x14ac:dyDescent="0.3">
      <c r="P209" s="113">
        <v>42004</v>
      </c>
      <c r="Q209" s="114">
        <v>155.56001267342</v>
      </c>
      <c r="R209" s="115">
        <v>145.69926756063501</v>
      </c>
    </row>
    <row r="210" spans="16:18" x14ac:dyDescent="0.3">
      <c r="P210" s="113">
        <v>42035</v>
      </c>
      <c r="Q210" s="114">
        <v>157.148482258651</v>
      </c>
      <c r="R210" s="115">
        <v>148.16719195706901</v>
      </c>
    </row>
    <row r="211" spans="16:18" x14ac:dyDescent="0.3">
      <c r="P211" s="113">
        <v>42063</v>
      </c>
      <c r="Q211" s="114">
        <v>157.829978454696</v>
      </c>
      <c r="R211" s="115">
        <v>149.19313975417899</v>
      </c>
    </row>
    <row r="212" spans="16:18" x14ac:dyDescent="0.3">
      <c r="P212" s="113">
        <v>42094</v>
      </c>
      <c r="Q212" s="114">
        <v>158.71371499285399</v>
      </c>
      <c r="R212" s="115">
        <v>150.47568518260201</v>
      </c>
    </row>
    <row r="213" spans="16:18" x14ac:dyDescent="0.3">
      <c r="P213" s="113">
        <v>42124</v>
      </c>
      <c r="Q213" s="114">
        <v>159.43298377854899</v>
      </c>
      <c r="R213" s="115">
        <v>150.529296557272</v>
      </c>
    </row>
    <row r="214" spans="16:18" x14ac:dyDescent="0.3">
      <c r="P214" s="113">
        <v>42155</v>
      </c>
      <c r="Q214" s="114">
        <v>161.48760846176</v>
      </c>
      <c r="R214" s="115">
        <v>151.63534606327701</v>
      </c>
    </row>
    <row r="215" spans="16:18" x14ac:dyDescent="0.3">
      <c r="P215" s="113">
        <v>42185</v>
      </c>
      <c r="Q215" s="114">
        <v>163.578749972879</v>
      </c>
      <c r="R215" s="115">
        <v>151.85278571335601</v>
      </c>
    </row>
    <row r="216" spans="16:18" x14ac:dyDescent="0.3">
      <c r="P216" s="113">
        <v>42216</v>
      </c>
      <c r="Q216" s="114">
        <v>165.85521052114399</v>
      </c>
      <c r="R216" s="115">
        <v>153.74999900029201</v>
      </c>
    </row>
    <row r="217" spans="16:18" x14ac:dyDescent="0.3">
      <c r="P217" s="113">
        <v>42247</v>
      </c>
      <c r="Q217" s="114">
        <v>167.19732953660801</v>
      </c>
      <c r="R217" s="115">
        <v>155.591968009895</v>
      </c>
    </row>
    <row r="218" spans="16:18" x14ac:dyDescent="0.3">
      <c r="P218" s="113">
        <v>42277</v>
      </c>
      <c r="Q218" s="114">
        <v>167.43474973513301</v>
      </c>
      <c r="R218" s="115">
        <v>156.05970053777901</v>
      </c>
    </row>
    <row r="219" spans="16:18" x14ac:dyDescent="0.3">
      <c r="P219" s="113">
        <v>42308</v>
      </c>
      <c r="Q219" s="114">
        <v>166.25825604450301</v>
      </c>
      <c r="R219" s="115">
        <v>154.30987127485599</v>
      </c>
    </row>
    <row r="220" spans="16:18" x14ac:dyDescent="0.3">
      <c r="P220" s="113">
        <v>42338</v>
      </c>
      <c r="Q220" s="114">
        <v>166.305267422642</v>
      </c>
      <c r="R220" s="115">
        <v>153.478164812176</v>
      </c>
    </row>
    <row r="221" spans="16:18" x14ac:dyDescent="0.3">
      <c r="P221" s="113">
        <v>42369</v>
      </c>
      <c r="Q221" s="114">
        <v>167.43659384390099</v>
      </c>
      <c r="R221" s="115">
        <v>155.10353089639599</v>
      </c>
    </row>
    <row r="222" spans="16:18" x14ac:dyDescent="0.3">
      <c r="P222" s="113">
        <v>42400</v>
      </c>
      <c r="Q222" s="114">
        <v>170.56240834757699</v>
      </c>
      <c r="R222" s="115">
        <v>159.61445055872599</v>
      </c>
    </row>
    <row r="223" spans="16:18" x14ac:dyDescent="0.3">
      <c r="P223" s="113">
        <v>42429</v>
      </c>
      <c r="Q223" s="114">
        <v>171.646526470385</v>
      </c>
      <c r="R223" s="115">
        <v>161.54253521877499</v>
      </c>
    </row>
    <row r="224" spans="16:18" x14ac:dyDescent="0.3">
      <c r="P224" s="113">
        <v>42460</v>
      </c>
      <c r="Q224" s="114">
        <v>171.71742126202</v>
      </c>
      <c r="R224" s="115">
        <v>160.79535732955</v>
      </c>
    </row>
    <row r="225" spans="16:18" x14ac:dyDescent="0.3">
      <c r="P225" s="113">
        <v>42490</v>
      </c>
      <c r="Q225" s="114">
        <v>170.589785204539</v>
      </c>
      <c r="R225" s="115">
        <v>158.43706783170799</v>
      </c>
    </row>
    <row r="226" spans="16:18" x14ac:dyDescent="0.3">
      <c r="P226" s="113">
        <v>42521</v>
      </c>
      <c r="Q226" s="114">
        <v>172.42032564620999</v>
      </c>
      <c r="R226" s="115">
        <v>159.29019424967899</v>
      </c>
    </row>
    <row r="227" spans="16:18" x14ac:dyDescent="0.3">
      <c r="P227" s="113">
        <v>42551</v>
      </c>
      <c r="Q227" s="114">
        <v>175.05092763887899</v>
      </c>
      <c r="R227" s="115">
        <v>162.299458566982</v>
      </c>
    </row>
    <row r="228" spans="16:18" x14ac:dyDescent="0.3">
      <c r="P228" s="113">
        <v>42582</v>
      </c>
      <c r="Q228" s="114">
        <v>179.33113265422301</v>
      </c>
      <c r="R228" s="115">
        <v>166.56398438216999</v>
      </c>
    </row>
    <row r="229" spans="16:18" x14ac:dyDescent="0.3">
      <c r="P229" s="113">
        <v>42613</v>
      </c>
      <c r="Q229" s="114">
        <v>181.584657635659</v>
      </c>
      <c r="R229" s="115">
        <v>168.86951460307199</v>
      </c>
    </row>
    <row r="230" spans="16:18" x14ac:dyDescent="0.3">
      <c r="P230" s="113">
        <v>42643</v>
      </c>
      <c r="Q230" s="114">
        <v>182.82115970176699</v>
      </c>
      <c r="R230" s="115">
        <v>169.663013182139</v>
      </c>
    </row>
    <row r="231" spans="16:18" x14ac:dyDescent="0.3">
      <c r="P231" s="113">
        <v>42674</v>
      </c>
      <c r="Q231" s="114">
        <v>181.777433210536</v>
      </c>
      <c r="R231" s="115">
        <v>168.44472431673401</v>
      </c>
    </row>
    <row r="232" spans="16:18" x14ac:dyDescent="0.3">
      <c r="P232" s="113">
        <v>42704</v>
      </c>
      <c r="Q232" s="114">
        <v>181.29342534151201</v>
      </c>
      <c r="R232" s="115">
        <v>166.967368330434</v>
      </c>
    </row>
    <row r="233" spans="16:18" x14ac:dyDescent="0.3">
      <c r="P233" s="113">
        <v>42735</v>
      </c>
      <c r="Q233" s="114">
        <v>182.26675525652499</v>
      </c>
      <c r="R233" s="115">
        <v>165.27997367265601</v>
      </c>
    </row>
    <row r="234" spans="16:18" x14ac:dyDescent="0.3">
      <c r="P234" s="113">
        <v>42766</v>
      </c>
      <c r="Q234" s="114">
        <v>185.852033162975</v>
      </c>
      <c r="R234" s="115">
        <v>166.43201978559301</v>
      </c>
    </row>
    <row r="235" spans="16:18" x14ac:dyDescent="0.3">
      <c r="P235" s="113">
        <v>42794</v>
      </c>
      <c r="Q235" s="114">
        <v>190.67496579730201</v>
      </c>
      <c r="R235" s="115">
        <v>169.336861980332</v>
      </c>
    </row>
    <row r="236" spans="16:18" x14ac:dyDescent="0.3">
      <c r="P236" s="113">
        <v>42825</v>
      </c>
      <c r="Q236" s="114">
        <v>193.88004115111301</v>
      </c>
      <c r="R236" s="115">
        <v>173.54302226434601</v>
      </c>
    </row>
    <row r="237" spans="16:18" x14ac:dyDescent="0.3">
      <c r="P237" s="113">
        <v>42855</v>
      </c>
      <c r="Q237" s="114">
        <v>195.87893613022101</v>
      </c>
      <c r="R237" s="115">
        <v>175.961540088807</v>
      </c>
    </row>
    <row r="238" spans="16:18" x14ac:dyDescent="0.3">
      <c r="P238" s="113">
        <v>42886</v>
      </c>
      <c r="Q238" s="114">
        <v>198.10890549178001</v>
      </c>
      <c r="R238" s="115">
        <v>176.78924916541999</v>
      </c>
    </row>
    <row r="239" spans="16:18" x14ac:dyDescent="0.3">
      <c r="P239" s="113">
        <v>42916</v>
      </c>
      <c r="Q239" s="114">
        <v>202.19280978271601</v>
      </c>
      <c r="R239" s="115">
        <v>177.01738983825001</v>
      </c>
    </row>
    <row r="240" spans="16:18" x14ac:dyDescent="0.3">
      <c r="P240" s="113">
        <v>42947</v>
      </c>
      <c r="Q240" s="114">
        <v>204.42301124764001</v>
      </c>
      <c r="R240" s="115">
        <v>175.71774640954999</v>
      </c>
    </row>
    <row r="241" spans="16:18" x14ac:dyDescent="0.3">
      <c r="P241" s="113">
        <v>42978</v>
      </c>
      <c r="Q241" s="114">
        <v>204.85372400441801</v>
      </c>
      <c r="R241" s="115">
        <v>177.59013553093399</v>
      </c>
    </row>
    <row r="242" spans="16:18" x14ac:dyDescent="0.3">
      <c r="P242" s="113">
        <v>43008</v>
      </c>
      <c r="Q242" s="114">
        <v>203.01767526596299</v>
      </c>
      <c r="R242" s="115">
        <v>179.10618216623101</v>
      </c>
    </row>
    <row r="243" spans="16:18" x14ac:dyDescent="0.3">
      <c r="P243" s="113">
        <v>43039</v>
      </c>
      <c r="Q243" s="114">
        <v>202.66921566911901</v>
      </c>
      <c r="R243" s="115">
        <v>182.391005276577</v>
      </c>
    </row>
    <row r="244" spans="16:18" x14ac:dyDescent="0.3">
      <c r="P244" s="113">
        <v>43069</v>
      </c>
      <c r="Q244" s="114">
        <v>204.36747256516099</v>
      </c>
      <c r="R244" s="115">
        <v>181.50548728930301</v>
      </c>
    </row>
    <row r="245" spans="16:18" x14ac:dyDescent="0.3">
      <c r="P245" s="113">
        <v>43100</v>
      </c>
      <c r="Q245" s="114">
        <v>207.21630129818701</v>
      </c>
      <c r="R245" s="115">
        <v>181.97134238421</v>
      </c>
    </row>
    <row r="246" spans="16:18" x14ac:dyDescent="0.3">
      <c r="P246" s="113">
        <v>43131</v>
      </c>
      <c r="Q246" s="114">
        <v>209.37786176026501</v>
      </c>
      <c r="R246" s="115">
        <v>182.95350942719301</v>
      </c>
    </row>
    <row r="247" spans="16:18" x14ac:dyDescent="0.3">
      <c r="P247" s="113">
        <v>43159</v>
      </c>
      <c r="Q247" s="114">
        <v>208.435608634776</v>
      </c>
      <c r="R247" s="115">
        <v>187.480395308178</v>
      </c>
    </row>
    <row r="248" spans="16:18" x14ac:dyDescent="0.3">
      <c r="P248" s="113">
        <v>43190</v>
      </c>
      <c r="Q248" s="114">
        <v>206.03643970114999</v>
      </c>
      <c r="R248" s="115">
        <v>190.197451171132</v>
      </c>
    </row>
    <row r="249" spans="16:18" x14ac:dyDescent="0.3">
      <c r="P249" s="113">
        <v>43220</v>
      </c>
      <c r="Q249" s="114">
        <v>205.39973878503801</v>
      </c>
      <c r="R249" s="115">
        <v>189.87124596386101</v>
      </c>
    </row>
    <row r="250" spans="16:18" x14ac:dyDescent="0.3">
      <c r="P250" s="113">
        <v>43251</v>
      </c>
      <c r="Q250" s="114">
        <v>207.50174122026999</v>
      </c>
      <c r="R250" s="115">
        <v>187.856013314877</v>
      </c>
    </row>
    <row r="251" spans="16:18" x14ac:dyDescent="0.3">
      <c r="P251" s="113">
        <v>43281</v>
      </c>
      <c r="Q251" s="114">
        <v>212.15474415121599</v>
      </c>
      <c r="R251" s="115">
        <v>187.99320877031499</v>
      </c>
    </row>
    <row r="252" spans="16:18" x14ac:dyDescent="0.3">
      <c r="P252" s="113">
        <v>43312</v>
      </c>
      <c r="Q252" s="114">
        <v>214.530912271933</v>
      </c>
      <c r="R252" s="115">
        <v>190.88522162160501</v>
      </c>
    </row>
    <row r="253" spans="16:18" x14ac:dyDescent="0.3">
      <c r="P253" s="113">
        <v>43343</v>
      </c>
      <c r="Q253" s="114">
        <v>215.73413083678099</v>
      </c>
      <c r="R253" s="115">
        <v>194.67946250573101</v>
      </c>
    </row>
    <row r="254" spans="16:18" x14ac:dyDescent="0.3">
      <c r="P254" s="113">
        <v>43373</v>
      </c>
      <c r="Q254" s="114">
        <v>214.28574170528299</v>
      </c>
      <c r="R254" s="115">
        <v>197.07566675139401</v>
      </c>
    </row>
    <row r="255" spans="16:18" x14ac:dyDescent="0.3">
      <c r="P255" s="113">
        <v>43404</v>
      </c>
      <c r="Q255" s="114">
        <v>214.74263323977101</v>
      </c>
      <c r="R255" s="115">
        <v>197.345629131858</v>
      </c>
    </row>
    <row r="256" spans="16:18" x14ac:dyDescent="0.3">
      <c r="P256" s="113">
        <v>43434</v>
      </c>
      <c r="Q256" s="114">
        <v>215.95277463080501</v>
      </c>
      <c r="R256" s="115">
        <v>195.55895625362501</v>
      </c>
    </row>
    <row r="257" spans="16:18" x14ac:dyDescent="0.3">
      <c r="P257" s="113">
        <v>43465</v>
      </c>
      <c r="Q257" s="114">
        <v>217.98040644890801</v>
      </c>
      <c r="R257" s="115">
        <v>194.087659619557</v>
      </c>
    </row>
    <row r="258" spans="16:18" x14ac:dyDescent="0.3">
      <c r="P258" s="113">
        <v>43496</v>
      </c>
      <c r="Q258" s="114">
        <v>219.53234826018101</v>
      </c>
      <c r="R258" s="115">
        <v>195.41807576829001</v>
      </c>
    </row>
    <row r="259" spans="16:18" x14ac:dyDescent="0.3">
      <c r="P259" s="113">
        <v>43524</v>
      </c>
      <c r="Q259" s="114">
        <v>219.72158477788</v>
      </c>
      <c r="R259" s="115">
        <v>198.88048203487901</v>
      </c>
    </row>
    <row r="260" spans="16:18" x14ac:dyDescent="0.3">
      <c r="P260" s="113">
        <v>43555</v>
      </c>
      <c r="Q260" s="114">
        <v>220.177866760672</v>
      </c>
      <c r="R260" s="115">
        <v>203.44254338658499</v>
      </c>
    </row>
    <row r="261" spans="16:18" x14ac:dyDescent="0.3">
      <c r="P261" s="113">
        <v>43585</v>
      </c>
      <c r="Q261" s="114">
        <v>220.33759195296901</v>
      </c>
      <c r="R261" s="115">
        <v>204.24756873070299</v>
      </c>
    </row>
    <row r="262" spans="16:18" x14ac:dyDescent="0.3">
      <c r="P262" s="113">
        <v>43616</v>
      </c>
      <c r="Q262" s="114">
        <v>221.70930814978101</v>
      </c>
      <c r="R262" s="115">
        <v>204.85181449122601</v>
      </c>
    </row>
    <row r="263" spans="16:18" x14ac:dyDescent="0.3">
      <c r="P263" s="113">
        <v>43646</v>
      </c>
      <c r="Q263" s="114">
        <v>223.13275925462</v>
      </c>
      <c r="R263" s="115">
        <v>205.06940710707099</v>
      </c>
    </row>
    <row r="264" spans="16:18" x14ac:dyDescent="0.3">
      <c r="P264" s="113">
        <v>43677</v>
      </c>
      <c r="Q264" s="114">
        <v>224.973163949156</v>
      </c>
      <c r="R264" s="115">
        <v>205.41940418905801</v>
      </c>
    </row>
    <row r="265" spans="16:18" x14ac:dyDescent="0.3">
      <c r="P265" s="113">
        <v>43708</v>
      </c>
      <c r="Q265" s="114">
        <v>226.54206035945401</v>
      </c>
      <c r="R265" s="115">
        <v>202.90906519280301</v>
      </c>
    </row>
    <row r="266" spans="16:18" x14ac:dyDescent="0.3">
      <c r="P266" s="113">
        <v>43738</v>
      </c>
      <c r="Q266" s="114">
        <v>227.14090875411799</v>
      </c>
      <c r="R266" s="115">
        <v>201.89004145307601</v>
      </c>
    </row>
    <row r="267" spans="16:18" x14ac:dyDescent="0.3">
      <c r="P267" s="113">
        <v>43769</v>
      </c>
      <c r="Q267" s="114">
        <v>226.47344145748201</v>
      </c>
      <c r="R267" s="115">
        <v>202.25876474625699</v>
      </c>
    </row>
    <row r="268" spans="16:18" x14ac:dyDescent="0.3">
      <c r="P268" s="113">
        <v>43799</v>
      </c>
      <c r="Q268" s="114">
        <v>225.85333753928401</v>
      </c>
      <c r="R268" s="115">
        <v>206.789546665898</v>
      </c>
    </row>
    <row r="269" spans="16:18" x14ac:dyDescent="0.3">
      <c r="P269" s="113">
        <v>43830</v>
      </c>
      <c r="Q269" s="114">
        <v>226.952152051307</v>
      </c>
      <c r="R269" s="115">
        <v>210.656930499922</v>
      </c>
    </row>
    <row r="270" spans="16:18" x14ac:dyDescent="0.3">
      <c r="P270" s="113">
        <v>43861</v>
      </c>
      <c r="Q270" s="114">
        <v>229.572301501765</v>
      </c>
      <c r="R270" s="115">
        <v>216.28480387764199</v>
      </c>
    </row>
    <row r="271" spans="16:18" x14ac:dyDescent="0.3">
      <c r="P271" s="113">
        <v>43890</v>
      </c>
      <c r="Q271" s="114">
        <v>233.11292064928199</v>
      </c>
      <c r="R271" s="115">
        <v>218.813660318627</v>
      </c>
    </row>
    <row r="272" spans="16:18" x14ac:dyDescent="0.3">
      <c r="P272" s="113">
        <v>43921</v>
      </c>
      <c r="Q272" s="114">
        <v>234.421581864975</v>
      </c>
      <c r="R272" s="115">
        <v>219.33820225185099</v>
      </c>
    </row>
    <row r="273" spans="16:18" x14ac:dyDescent="0.3">
      <c r="P273" s="113">
        <v>43951</v>
      </c>
      <c r="Q273" s="114">
        <v>233.876336401987</v>
      </c>
      <c r="R273" s="115">
        <v>213.508131238202</v>
      </c>
    </row>
    <row r="274" spans="16:18" x14ac:dyDescent="0.3">
      <c r="P274" s="113">
        <v>43982</v>
      </c>
      <c r="Q274" s="114">
        <v>230.85035190367901</v>
      </c>
      <c r="R274" s="115">
        <v>205.84704442947</v>
      </c>
    </row>
    <row r="275" spans="16:18" x14ac:dyDescent="0.3">
      <c r="P275" s="113">
        <v>44012</v>
      </c>
      <c r="Q275" s="114">
        <v>229.78884277431601</v>
      </c>
      <c r="R275" s="115">
        <v>204.68928279239</v>
      </c>
    </row>
    <row r="276" spans="16:18" x14ac:dyDescent="0.3">
      <c r="P276" s="113">
        <v>44043</v>
      </c>
      <c r="Q276" s="114">
        <v>229.14630369685699</v>
      </c>
      <c r="R276" s="115">
        <v>204.13978236679699</v>
      </c>
    </row>
    <row r="277" spans="16:18" x14ac:dyDescent="0.3">
      <c r="P277" s="113">
        <v>44074</v>
      </c>
      <c r="Q277" s="114">
        <v>231.31506906855401</v>
      </c>
      <c r="R277" s="115">
        <v>207.95100630744599</v>
      </c>
    </row>
    <row r="278" spans="16:18" x14ac:dyDescent="0.3">
      <c r="P278" s="113">
        <v>44104</v>
      </c>
      <c r="Q278" s="114">
        <v>234.36005736968099</v>
      </c>
      <c r="R278" s="115">
        <v>209.716757268272</v>
      </c>
    </row>
    <row r="279" spans="16:18" x14ac:dyDescent="0.3">
      <c r="P279" s="113">
        <v>44135</v>
      </c>
      <c r="Q279" s="114">
        <v>240.63845855749301</v>
      </c>
      <c r="R279" s="115">
        <v>217.44509549051901</v>
      </c>
    </row>
    <row r="280" spans="16:18" x14ac:dyDescent="0.3">
      <c r="P280" s="113">
        <v>44165</v>
      </c>
      <c r="Q280" s="114">
        <v>244.797797111774</v>
      </c>
      <c r="R280" s="115">
        <v>223.36835300260901</v>
      </c>
    </row>
    <row r="281" spans="16:18" x14ac:dyDescent="0.3">
      <c r="P281" s="113">
        <v>44196</v>
      </c>
      <c r="Q281" s="114">
        <v>247.20313327399199</v>
      </c>
      <c r="R281" s="115">
        <v>230.113119139991</v>
      </c>
    </row>
    <row r="282" spans="16:18" x14ac:dyDescent="0.3">
      <c r="P282" s="113">
        <v>44227</v>
      </c>
      <c r="Q282" s="114">
        <v>246.03548320315201</v>
      </c>
      <c r="R282" s="115">
        <v>230.36372700272099</v>
      </c>
    </row>
    <row r="283" spans="16:18" x14ac:dyDescent="0.3">
      <c r="P283" s="113">
        <v>44255</v>
      </c>
      <c r="Q283" s="114">
        <v>244.818580544442</v>
      </c>
      <c r="R283" s="115">
        <v>228.30392184070999</v>
      </c>
    </row>
    <row r="284" spans="16:18" x14ac:dyDescent="0.3">
      <c r="P284" s="113">
        <v>44286</v>
      </c>
      <c r="Q284" s="114">
        <v>246.460931397991</v>
      </c>
      <c r="R284" s="115">
        <v>227.498890866138</v>
      </c>
    </row>
    <row r="285" spans="16:18" x14ac:dyDescent="0.3">
      <c r="P285" s="113">
        <v>44316</v>
      </c>
      <c r="Q285" s="114">
        <v>250.86813696551201</v>
      </c>
      <c r="R285" s="115">
        <v>231.957231591485</v>
      </c>
    </row>
    <row r="286" spans="16:18" x14ac:dyDescent="0.3">
      <c r="P286" s="113">
        <v>44347</v>
      </c>
      <c r="Q286" s="114">
        <v>255.337194298002</v>
      </c>
      <c r="R286" s="115">
        <v>237.316137257652</v>
      </c>
    </row>
    <row r="287" spans="16:18" x14ac:dyDescent="0.3">
      <c r="P287" s="113">
        <v>44377</v>
      </c>
      <c r="Q287" s="114">
        <v>259.81887019069399</v>
      </c>
      <c r="R287" s="115">
        <v>240.982321488998</v>
      </c>
    </row>
    <row r="288" spans="16:18" x14ac:dyDescent="0.3">
      <c r="P288" s="113">
        <v>44408</v>
      </c>
      <c r="Q288" s="114">
        <v>263.22745579679599</v>
      </c>
      <c r="R288" s="115">
        <v>245.450917881853</v>
      </c>
    </row>
    <row r="289" spans="16:18" x14ac:dyDescent="0.3">
      <c r="P289" s="113">
        <v>44439</v>
      </c>
      <c r="Q289" s="114">
        <v>267.062980140251</v>
      </c>
      <c r="R289" s="115">
        <v>249.149162065935</v>
      </c>
    </row>
    <row r="290" spans="16:18" x14ac:dyDescent="0.3">
      <c r="P290" s="113">
        <v>44469</v>
      </c>
      <c r="Q290" s="114">
        <v>269.16852063367401</v>
      </c>
      <c r="R290" s="115">
        <v>254.90694331314199</v>
      </c>
    </row>
    <row r="291" spans="16:18" x14ac:dyDescent="0.3">
      <c r="P291" s="113">
        <v>44500</v>
      </c>
      <c r="Q291" s="114">
        <v>275.32063582762697</v>
      </c>
      <c r="R291" s="115">
        <v>262.998142470559</v>
      </c>
    </row>
    <row r="292" spans="16:18" x14ac:dyDescent="0.3">
      <c r="P292" s="113">
        <v>44530</v>
      </c>
      <c r="Q292" s="114">
        <v>279.405323774039</v>
      </c>
      <c r="R292" s="115">
        <v>267.76190037242401</v>
      </c>
    </row>
    <row r="293" spans="16:18" x14ac:dyDescent="0.3">
      <c r="P293" s="113">
        <v>44561</v>
      </c>
      <c r="Q293" s="114">
        <v>283.492541454682</v>
      </c>
      <c r="R293" s="115">
        <v>269.348244558381</v>
      </c>
    </row>
    <row r="294" spans="16:18" x14ac:dyDescent="0.3">
      <c r="P294" s="113">
        <v>44592</v>
      </c>
      <c r="Q294" s="114">
        <v>281.97213311676097</v>
      </c>
      <c r="R294" s="115">
        <v>262.81608828151298</v>
      </c>
    </row>
    <row r="295" spans="16:18" x14ac:dyDescent="0.3">
      <c r="P295" s="113">
        <v>44620</v>
      </c>
      <c r="Q295" s="114">
        <v>281.41744213365098</v>
      </c>
      <c r="R295" s="115">
        <v>258.16689165203002</v>
      </c>
    </row>
    <row r="296" spans="16:18" x14ac:dyDescent="0.3">
      <c r="P296" s="113">
        <v>44651</v>
      </c>
      <c r="Q296" s="114">
        <v>284.701038789091</v>
      </c>
      <c r="R296" s="115">
        <v>261.99548308207301</v>
      </c>
    </row>
    <row r="297" spans="16:18" x14ac:dyDescent="0.3">
      <c r="P297" s="113">
        <v>44681</v>
      </c>
      <c r="Q297" s="114">
        <v>293.86260321925801</v>
      </c>
      <c r="R297" s="115">
        <v>280.49485065020099</v>
      </c>
    </row>
    <row r="298" spans="16:18" x14ac:dyDescent="0.3">
      <c r="P298" s="113">
        <v>44712</v>
      </c>
      <c r="Q298" s="114">
        <v>300.22878367992098</v>
      </c>
      <c r="R298" s="115">
        <v>291.64777933974602</v>
      </c>
    </row>
    <row r="299" spans="16:18" x14ac:dyDescent="0.3">
      <c r="P299" s="113">
        <v>44742</v>
      </c>
      <c r="Q299" s="114">
        <v>302.60412058453602</v>
      </c>
      <c r="R299" s="115">
        <v>293.220487811905</v>
      </c>
    </row>
    <row r="300" spans="16:18" x14ac:dyDescent="0.3">
      <c r="P300" s="113">
        <v>44773</v>
      </c>
      <c r="Q300" s="114">
        <v>300.63407809038898</v>
      </c>
      <c r="R300" s="115">
        <v>283.98835594595698</v>
      </c>
    </row>
    <row r="301" spans="16:18" x14ac:dyDescent="0.3">
      <c r="P301" s="113">
        <v>44804</v>
      </c>
      <c r="Q301" s="114">
        <v>300.19324229028001</v>
      </c>
      <c r="R301" s="115">
        <v>279.12048252799298</v>
      </c>
    </row>
    <row r="302" spans="16:18" x14ac:dyDescent="0.3">
      <c r="P302" s="113">
        <v>44834</v>
      </c>
      <c r="Q302" s="114">
        <v>299.61205494239698</v>
      </c>
      <c r="R302" s="115">
        <v>276.622119803158</v>
      </c>
    </row>
    <row r="303" spans="16:18" x14ac:dyDescent="0.3">
      <c r="P303" s="113">
        <v>44865</v>
      </c>
      <c r="Q303" s="114">
        <v>301.75378145999503</v>
      </c>
      <c r="R303" s="115">
        <v>278.60477592357603</v>
      </c>
    </row>
    <row r="304" spans="16:18" x14ac:dyDescent="0.3">
      <c r="P304" s="113">
        <v>44895</v>
      </c>
      <c r="Q304" s="114">
        <v>299.31522189405501</v>
      </c>
      <c r="R304" s="115">
        <v>271.04940096276601</v>
      </c>
    </row>
    <row r="305" spans="16:18" x14ac:dyDescent="0.3">
      <c r="P305" s="113">
        <v>44926</v>
      </c>
      <c r="Q305" s="114">
        <v>297.62653080074898</v>
      </c>
      <c r="R305" s="115">
        <v>265.51881581165298</v>
      </c>
    </row>
    <row r="306" spans="16:18" x14ac:dyDescent="0.3">
      <c r="P306" s="113">
        <v>44957</v>
      </c>
      <c r="Q306" s="114">
        <v>295.673907330161</v>
      </c>
      <c r="R306" s="115">
        <v>258.13185680152299</v>
      </c>
    </row>
    <row r="307" spans="16:18" x14ac:dyDescent="0.3">
      <c r="P307" s="113">
        <v>44985</v>
      </c>
      <c r="Q307" s="114">
        <v>295.60562102526399</v>
      </c>
      <c r="R307" s="115">
        <v>255.26950657846501</v>
      </c>
    </row>
    <row r="308" spans="16:18" x14ac:dyDescent="0.3">
      <c r="P308" s="113">
        <v>45016</v>
      </c>
      <c r="Q308" s="114">
        <v>297.36698727837597</v>
      </c>
      <c r="R308" s="115">
        <v>250.363713146013</v>
      </c>
    </row>
    <row r="309" spans="16:18" x14ac:dyDescent="0.3">
      <c r="P309" s="113">
        <v>45046</v>
      </c>
      <c r="Q309" s="114">
        <v>298.34276005869498</v>
      </c>
      <c r="R309" s="115">
        <v>248.00916375391901</v>
      </c>
    </row>
    <row r="310" spans="16:18" x14ac:dyDescent="0.3">
      <c r="P310" s="113">
        <v>45077</v>
      </c>
      <c r="Q310" s="114">
        <v>301.716042088574</v>
      </c>
      <c r="R310" s="115">
        <v>253.32179431251899</v>
      </c>
    </row>
    <row r="311" spans="16:18" x14ac:dyDescent="0.3">
      <c r="P311" s="113">
        <v>45107</v>
      </c>
      <c r="Q311" s="114">
        <v>303.04754808082703</v>
      </c>
      <c r="R311" s="115">
        <v>262.27940929283602</v>
      </c>
    </row>
    <row r="312" spans="16:18" x14ac:dyDescent="0.3">
      <c r="P312" s="113">
        <v>45138</v>
      </c>
      <c r="Q312" s="114">
        <v>308.53158255108599</v>
      </c>
      <c r="R312" s="115">
        <v>271.20732093123797</v>
      </c>
    </row>
    <row r="313" spans="16:18" x14ac:dyDescent="0.3">
      <c r="P313" s="113">
        <v>45169</v>
      </c>
      <c r="Q313" s="114">
        <v>307.883689209789</v>
      </c>
      <c r="R313" s="115">
        <v>260.561856622915</v>
      </c>
    </row>
    <row r="314" spans="16:18" x14ac:dyDescent="0.3">
      <c r="P314" s="113">
        <v>45199</v>
      </c>
      <c r="Q314" s="114">
        <v>309.66140601296701</v>
      </c>
      <c r="R314" s="115">
        <v>249.764375409161</v>
      </c>
    </row>
    <row r="315" spans="16:18" x14ac:dyDescent="0.3">
      <c r="P315" s="113">
        <v>45230</v>
      </c>
      <c r="Q315" s="114">
        <v>307.72084349660702</v>
      </c>
      <c r="R315" s="115">
        <v>234.12806778591201</v>
      </c>
    </row>
    <row r="316" spans="16:18" x14ac:dyDescent="0.3">
      <c r="P316" s="113">
        <v>45260</v>
      </c>
      <c r="Q316" s="114">
        <v>307.62341044670802</v>
      </c>
      <c r="R316" s="115">
        <v>234.87440060415901</v>
      </c>
    </row>
    <row r="317" spans="16:18" x14ac:dyDescent="0.3">
      <c r="P317" s="113">
        <v>45291</v>
      </c>
      <c r="Q317" s="114">
        <v>305.02230753492</v>
      </c>
      <c r="R317" s="115">
        <v>233.77686769321801</v>
      </c>
    </row>
    <row r="318" spans="16:18" x14ac:dyDescent="0.3">
      <c r="P318" s="113">
        <v>45322</v>
      </c>
      <c r="Q318" s="114">
        <v>308.30275406918503</v>
      </c>
      <c r="R318" s="115">
        <v>247.026299878397</v>
      </c>
    </row>
    <row r="319" spans="16:18" x14ac:dyDescent="0.3">
      <c r="P319" s="113">
        <v>45351</v>
      </c>
      <c r="Q319" s="114">
        <v>306.93633114741601</v>
      </c>
      <c r="R319" s="115">
        <v>243.06531061512001</v>
      </c>
    </row>
    <row r="320" spans="16:18" x14ac:dyDescent="0.3">
      <c r="P320" s="113">
        <v>45382</v>
      </c>
      <c r="Q320" s="114">
        <v>310.43172254911002</v>
      </c>
      <c r="R320" s="115">
        <v>249.93839875861201</v>
      </c>
    </row>
    <row r="321" spans="16:18" x14ac:dyDescent="0.3">
      <c r="P321" s="113">
        <v>45412</v>
      </c>
      <c r="Q321" s="114">
        <v>311.04474857619601</v>
      </c>
      <c r="R321" s="115">
        <v>244.191205880117</v>
      </c>
    </row>
    <row r="322" spans="16:18" x14ac:dyDescent="0.3">
      <c r="P322" s="113">
        <v>45443</v>
      </c>
      <c r="Q322" s="114">
        <v>311.98967413510098</v>
      </c>
      <c r="R322" s="115">
        <v>247.76020645589401</v>
      </c>
    </row>
    <row r="323" spans="16:18" x14ac:dyDescent="0.3">
      <c r="P323" s="113">
        <v>45473</v>
      </c>
      <c r="Q323" s="114">
        <v>309.488786496155</v>
      </c>
      <c r="R323" s="115">
        <v>242.231994175496</v>
      </c>
    </row>
    <row r="324" spans="16:18" x14ac:dyDescent="0.3">
      <c r="P324" s="113">
        <v>45504</v>
      </c>
      <c r="Q324" s="114">
        <v>309.49368630920901</v>
      </c>
      <c r="R324" s="115">
        <v>245.34922334466</v>
      </c>
    </row>
    <row r="325" spans="16:18" x14ac:dyDescent="0.3">
      <c r="P325" s="113">
        <v>45535</v>
      </c>
      <c r="Q325" s="114">
        <v>309.66860969989699</v>
      </c>
      <c r="R325" s="115">
        <v>239.34537203320599</v>
      </c>
    </row>
    <row r="326" spans="16:18" x14ac:dyDescent="0.3">
      <c r="P326" s="113">
        <v>45565</v>
      </c>
      <c r="Q326" s="114">
        <v>313.39927528112401</v>
      </c>
      <c r="R326" s="115">
        <v>242.42742457532901</v>
      </c>
    </row>
    <row r="327" spans="16:18" x14ac:dyDescent="0.3">
      <c r="P327" s="113">
        <v>45596</v>
      </c>
      <c r="Q327" s="114">
        <v>313.98634367180802</v>
      </c>
      <c r="R327" s="115">
        <v>235.91185907912501</v>
      </c>
    </row>
    <row r="328" spans="16:18" x14ac:dyDescent="0.3">
      <c r="P328" s="113">
        <v>45626</v>
      </c>
      <c r="Q328" s="114">
        <v>311.84047931796999</v>
      </c>
      <c r="R328" s="115">
        <v>237.249079461338</v>
      </c>
    </row>
    <row r="329" spans="16:18" x14ac:dyDescent="0.3">
      <c r="P329" s="113">
        <v>45657</v>
      </c>
      <c r="Q329" s="114">
        <v>307.57119351660998</v>
      </c>
      <c r="R329" s="115">
        <v>231.62647950784401</v>
      </c>
    </row>
    <row r="330" spans="16:18" x14ac:dyDescent="0.3">
      <c r="P330" s="113">
        <v>45688</v>
      </c>
      <c r="Q330" s="114">
        <v>309.21379270958101</v>
      </c>
      <c r="R330" s="115">
        <v>243.052823703261</v>
      </c>
    </row>
    <row r="331" spans="16:18" x14ac:dyDescent="0.3">
      <c r="P331" s="113">
        <v>45716</v>
      </c>
      <c r="Q331" s="114">
        <v>312.55003714938499</v>
      </c>
      <c r="R331" s="115">
        <v>243.00413554053799</v>
      </c>
    </row>
    <row r="332" spans="16:18" x14ac:dyDescent="0.3">
      <c r="P332" s="113">
        <v>45747</v>
      </c>
      <c r="Q332" s="114">
        <v>317.69746831275103</v>
      </c>
      <c r="R332" s="115">
        <v>250.567510796672</v>
      </c>
    </row>
    <row r="333" spans="16:18" x14ac:dyDescent="0.3">
      <c r="P333" s="113">
        <v>45777</v>
      </c>
      <c r="Q333" s="114">
        <v>314.62253063582602</v>
      </c>
      <c r="R333" s="115">
        <v>233.06641542096</v>
      </c>
    </row>
    <row r="334" spans="16:18" x14ac:dyDescent="0.3">
      <c r="P334" s="113">
        <v>45808</v>
      </c>
      <c r="Q334" s="114">
        <v>313.22449874740602</v>
      </c>
      <c r="R334" s="115">
        <v>229.56120578772101</v>
      </c>
    </row>
    <row r="335" spans="16:18" x14ac:dyDescent="0.3">
      <c r="P335" s="113">
        <v>45838</v>
      </c>
      <c r="Q335" s="114">
        <v>309.10384907059301</v>
      </c>
      <c r="R335" s="115">
        <v>226.30512707222101</v>
      </c>
    </row>
    <row r="336" spans="16:18" x14ac:dyDescent="0.3">
      <c r="P336" s="113">
        <v>45869</v>
      </c>
      <c r="Q336" s="114" t="s">
        <v>75</v>
      </c>
      <c r="R336" s="115" t="s">
        <v>75</v>
      </c>
    </row>
    <row r="337" spans="16:18" x14ac:dyDescent="0.3">
      <c r="P337" s="113">
        <v>45900</v>
      </c>
      <c r="Q337" s="114" t="s">
        <v>75</v>
      </c>
      <c r="R337" s="115" t="s">
        <v>75</v>
      </c>
    </row>
    <row r="338" spans="16:18" x14ac:dyDescent="0.3">
      <c r="P338" s="113">
        <v>45930</v>
      </c>
      <c r="Q338" s="114" t="s">
        <v>75</v>
      </c>
      <c r="R338" s="115" t="s">
        <v>75</v>
      </c>
    </row>
    <row r="339" spans="16:18" x14ac:dyDescent="0.3">
      <c r="P339" s="113">
        <v>45961</v>
      </c>
      <c r="Q339" s="114" t="s">
        <v>75</v>
      </c>
      <c r="R339" s="115" t="s">
        <v>75</v>
      </c>
    </row>
    <row r="340" spans="16:18" x14ac:dyDescent="0.3">
      <c r="P340" s="113">
        <v>45991</v>
      </c>
      <c r="Q340" s="114" t="s">
        <v>75</v>
      </c>
      <c r="R340" s="115" t="s">
        <v>75</v>
      </c>
    </row>
    <row r="341" spans="16:18" x14ac:dyDescent="0.3">
      <c r="P341" s="113">
        <v>46022</v>
      </c>
      <c r="Q341" s="114" t="s">
        <v>75</v>
      </c>
      <c r="R341" s="115" t="s">
        <v>75</v>
      </c>
    </row>
    <row r="342" spans="16:18" x14ac:dyDescent="0.3">
      <c r="P342" s="113">
        <v>46053</v>
      </c>
      <c r="Q342" s="114" t="s">
        <v>75</v>
      </c>
      <c r="R342" s="115" t="s">
        <v>75</v>
      </c>
    </row>
    <row r="343" spans="16:18" x14ac:dyDescent="0.3">
      <c r="P343" s="113">
        <v>46081</v>
      </c>
      <c r="Q343" s="114" t="s">
        <v>75</v>
      </c>
      <c r="R343" s="115" t="s">
        <v>75</v>
      </c>
    </row>
    <row r="344" spans="16:18" x14ac:dyDescent="0.3">
      <c r="P344" s="113">
        <v>46112</v>
      </c>
      <c r="Q344" s="114" t="s">
        <v>75</v>
      </c>
      <c r="R344" s="115" t="s">
        <v>75</v>
      </c>
    </row>
    <row r="345" spans="16:18" x14ac:dyDescent="0.3">
      <c r="P345" s="113">
        <v>46142</v>
      </c>
      <c r="Q345" s="114" t="s">
        <v>75</v>
      </c>
      <c r="R345" s="115" t="s">
        <v>75</v>
      </c>
    </row>
    <row r="346" spans="16:18" x14ac:dyDescent="0.3">
      <c r="P346" s="113">
        <v>46173</v>
      </c>
      <c r="Q346" s="114" t="s">
        <v>75</v>
      </c>
      <c r="R346" s="115" t="s">
        <v>75</v>
      </c>
    </row>
    <row r="347" spans="16:18" x14ac:dyDescent="0.3">
      <c r="P347" s="113">
        <v>46203</v>
      </c>
      <c r="Q347" s="114" t="s">
        <v>75</v>
      </c>
      <c r="R347" s="115" t="s">
        <v>75</v>
      </c>
    </row>
    <row r="348" spans="16:18" x14ac:dyDescent="0.3">
      <c r="P348" s="113">
        <v>46234</v>
      </c>
      <c r="Q348" s="114" t="s">
        <v>75</v>
      </c>
      <c r="R348" s="115" t="s">
        <v>75</v>
      </c>
    </row>
    <row r="349" spans="16:18" x14ac:dyDescent="0.3">
      <c r="P349" s="113">
        <v>46265</v>
      </c>
      <c r="Q349" s="114" t="s">
        <v>75</v>
      </c>
      <c r="R349" s="115" t="s">
        <v>75</v>
      </c>
    </row>
    <row r="350" spans="16:18" x14ac:dyDescent="0.3">
      <c r="P350" s="113">
        <v>46295</v>
      </c>
      <c r="Q350" s="114" t="s">
        <v>75</v>
      </c>
      <c r="R350" s="115" t="s">
        <v>75</v>
      </c>
    </row>
    <row r="351" spans="16:18" x14ac:dyDescent="0.3">
      <c r="P351" s="113">
        <v>46326</v>
      </c>
      <c r="Q351" s="114" t="s">
        <v>75</v>
      </c>
      <c r="R351" s="115" t="s">
        <v>75</v>
      </c>
    </row>
    <row r="352" spans="16:18" x14ac:dyDescent="0.3">
      <c r="P352" s="113">
        <v>46356</v>
      </c>
      <c r="Q352" s="114" t="s">
        <v>75</v>
      </c>
      <c r="R352" s="115" t="s">
        <v>75</v>
      </c>
    </row>
    <row r="353" spans="16:18" x14ac:dyDescent="0.3">
      <c r="P353" s="113">
        <v>46387</v>
      </c>
      <c r="Q353" s="114" t="s">
        <v>75</v>
      </c>
      <c r="R353" s="115" t="s">
        <v>75</v>
      </c>
    </row>
    <row r="354" spans="16:18" x14ac:dyDescent="0.3">
      <c r="P354" s="113">
        <v>46418</v>
      </c>
      <c r="Q354" s="114" t="s">
        <v>75</v>
      </c>
      <c r="R354" s="115" t="s">
        <v>75</v>
      </c>
    </row>
    <row r="355" spans="16:18" x14ac:dyDescent="0.3">
      <c r="P355" s="113">
        <v>46446</v>
      </c>
      <c r="Q355" s="114" t="s">
        <v>75</v>
      </c>
      <c r="R355" s="115" t="s">
        <v>75</v>
      </c>
    </row>
    <row r="356" spans="16:18" x14ac:dyDescent="0.3">
      <c r="P356" s="113">
        <v>46477</v>
      </c>
      <c r="Q356" s="114" t="s">
        <v>75</v>
      </c>
      <c r="R356" s="115" t="s">
        <v>75</v>
      </c>
    </row>
    <row r="357" spans="16:18" x14ac:dyDescent="0.3">
      <c r="P357" s="113">
        <v>46507</v>
      </c>
      <c r="Q357" s="114" t="s">
        <v>75</v>
      </c>
      <c r="R357" s="115" t="s">
        <v>75</v>
      </c>
    </row>
    <row r="358" spans="16:18" x14ac:dyDescent="0.3">
      <c r="P358" s="113">
        <v>46538</v>
      </c>
      <c r="Q358" s="114" t="s">
        <v>75</v>
      </c>
      <c r="R358" s="115" t="s">
        <v>75</v>
      </c>
    </row>
    <row r="359" spans="16:18" x14ac:dyDescent="0.3">
      <c r="P359" s="113">
        <v>46568</v>
      </c>
      <c r="Q359" s="114" t="s">
        <v>75</v>
      </c>
      <c r="R359" s="115" t="s">
        <v>75</v>
      </c>
    </row>
    <row r="360" spans="16:18" x14ac:dyDescent="0.3">
      <c r="P360" s="113">
        <v>46599</v>
      </c>
      <c r="Q360" s="114" t="s">
        <v>75</v>
      </c>
      <c r="R360" s="115" t="s">
        <v>75</v>
      </c>
    </row>
    <row r="361" spans="16:18" x14ac:dyDescent="0.3">
      <c r="P361" s="113">
        <v>46630</v>
      </c>
      <c r="Q361" s="114" t="s">
        <v>75</v>
      </c>
      <c r="R361" s="115" t="s">
        <v>75</v>
      </c>
    </row>
    <row r="362" spans="16:18" x14ac:dyDescent="0.3">
      <c r="P362" s="113">
        <v>46660</v>
      </c>
      <c r="Q362" s="114" t="s">
        <v>75</v>
      </c>
      <c r="R362" s="115" t="s">
        <v>75</v>
      </c>
    </row>
    <row r="363" spans="16:18" x14ac:dyDescent="0.3">
      <c r="P363" s="113">
        <v>46691</v>
      </c>
      <c r="Q363" s="114" t="s">
        <v>75</v>
      </c>
      <c r="R363" s="115" t="s">
        <v>75</v>
      </c>
    </row>
    <row r="364" spans="16:18" x14ac:dyDescent="0.3">
      <c r="P364" s="113">
        <v>46721</v>
      </c>
      <c r="Q364" s="114" t="s">
        <v>75</v>
      </c>
      <c r="R364" s="115" t="s">
        <v>75</v>
      </c>
    </row>
    <row r="365" spans="16:18" x14ac:dyDescent="0.3">
      <c r="P365" s="113">
        <v>46752</v>
      </c>
      <c r="Q365" s="114" t="s">
        <v>75</v>
      </c>
      <c r="R365" s="115" t="s">
        <v>75</v>
      </c>
    </row>
    <row r="366" spans="16:18" x14ac:dyDescent="0.3">
      <c r="P366" s="113">
        <v>46783</v>
      </c>
      <c r="Q366" s="114" t="s">
        <v>75</v>
      </c>
      <c r="R366" s="115" t="s">
        <v>75</v>
      </c>
    </row>
    <row r="367" spans="16:18" x14ac:dyDescent="0.3">
      <c r="P367" s="113">
        <v>46812</v>
      </c>
      <c r="Q367" s="114" t="s">
        <v>75</v>
      </c>
      <c r="R367" s="115" t="s">
        <v>75</v>
      </c>
    </row>
    <row r="368" spans="16:18" x14ac:dyDescent="0.3">
      <c r="P368" s="113">
        <v>46843</v>
      </c>
      <c r="Q368" s="114" t="s">
        <v>75</v>
      </c>
      <c r="R368" s="115" t="s">
        <v>75</v>
      </c>
    </row>
    <row r="369" spans="16:18" x14ac:dyDescent="0.3">
      <c r="P369" s="113">
        <v>46873</v>
      </c>
      <c r="Q369" s="114" t="s">
        <v>75</v>
      </c>
      <c r="R369" s="115" t="s">
        <v>75</v>
      </c>
    </row>
    <row r="370" spans="16:18" x14ac:dyDescent="0.3">
      <c r="P370" s="113">
        <v>46904</v>
      </c>
      <c r="Q370" s="114" t="s">
        <v>75</v>
      </c>
      <c r="R370" s="115" t="s">
        <v>75</v>
      </c>
    </row>
    <row r="371" spans="16:18" x14ac:dyDescent="0.3">
      <c r="P371" s="113">
        <v>46934</v>
      </c>
      <c r="Q371" s="114" t="s">
        <v>75</v>
      </c>
      <c r="R371" s="115" t="s">
        <v>75</v>
      </c>
    </row>
    <row r="372" spans="16:18" x14ac:dyDescent="0.3">
      <c r="P372" s="113">
        <v>46965</v>
      </c>
      <c r="Q372" s="114" t="s">
        <v>75</v>
      </c>
      <c r="R372" s="115" t="s">
        <v>75</v>
      </c>
    </row>
    <row r="373" spans="16:18" x14ac:dyDescent="0.3">
      <c r="P373" s="113">
        <v>46996</v>
      </c>
      <c r="Q373" s="114" t="s">
        <v>75</v>
      </c>
      <c r="R373" s="115" t="s">
        <v>75</v>
      </c>
    </row>
    <row r="374" spans="16:18" x14ac:dyDescent="0.3">
      <c r="P374" s="113">
        <v>47026</v>
      </c>
      <c r="Q374" s="114" t="s">
        <v>75</v>
      </c>
      <c r="R374" s="115" t="s">
        <v>75</v>
      </c>
    </row>
    <row r="375" spans="16:18" x14ac:dyDescent="0.3">
      <c r="P375" s="113">
        <v>47057</v>
      </c>
      <c r="Q375" s="114" t="s">
        <v>75</v>
      </c>
      <c r="R375" s="115" t="s">
        <v>75</v>
      </c>
    </row>
    <row r="376" spans="16:18" x14ac:dyDescent="0.3">
      <c r="P376" s="113">
        <v>47087</v>
      </c>
      <c r="Q376" s="114" t="s">
        <v>75</v>
      </c>
      <c r="R376" s="115" t="s">
        <v>75</v>
      </c>
    </row>
    <row r="377" spans="16:18" x14ac:dyDescent="0.3">
      <c r="P377" s="113">
        <v>47118</v>
      </c>
      <c r="Q377" s="114" t="s">
        <v>75</v>
      </c>
      <c r="R377" s="115" t="s">
        <v>75</v>
      </c>
    </row>
    <row r="378" spans="16:18" x14ac:dyDescent="0.3">
      <c r="P378" s="113">
        <v>47149</v>
      </c>
      <c r="Q378" s="114" t="s">
        <v>75</v>
      </c>
      <c r="R378" s="115" t="s">
        <v>75</v>
      </c>
    </row>
    <row r="379" spans="16:18" x14ac:dyDescent="0.3">
      <c r="P379" s="113">
        <v>47177</v>
      </c>
      <c r="Q379" s="114" t="s">
        <v>75</v>
      </c>
      <c r="R379" s="115" t="s">
        <v>75</v>
      </c>
    </row>
    <row r="380" spans="16:18" x14ac:dyDescent="0.3">
      <c r="P380" s="113">
        <v>47208</v>
      </c>
      <c r="Q380" s="114" t="s">
        <v>75</v>
      </c>
      <c r="R380" s="115" t="s">
        <v>75</v>
      </c>
    </row>
    <row r="381" spans="16:18" x14ac:dyDescent="0.3">
      <c r="P381" s="113">
        <v>47238</v>
      </c>
      <c r="Q381" s="114" t="s">
        <v>75</v>
      </c>
      <c r="R381" s="115" t="s">
        <v>75</v>
      </c>
    </row>
    <row r="382" spans="16:18" x14ac:dyDescent="0.3">
      <c r="P382" s="113">
        <v>47269</v>
      </c>
      <c r="Q382" s="114" t="s">
        <v>75</v>
      </c>
      <c r="R382" s="115" t="s">
        <v>75</v>
      </c>
    </row>
    <row r="383" spans="16:18" x14ac:dyDescent="0.3">
      <c r="P383" s="113">
        <v>47299</v>
      </c>
      <c r="Q383" s="114" t="s">
        <v>75</v>
      </c>
      <c r="R383" s="115" t="s">
        <v>75</v>
      </c>
    </row>
    <row r="384" spans="16:18" x14ac:dyDescent="0.3">
      <c r="P384" s="113">
        <v>47330</v>
      </c>
      <c r="Q384" s="114" t="s">
        <v>75</v>
      </c>
      <c r="R384" s="115" t="s">
        <v>75</v>
      </c>
    </row>
    <row r="385" spans="16:18" x14ac:dyDescent="0.3">
      <c r="P385" s="113">
        <v>47361</v>
      </c>
      <c r="Q385" s="114" t="s">
        <v>75</v>
      </c>
      <c r="R385" s="115" t="s">
        <v>75</v>
      </c>
    </row>
    <row r="386" spans="16:18" x14ac:dyDescent="0.3">
      <c r="P386" s="113">
        <v>47391</v>
      </c>
      <c r="Q386" s="114" t="s">
        <v>75</v>
      </c>
      <c r="R386" s="115" t="s">
        <v>75</v>
      </c>
    </row>
    <row r="387" spans="16:18" x14ac:dyDescent="0.3">
      <c r="P387" s="113">
        <v>47422</v>
      </c>
      <c r="Q387" s="114" t="s">
        <v>75</v>
      </c>
      <c r="R387" s="115" t="s">
        <v>75</v>
      </c>
    </row>
    <row r="388" spans="16:18" x14ac:dyDescent="0.3">
      <c r="P388" s="113">
        <v>47452</v>
      </c>
      <c r="Q388" s="114" t="s">
        <v>75</v>
      </c>
      <c r="R388" s="115" t="s">
        <v>75</v>
      </c>
    </row>
    <row r="389" spans="16:18" x14ac:dyDescent="0.3">
      <c r="P389" s="113">
        <v>47483</v>
      </c>
      <c r="Q389" s="114" t="s">
        <v>75</v>
      </c>
      <c r="R389" s="115" t="s">
        <v>75</v>
      </c>
    </row>
    <row r="390" spans="16:18" x14ac:dyDescent="0.3">
      <c r="P390" s="113">
        <v>47514</v>
      </c>
      <c r="Q390" s="114" t="s">
        <v>75</v>
      </c>
      <c r="R390" s="115" t="s">
        <v>75</v>
      </c>
    </row>
    <row r="391" spans="16:18" x14ac:dyDescent="0.3">
      <c r="P391" s="113">
        <v>47542</v>
      </c>
      <c r="Q391" s="114" t="s">
        <v>75</v>
      </c>
      <c r="R391" s="115" t="s">
        <v>75</v>
      </c>
    </row>
    <row r="392" spans="16:18" x14ac:dyDescent="0.3">
      <c r="P392" s="113">
        <v>47573</v>
      </c>
      <c r="Q392" s="114" t="s">
        <v>75</v>
      </c>
      <c r="R392" s="115" t="s">
        <v>75</v>
      </c>
    </row>
    <row r="393" spans="16:18" x14ac:dyDescent="0.3">
      <c r="P393" s="113">
        <v>47603</v>
      </c>
      <c r="Q393" s="114" t="s">
        <v>75</v>
      </c>
      <c r="R393" s="115" t="s">
        <v>75</v>
      </c>
    </row>
    <row r="394" spans="16:18" x14ac:dyDescent="0.3">
      <c r="P394" s="113">
        <v>47634</v>
      </c>
      <c r="Q394" s="114" t="s">
        <v>75</v>
      </c>
      <c r="R394" s="115" t="s">
        <v>75</v>
      </c>
    </row>
    <row r="395" spans="16:18" x14ac:dyDescent="0.3">
      <c r="P395" s="113">
        <v>47664</v>
      </c>
      <c r="Q395" s="114" t="s">
        <v>75</v>
      </c>
      <c r="R395" s="115" t="s">
        <v>75</v>
      </c>
    </row>
    <row r="396" spans="16:18" x14ac:dyDescent="0.3">
      <c r="P396" s="113">
        <v>47695</v>
      </c>
      <c r="Q396" s="114" t="s">
        <v>75</v>
      </c>
      <c r="R396" s="115" t="s">
        <v>75</v>
      </c>
    </row>
    <row r="397" spans="16:18" x14ac:dyDescent="0.3">
      <c r="P397" s="113">
        <v>47726</v>
      </c>
      <c r="Q397" s="114" t="s">
        <v>75</v>
      </c>
      <c r="R397" s="115" t="s">
        <v>75</v>
      </c>
    </row>
    <row r="398" spans="16:18" x14ac:dyDescent="0.3">
      <c r="P398" s="113">
        <v>47756</v>
      </c>
      <c r="Q398" s="114" t="s">
        <v>75</v>
      </c>
      <c r="R398" s="115" t="s">
        <v>75</v>
      </c>
    </row>
    <row r="399" spans="16:18" x14ac:dyDescent="0.3">
      <c r="P399" s="113">
        <v>47787</v>
      </c>
      <c r="Q399" s="114" t="s">
        <v>75</v>
      </c>
      <c r="R399" s="115" t="s">
        <v>75</v>
      </c>
    </row>
    <row r="400" spans="16:18" x14ac:dyDescent="0.3">
      <c r="P400" s="113">
        <v>47817</v>
      </c>
      <c r="Q400" s="114" t="s">
        <v>75</v>
      </c>
      <c r="R400" s="115" t="s">
        <v>75</v>
      </c>
    </row>
    <row r="401" spans="16:18" x14ac:dyDescent="0.3">
      <c r="P401" s="113">
        <v>47848</v>
      </c>
      <c r="Q401" s="114" t="s">
        <v>75</v>
      </c>
      <c r="R401" s="115" t="s">
        <v>75</v>
      </c>
    </row>
    <row r="402" spans="16:18" x14ac:dyDescent="0.3">
      <c r="P402" s="113">
        <v>47879</v>
      </c>
      <c r="Q402" s="114" t="s">
        <v>75</v>
      </c>
      <c r="R402" s="115" t="s">
        <v>75</v>
      </c>
    </row>
    <row r="403" spans="16:18" x14ac:dyDescent="0.3">
      <c r="P403" s="113">
        <v>47907</v>
      </c>
      <c r="Q403" s="114" t="s">
        <v>75</v>
      </c>
      <c r="R403" s="115" t="s">
        <v>75</v>
      </c>
    </row>
    <row r="404" spans="16:18" x14ac:dyDescent="0.3">
      <c r="P404" s="113">
        <v>47938</v>
      </c>
      <c r="Q404" s="114" t="s">
        <v>75</v>
      </c>
      <c r="R404" s="115" t="s">
        <v>75</v>
      </c>
    </row>
    <row r="405" spans="16:18" x14ac:dyDescent="0.3">
      <c r="P405" s="113">
        <v>47968</v>
      </c>
      <c r="Q405" s="114" t="s">
        <v>75</v>
      </c>
      <c r="R405" s="115" t="s">
        <v>75</v>
      </c>
    </row>
    <row r="406" spans="16:18" x14ac:dyDescent="0.3">
      <c r="P406" s="113">
        <v>47999</v>
      </c>
      <c r="Q406" s="114" t="s">
        <v>75</v>
      </c>
      <c r="R406" s="115" t="s">
        <v>75</v>
      </c>
    </row>
    <row r="407" spans="16:18" x14ac:dyDescent="0.3">
      <c r="P407" s="113">
        <v>48029</v>
      </c>
      <c r="Q407" s="114" t="s">
        <v>75</v>
      </c>
      <c r="R407" s="115" t="s">
        <v>75</v>
      </c>
    </row>
    <row r="408" spans="16:18" x14ac:dyDescent="0.3">
      <c r="P408" s="113">
        <v>48060</v>
      </c>
      <c r="Q408" s="114" t="s">
        <v>75</v>
      </c>
      <c r="R408" s="115" t="s">
        <v>75</v>
      </c>
    </row>
    <row r="409" spans="16:18" x14ac:dyDescent="0.3">
      <c r="P409" s="113">
        <v>48091</v>
      </c>
      <c r="Q409" s="114" t="s">
        <v>75</v>
      </c>
      <c r="R409" s="115" t="s">
        <v>75</v>
      </c>
    </row>
    <row r="410" spans="16:18" x14ac:dyDescent="0.3">
      <c r="P410" s="113">
        <v>48121</v>
      </c>
      <c r="Q410" s="114" t="s">
        <v>75</v>
      </c>
      <c r="R410" s="115" t="s">
        <v>75</v>
      </c>
    </row>
    <row r="411" spans="16:18" x14ac:dyDescent="0.3">
      <c r="P411" s="113">
        <v>48152</v>
      </c>
      <c r="Q411" s="114" t="s">
        <v>75</v>
      </c>
      <c r="R411" s="115" t="s">
        <v>75</v>
      </c>
    </row>
    <row r="412" spans="16:18" x14ac:dyDescent="0.3">
      <c r="P412" s="113">
        <v>48182</v>
      </c>
      <c r="Q412" s="114" t="s">
        <v>75</v>
      </c>
      <c r="R412" s="115" t="s">
        <v>75</v>
      </c>
    </row>
    <row r="413" spans="16:18" x14ac:dyDescent="0.3">
      <c r="P413" s="113">
        <v>48213</v>
      </c>
      <c r="Q413" s="114" t="s">
        <v>75</v>
      </c>
      <c r="R413" s="115" t="s">
        <v>75</v>
      </c>
    </row>
    <row r="414" spans="16:18" x14ac:dyDescent="0.3">
      <c r="P414" s="113">
        <v>48244</v>
      </c>
      <c r="Q414" s="114" t="s">
        <v>75</v>
      </c>
      <c r="R414" s="115" t="s">
        <v>75</v>
      </c>
    </row>
    <row r="415" spans="16:18" x14ac:dyDescent="0.3">
      <c r="P415" s="113">
        <v>48273</v>
      </c>
      <c r="Q415" s="114" t="s">
        <v>75</v>
      </c>
      <c r="R415" s="115" t="s">
        <v>75</v>
      </c>
    </row>
    <row r="416" spans="16:18" x14ac:dyDescent="0.3">
      <c r="P416" s="113">
        <v>48304</v>
      </c>
      <c r="Q416" s="114" t="s">
        <v>75</v>
      </c>
      <c r="R416" s="115" t="s">
        <v>75</v>
      </c>
    </row>
    <row r="417" spans="16:18" x14ac:dyDescent="0.3">
      <c r="P417" s="113">
        <v>48334</v>
      </c>
      <c r="Q417" s="114" t="s">
        <v>75</v>
      </c>
      <c r="R417" s="115" t="s">
        <v>75</v>
      </c>
    </row>
    <row r="418" spans="16:18" x14ac:dyDescent="0.3">
      <c r="P418" s="113">
        <v>48365</v>
      </c>
      <c r="Q418" s="114" t="s">
        <v>75</v>
      </c>
      <c r="R418" s="115" t="s">
        <v>75</v>
      </c>
    </row>
    <row r="419" spans="16:18" x14ac:dyDescent="0.3">
      <c r="P419" s="113">
        <v>48395</v>
      </c>
      <c r="Q419" s="114" t="s">
        <v>75</v>
      </c>
      <c r="R419" s="115" t="s">
        <v>75</v>
      </c>
    </row>
    <row r="420" spans="16:18" x14ac:dyDescent="0.3">
      <c r="P420" s="113">
        <v>48426</v>
      </c>
      <c r="Q420" s="114" t="s">
        <v>75</v>
      </c>
      <c r="R420" s="115" t="s">
        <v>75</v>
      </c>
    </row>
    <row r="421" spans="16:18" x14ac:dyDescent="0.3">
      <c r="P421" s="113">
        <v>48457</v>
      </c>
      <c r="Q421" s="114" t="s">
        <v>75</v>
      </c>
      <c r="R421" s="115" t="s">
        <v>75</v>
      </c>
    </row>
    <row r="422" spans="16:18" x14ac:dyDescent="0.3">
      <c r="P422" s="113">
        <v>48487</v>
      </c>
      <c r="Q422" s="114" t="s">
        <v>75</v>
      </c>
      <c r="R422" s="115" t="s">
        <v>75</v>
      </c>
    </row>
    <row r="423" spans="16:18" x14ac:dyDescent="0.3">
      <c r="P423" s="113">
        <v>48518</v>
      </c>
      <c r="Q423" s="114" t="s">
        <v>75</v>
      </c>
      <c r="R423" s="115" t="s">
        <v>75</v>
      </c>
    </row>
    <row r="424" spans="16:18" x14ac:dyDescent="0.3">
      <c r="P424" s="113">
        <v>48548</v>
      </c>
      <c r="Q424" s="114" t="s">
        <v>75</v>
      </c>
      <c r="R424" s="115" t="s">
        <v>75</v>
      </c>
    </row>
    <row r="425" spans="16:18" x14ac:dyDescent="0.3">
      <c r="P425" s="113">
        <v>48579</v>
      </c>
      <c r="Q425" s="114" t="s">
        <v>75</v>
      </c>
      <c r="R425" s="115" t="s">
        <v>75</v>
      </c>
    </row>
    <row r="426" spans="16:18" x14ac:dyDescent="0.3">
      <c r="P426" s="113">
        <v>48610</v>
      </c>
      <c r="Q426" s="114" t="s">
        <v>75</v>
      </c>
      <c r="R426" s="115" t="s">
        <v>75</v>
      </c>
    </row>
    <row r="427" spans="16:18" x14ac:dyDescent="0.3">
      <c r="P427" s="113">
        <v>48638</v>
      </c>
      <c r="Q427" s="114" t="s">
        <v>75</v>
      </c>
      <c r="R427" s="115" t="s">
        <v>75</v>
      </c>
    </row>
    <row r="428" spans="16:18" x14ac:dyDescent="0.3">
      <c r="P428" s="113">
        <v>48669</v>
      </c>
      <c r="Q428" s="114" t="s">
        <v>75</v>
      </c>
      <c r="R428" s="115" t="s">
        <v>75</v>
      </c>
    </row>
    <row r="429" spans="16:18" x14ac:dyDescent="0.3">
      <c r="P429" s="113">
        <v>48699</v>
      </c>
      <c r="Q429" s="114" t="s">
        <v>75</v>
      </c>
      <c r="R429" s="115" t="s">
        <v>75</v>
      </c>
    </row>
    <row r="430" spans="16:18" x14ac:dyDescent="0.3">
      <c r="P430" s="113">
        <v>48730</v>
      </c>
      <c r="Q430" s="114" t="s">
        <v>75</v>
      </c>
      <c r="R430" s="115" t="s">
        <v>75</v>
      </c>
    </row>
    <row r="431" spans="16:18" x14ac:dyDescent="0.3">
      <c r="P431" s="113">
        <v>48760</v>
      </c>
      <c r="Q431" s="114" t="s">
        <v>75</v>
      </c>
      <c r="R431" s="115" t="s">
        <v>75</v>
      </c>
    </row>
    <row r="432" spans="16:18" x14ac:dyDescent="0.3">
      <c r="P432" s="113">
        <v>48791</v>
      </c>
      <c r="Q432" s="114" t="s">
        <v>75</v>
      </c>
      <c r="R432" s="115" t="s">
        <v>75</v>
      </c>
    </row>
    <row r="433" spans="16:18" x14ac:dyDescent="0.3">
      <c r="P433" s="113">
        <v>48822</v>
      </c>
      <c r="Q433" s="114" t="s">
        <v>75</v>
      </c>
      <c r="R433" s="115" t="s">
        <v>75</v>
      </c>
    </row>
    <row r="434" spans="16:18" x14ac:dyDescent="0.3">
      <c r="P434" s="113">
        <v>48852</v>
      </c>
      <c r="Q434" s="114" t="s">
        <v>75</v>
      </c>
      <c r="R434" s="115" t="s">
        <v>75</v>
      </c>
    </row>
    <row r="435" spans="16:18" x14ac:dyDescent="0.3">
      <c r="P435" s="113">
        <v>48883</v>
      </c>
      <c r="Q435" s="114" t="s">
        <v>75</v>
      </c>
      <c r="R435" s="115" t="s">
        <v>75</v>
      </c>
    </row>
    <row r="436" spans="16:18" x14ac:dyDescent="0.3">
      <c r="P436" s="113">
        <v>48913</v>
      </c>
      <c r="Q436" s="114" t="s">
        <v>75</v>
      </c>
      <c r="R436" s="115" t="s">
        <v>75</v>
      </c>
    </row>
    <row r="437" spans="16:18" x14ac:dyDescent="0.3">
      <c r="P437" s="113">
        <v>48944</v>
      </c>
      <c r="Q437" s="114" t="s">
        <v>75</v>
      </c>
      <c r="R437" s="115" t="s">
        <v>75</v>
      </c>
    </row>
    <row r="438" spans="16:18" x14ac:dyDescent="0.3">
      <c r="P438" s="113">
        <v>48975</v>
      </c>
      <c r="Q438" s="114" t="s">
        <v>75</v>
      </c>
      <c r="R438" s="115" t="s">
        <v>75</v>
      </c>
    </row>
    <row r="439" spans="16:18" x14ac:dyDescent="0.3">
      <c r="P439" s="113">
        <v>49003</v>
      </c>
      <c r="Q439" s="114" t="s">
        <v>75</v>
      </c>
      <c r="R439" s="115" t="s">
        <v>75</v>
      </c>
    </row>
    <row r="440" spans="16:18" x14ac:dyDescent="0.3">
      <c r="P440" s="113">
        <v>49034</v>
      </c>
      <c r="Q440" s="114" t="s">
        <v>75</v>
      </c>
      <c r="R440" s="115" t="s">
        <v>75</v>
      </c>
    </row>
    <row r="441" spans="16:18" x14ac:dyDescent="0.3">
      <c r="P441" s="113">
        <v>49064</v>
      </c>
      <c r="Q441" s="114" t="s">
        <v>75</v>
      </c>
      <c r="R441" s="115" t="s">
        <v>75</v>
      </c>
    </row>
    <row r="442" spans="16:18" x14ac:dyDescent="0.3">
      <c r="P442" s="113">
        <v>49095</v>
      </c>
      <c r="Q442" s="114" t="s">
        <v>75</v>
      </c>
      <c r="R442" s="115" t="s">
        <v>75</v>
      </c>
    </row>
    <row r="443" spans="16:18" x14ac:dyDescent="0.3">
      <c r="P443" s="113">
        <v>49125</v>
      </c>
      <c r="Q443" s="114" t="s">
        <v>75</v>
      </c>
      <c r="R443" s="115" t="s">
        <v>75</v>
      </c>
    </row>
    <row r="444" spans="16:18" x14ac:dyDescent="0.3">
      <c r="P444" s="113">
        <v>49156</v>
      </c>
      <c r="Q444" s="114" t="s">
        <v>75</v>
      </c>
      <c r="R444" s="115" t="s">
        <v>75</v>
      </c>
    </row>
    <row r="445" spans="16:18" x14ac:dyDescent="0.3">
      <c r="P445" s="113">
        <v>49187</v>
      </c>
      <c r="Q445" s="114" t="s">
        <v>75</v>
      </c>
      <c r="R445" s="115" t="s">
        <v>75</v>
      </c>
    </row>
    <row r="446" spans="16:18" x14ac:dyDescent="0.3">
      <c r="P446" s="113">
        <v>49217</v>
      </c>
      <c r="Q446" s="114" t="s">
        <v>75</v>
      </c>
      <c r="R446" s="115" t="s">
        <v>75</v>
      </c>
    </row>
    <row r="447" spans="16:18" x14ac:dyDescent="0.3">
      <c r="P447" s="113">
        <v>49248</v>
      </c>
      <c r="Q447" s="114" t="s">
        <v>75</v>
      </c>
      <c r="R447" s="115" t="s">
        <v>75</v>
      </c>
    </row>
    <row r="448" spans="16:18" x14ac:dyDescent="0.3">
      <c r="P448" s="113">
        <v>49278</v>
      </c>
      <c r="Q448" s="114" t="s">
        <v>75</v>
      </c>
      <c r="R448" s="115" t="s">
        <v>75</v>
      </c>
    </row>
    <row r="449" spans="16:18" x14ac:dyDescent="0.3">
      <c r="P449" s="113">
        <v>49309</v>
      </c>
      <c r="Q449" s="114" t="s">
        <v>75</v>
      </c>
      <c r="R449" s="115" t="s">
        <v>75</v>
      </c>
    </row>
    <row r="450" spans="16:18" x14ac:dyDescent="0.3">
      <c r="P450" s="113">
        <v>49340</v>
      </c>
      <c r="Q450" s="114" t="s">
        <v>75</v>
      </c>
      <c r="R450" s="115" t="s">
        <v>75</v>
      </c>
    </row>
    <row r="451" spans="16:18" x14ac:dyDescent="0.3">
      <c r="P451" s="113">
        <v>49368</v>
      </c>
      <c r="Q451" s="114" t="s">
        <v>75</v>
      </c>
      <c r="R451" s="115" t="s">
        <v>75</v>
      </c>
    </row>
    <row r="452" spans="16:18" x14ac:dyDescent="0.3">
      <c r="P452" s="113">
        <v>49399</v>
      </c>
      <c r="Q452" s="114" t="s">
        <v>75</v>
      </c>
      <c r="R452" s="115" t="s">
        <v>75</v>
      </c>
    </row>
    <row r="453" spans="16:18" x14ac:dyDescent="0.3">
      <c r="P453" s="113">
        <v>49429</v>
      </c>
      <c r="Q453" s="114" t="s">
        <v>75</v>
      </c>
      <c r="R453" s="115" t="s">
        <v>75</v>
      </c>
    </row>
    <row r="454" spans="16:18" x14ac:dyDescent="0.3">
      <c r="P454" s="113">
        <v>49460</v>
      </c>
      <c r="Q454" s="114" t="s">
        <v>75</v>
      </c>
      <c r="R454" s="115" t="s">
        <v>75</v>
      </c>
    </row>
    <row r="455" spans="16:18" x14ac:dyDescent="0.3">
      <c r="P455" s="113">
        <v>49490</v>
      </c>
      <c r="Q455" s="114" t="s">
        <v>75</v>
      </c>
      <c r="R455" s="115" t="s">
        <v>75</v>
      </c>
    </row>
    <row r="456" spans="16:18" x14ac:dyDescent="0.3">
      <c r="P456" s="113">
        <v>49521</v>
      </c>
      <c r="Q456" s="114" t="s">
        <v>75</v>
      </c>
      <c r="R456" s="115" t="s">
        <v>75</v>
      </c>
    </row>
    <row r="457" spans="16:18" x14ac:dyDescent="0.3">
      <c r="P457" s="113">
        <v>49552</v>
      </c>
      <c r="Q457" s="114" t="s">
        <v>75</v>
      </c>
      <c r="R457" s="115" t="s">
        <v>75</v>
      </c>
    </row>
    <row r="458" spans="16:18" x14ac:dyDescent="0.3">
      <c r="P458" s="113">
        <v>49582</v>
      </c>
      <c r="Q458" s="114" t="s">
        <v>75</v>
      </c>
      <c r="R458" s="115" t="s">
        <v>75</v>
      </c>
    </row>
    <row r="459" spans="16:18" x14ac:dyDescent="0.3">
      <c r="P459" s="113">
        <v>49613</v>
      </c>
      <c r="Q459" s="114" t="s">
        <v>75</v>
      </c>
      <c r="R459" s="115" t="s">
        <v>75</v>
      </c>
    </row>
    <row r="460" spans="16:18" x14ac:dyDescent="0.3">
      <c r="P460" s="113">
        <v>49643</v>
      </c>
      <c r="Q460" s="114" t="s">
        <v>75</v>
      </c>
      <c r="R460" s="115" t="s">
        <v>75</v>
      </c>
    </row>
    <row r="461" spans="16:18" x14ac:dyDescent="0.3">
      <c r="P461" s="113">
        <v>49674</v>
      </c>
      <c r="Q461" s="114" t="s">
        <v>75</v>
      </c>
      <c r="R461" s="115" t="s">
        <v>75</v>
      </c>
    </row>
    <row r="462" spans="16:18" x14ac:dyDescent="0.3">
      <c r="P462" s="113">
        <v>49705</v>
      </c>
      <c r="Q462" s="114" t="s">
        <v>75</v>
      </c>
      <c r="R462" s="115" t="s">
        <v>75</v>
      </c>
    </row>
    <row r="463" spans="16:18" x14ac:dyDescent="0.3">
      <c r="P463" s="113">
        <v>49734</v>
      </c>
      <c r="Q463" s="114" t="s">
        <v>75</v>
      </c>
      <c r="R463" s="115" t="s">
        <v>75</v>
      </c>
    </row>
    <row r="464" spans="16:18" x14ac:dyDescent="0.3">
      <c r="P464" s="113">
        <v>49765</v>
      </c>
      <c r="Q464" s="114" t="s">
        <v>75</v>
      </c>
      <c r="R464" s="115" t="s">
        <v>75</v>
      </c>
    </row>
    <row r="465" spans="16:18" x14ac:dyDescent="0.3">
      <c r="P465" s="113">
        <v>49795</v>
      </c>
      <c r="Q465" s="114" t="s">
        <v>75</v>
      </c>
      <c r="R465" s="115" t="s">
        <v>75</v>
      </c>
    </row>
    <row r="466" spans="16:18" x14ac:dyDescent="0.3">
      <c r="P466" s="113">
        <v>49826</v>
      </c>
      <c r="Q466" s="114" t="s">
        <v>75</v>
      </c>
      <c r="R466" s="11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8" priority="2">
      <formula>$Q6=""</formula>
    </cfRule>
  </conditionalFormatting>
  <conditionalFormatting sqref="T6:T126">
    <cfRule type="expression" dxfId="17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FAC7-94E7-4477-B784-F62CC81D67DC}">
  <sheetPr codeName="Sheet14"/>
  <dimension ref="A1:G133"/>
  <sheetViews>
    <sheetView topLeftCell="A118" workbookViewId="0">
      <selection activeCell="F145" sqref="F145"/>
    </sheetView>
  </sheetViews>
  <sheetFormatPr defaultRowHeight="14.4" x14ac:dyDescent="0.3"/>
  <cols>
    <col min="1" max="1" width="21" bestFit="1" customWidth="1"/>
    <col min="2" max="2" width="27.44140625" customWidth="1"/>
    <col min="3" max="3" width="28.88671875" customWidth="1"/>
    <col min="6" max="6" width="15.109375" bestFit="1" customWidth="1"/>
    <col min="7" max="7" width="15.44140625" bestFit="1" customWidth="1"/>
  </cols>
  <sheetData>
    <row r="1" spans="1:7" ht="15.6" x14ac:dyDescent="0.3">
      <c r="B1" t="s">
        <v>55</v>
      </c>
      <c r="C1" t="s">
        <v>8</v>
      </c>
      <c r="E1" s="118" t="s">
        <v>0</v>
      </c>
      <c r="F1" t="s">
        <v>55</v>
      </c>
      <c r="G1" t="s">
        <v>8</v>
      </c>
    </row>
    <row r="2" spans="1:7" ht="15.6" x14ac:dyDescent="0.3">
      <c r="A2" s="119" t="s">
        <v>9</v>
      </c>
      <c r="B2" t="s">
        <v>56</v>
      </c>
      <c r="C2" t="s">
        <v>57</v>
      </c>
      <c r="E2" s="11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6" x14ac:dyDescent="0.3">
      <c r="A3" s="119" t="s">
        <v>10</v>
      </c>
      <c r="B3" t="s">
        <v>58</v>
      </c>
      <c r="C3" t="s">
        <v>59</v>
      </c>
      <c r="E3" s="11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6" x14ac:dyDescent="0.3">
      <c r="A4" s="119" t="s">
        <v>11</v>
      </c>
      <c r="B4" t="s">
        <v>60</v>
      </c>
      <c r="C4" t="s">
        <v>61</v>
      </c>
      <c r="E4" s="113">
        <v>35338</v>
      </c>
      <c r="F4" t="e">
        <f t="shared" ca="1" si="0"/>
        <v>#N/A</v>
      </c>
      <c r="G4" t="e">
        <f t="shared" ca="1" si="1"/>
        <v>#N/A</v>
      </c>
    </row>
    <row r="5" spans="1:7" ht="15.6" x14ac:dyDescent="0.3">
      <c r="A5" s="119" t="s">
        <v>12</v>
      </c>
      <c r="B5" t="s">
        <v>62</v>
      </c>
      <c r="C5" t="s">
        <v>63</v>
      </c>
      <c r="E5" s="113">
        <v>35430</v>
      </c>
      <c r="F5" t="e">
        <f t="shared" ca="1" si="0"/>
        <v>#N/A</v>
      </c>
      <c r="G5" t="e">
        <f t="shared" ca="1" si="1"/>
        <v>#N/A</v>
      </c>
    </row>
    <row r="6" spans="1:7" ht="15.6" x14ac:dyDescent="0.3">
      <c r="A6" s="119" t="s">
        <v>17</v>
      </c>
      <c r="B6" t="s">
        <v>64</v>
      </c>
      <c r="C6" t="s">
        <v>65</v>
      </c>
      <c r="E6" s="113">
        <v>35520</v>
      </c>
      <c r="F6" t="e">
        <f t="shared" ca="1" si="0"/>
        <v>#N/A</v>
      </c>
      <c r="G6" t="e">
        <f t="shared" ca="1" si="1"/>
        <v>#N/A</v>
      </c>
    </row>
    <row r="7" spans="1:7" ht="31.2" x14ac:dyDescent="0.3">
      <c r="A7" s="119" t="s">
        <v>18</v>
      </c>
      <c r="B7" t="s">
        <v>66</v>
      </c>
      <c r="C7" t="s">
        <v>67</v>
      </c>
      <c r="E7" s="113">
        <v>35611</v>
      </c>
      <c r="F7" t="e">
        <f t="shared" ca="1" si="0"/>
        <v>#N/A</v>
      </c>
      <c r="G7" t="e">
        <f t="shared" ca="1" si="1"/>
        <v>#N/A</v>
      </c>
    </row>
    <row r="8" spans="1:7" ht="15.6" x14ac:dyDescent="0.3">
      <c r="A8" s="119" t="s">
        <v>19</v>
      </c>
      <c r="B8" t="s">
        <v>68</v>
      </c>
      <c r="C8" t="s">
        <v>69</v>
      </c>
      <c r="E8" s="113">
        <v>35703</v>
      </c>
      <c r="F8" t="e">
        <f t="shared" ca="1" si="0"/>
        <v>#N/A</v>
      </c>
      <c r="G8" t="e">
        <f t="shared" ca="1" si="1"/>
        <v>#N/A</v>
      </c>
    </row>
    <row r="9" spans="1:7" ht="15.6" x14ac:dyDescent="0.3">
      <c r="A9" s="119" t="s">
        <v>20</v>
      </c>
      <c r="B9" t="s">
        <v>70</v>
      </c>
      <c r="C9" t="s">
        <v>71</v>
      </c>
      <c r="E9" s="113">
        <v>35795</v>
      </c>
      <c r="F9" t="e">
        <f t="shared" ca="1" si="0"/>
        <v>#N/A</v>
      </c>
      <c r="G9" t="e">
        <f t="shared" ca="1" si="1"/>
        <v>#N/A</v>
      </c>
    </row>
    <row r="10" spans="1:7" ht="15.6" x14ac:dyDescent="0.3">
      <c r="A10" s="119"/>
      <c r="E10" s="113">
        <v>35885</v>
      </c>
      <c r="F10" t="e">
        <f t="shared" ca="1" si="0"/>
        <v>#N/A</v>
      </c>
      <c r="G10" t="e">
        <f t="shared" ca="1" si="1"/>
        <v>#N/A</v>
      </c>
    </row>
    <row r="11" spans="1:7" ht="15.6" x14ac:dyDescent="0.3">
      <c r="A11" s="120" t="s">
        <v>72</v>
      </c>
      <c r="B11" s="121" t="e">
        <f>VLOOKUP(#REF!,$A$2:$C$9,2,0)</f>
        <v>#REF!</v>
      </c>
      <c r="C11" s="121" t="e">
        <f>VLOOKUP(#REF!,$A$2:$C$9,3,0)</f>
        <v>#REF!</v>
      </c>
      <c r="E11" s="113">
        <v>35976</v>
      </c>
      <c r="F11" t="e">
        <f t="shared" ca="1" si="0"/>
        <v>#N/A</v>
      </c>
      <c r="G11" t="e">
        <f t="shared" ca="1" si="1"/>
        <v>#N/A</v>
      </c>
    </row>
    <row r="12" spans="1:7" ht="15.6" x14ac:dyDescent="0.3">
      <c r="A12" s="119"/>
      <c r="E12" s="113">
        <v>36068</v>
      </c>
      <c r="F12" t="e">
        <f t="shared" ca="1" si="0"/>
        <v>#N/A</v>
      </c>
      <c r="G12" t="e">
        <f t="shared" ca="1" si="1"/>
        <v>#N/A</v>
      </c>
    </row>
    <row r="13" spans="1:7" ht="15.6" x14ac:dyDescent="0.3">
      <c r="A13" s="119"/>
      <c r="E13" s="113">
        <v>36160</v>
      </c>
      <c r="F13" t="e">
        <f t="shared" ca="1" si="0"/>
        <v>#N/A</v>
      </c>
      <c r="G13" t="e">
        <f t="shared" ca="1" si="1"/>
        <v>#N/A</v>
      </c>
    </row>
    <row r="14" spans="1:7" ht="15.6" x14ac:dyDescent="0.3">
      <c r="A14" s="119"/>
      <c r="E14" s="113">
        <v>36250</v>
      </c>
      <c r="F14" t="e">
        <f t="shared" ca="1" si="0"/>
        <v>#N/A</v>
      </c>
      <c r="G14" t="e">
        <f t="shared" ca="1" si="1"/>
        <v>#N/A</v>
      </c>
    </row>
    <row r="15" spans="1:7" ht="15.6" x14ac:dyDescent="0.3">
      <c r="A15" s="119"/>
      <c r="E15" s="113">
        <v>36341</v>
      </c>
      <c r="F15" t="e">
        <f t="shared" ca="1" si="0"/>
        <v>#N/A</v>
      </c>
      <c r="G15" t="e">
        <f t="shared" ca="1" si="1"/>
        <v>#N/A</v>
      </c>
    </row>
    <row r="16" spans="1:7" ht="15.6" x14ac:dyDescent="0.3">
      <c r="A16" s="119"/>
      <c r="E16" s="113">
        <v>36433</v>
      </c>
      <c r="F16" t="e">
        <f t="shared" ca="1" si="0"/>
        <v>#N/A</v>
      </c>
      <c r="G16" t="e">
        <f t="shared" ca="1" si="1"/>
        <v>#N/A</v>
      </c>
    </row>
    <row r="17" spans="1:7" ht="15.6" x14ac:dyDescent="0.3">
      <c r="A17" s="119"/>
      <c r="E17" s="113">
        <v>36525</v>
      </c>
      <c r="F17" t="e">
        <f t="shared" ca="1" si="0"/>
        <v>#N/A</v>
      </c>
      <c r="G17" t="e">
        <f t="shared" ca="1" si="1"/>
        <v>#N/A</v>
      </c>
    </row>
    <row r="18" spans="1:7" ht="15.6" x14ac:dyDescent="0.3">
      <c r="A18" s="119"/>
      <c r="E18" s="113">
        <v>36616</v>
      </c>
      <c r="F18" t="e">
        <f t="shared" ca="1" si="0"/>
        <v>#N/A</v>
      </c>
      <c r="G18" t="e">
        <f t="shared" ca="1" si="1"/>
        <v>#N/A</v>
      </c>
    </row>
    <row r="19" spans="1:7" ht="15.6" x14ac:dyDescent="0.3">
      <c r="A19" s="119"/>
      <c r="E19" s="113">
        <v>36707</v>
      </c>
      <c r="F19" t="e">
        <f t="shared" ca="1" si="0"/>
        <v>#N/A</v>
      </c>
      <c r="G19" t="e">
        <f t="shared" ca="1" si="1"/>
        <v>#N/A</v>
      </c>
    </row>
    <row r="20" spans="1:7" ht="15.6" x14ac:dyDescent="0.3">
      <c r="A20" s="119"/>
      <c r="E20" s="113">
        <v>36799</v>
      </c>
      <c r="F20" t="e">
        <f t="shared" ca="1" si="0"/>
        <v>#N/A</v>
      </c>
      <c r="G20" t="e">
        <f t="shared" ca="1" si="1"/>
        <v>#N/A</v>
      </c>
    </row>
    <row r="21" spans="1:7" ht="15.6" x14ac:dyDescent="0.3">
      <c r="A21" s="119"/>
      <c r="E21" s="11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">
      <c r="A22" s="119"/>
      <c r="E22" s="113">
        <v>36981</v>
      </c>
      <c r="F22" t="e">
        <f t="shared" ca="1" si="0"/>
        <v>#N/A</v>
      </c>
      <c r="G22" t="e">
        <f t="shared" ca="1" si="1"/>
        <v>#N/A</v>
      </c>
    </row>
    <row r="23" spans="1:7" ht="15.6" x14ac:dyDescent="0.3">
      <c r="A23" s="119"/>
      <c r="E23" s="113">
        <v>37072</v>
      </c>
      <c r="F23" t="e">
        <f t="shared" ca="1" si="0"/>
        <v>#N/A</v>
      </c>
      <c r="G23" t="e">
        <f t="shared" ca="1" si="1"/>
        <v>#N/A</v>
      </c>
    </row>
    <row r="24" spans="1:7" ht="15.6" x14ac:dyDescent="0.3">
      <c r="A24" s="119"/>
      <c r="E24" s="113">
        <v>37164</v>
      </c>
      <c r="F24" t="e">
        <f t="shared" ca="1" si="0"/>
        <v>#N/A</v>
      </c>
      <c r="G24" t="e">
        <f t="shared" ca="1" si="1"/>
        <v>#N/A</v>
      </c>
    </row>
    <row r="25" spans="1:7" ht="15.6" x14ac:dyDescent="0.3">
      <c r="A25" s="119"/>
      <c r="E25" s="113">
        <v>37256</v>
      </c>
      <c r="F25" t="e">
        <f t="shared" ca="1" si="0"/>
        <v>#N/A</v>
      </c>
      <c r="G25" t="e">
        <f t="shared" ca="1" si="1"/>
        <v>#N/A</v>
      </c>
    </row>
    <row r="26" spans="1:7" ht="15.6" x14ac:dyDescent="0.3">
      <c r="A26" s="119"/>
      <c r="E26" s="113">
        <v>37346</v>
      </c>
      <c r="F26" t="e">
        <f t="shared" ca="1" si="0"/>
        <v>#N/A</v>
      </c>
      <c r="G26" t="e">
        <f t="shared" ca="1" si="1"/>
        <v>#N/A</v>
      </c>
    </row>
    <row r="27" spans="1:7" ht="15.6" x14ac:dyDescent="0.3">
      <c r="A27" s="119"/>
      <c r="E27" s="113">
        <v>37437</v>
      </c>
      <c r="F27" t="e">
        <f t="shared" ca="1" si="0"/>
        <v>#N/A</v>
      </c>
      <c r="G27" t="e">
        <f t="shared" ca="1" si="1"/>
        <v>#N/A</v>
      </c>
    </row>
    <row r="28" spans="1:7" ht="15.6" x14ac:dyDescent="0.3">
      <c r="E28" s="113">
        <v>37529</v>
      </c>
      <c r="F28" t="e">
        <f t="shared" ca="1" si="0"/>
        <v>#N/A</v>
      </c>
      <c r="G28" t="e">
        <f t="shared" ca="1" si="1"/>
        <v>#N/A</v>
      </c>
    </row>
    <row r="29" spans="1:7" ht="15.6" x14ac:dyDescent="0.3">
      <c r="E29" s="113">
        <v>37621</v>
      </c>
      <c r="F29" t="e">
        <f t="shared" ca="1" si="0"/>
        <v>#N/A</v>
      </c>
      <c r="G29" t="e">
        <f t="shared" ca="1" si="1"/>
        <v>#N/A</v>
      </c>
    </row>
    <row r="30" spans="1:7" ht="15.6" x14ac:dyDescent="0.3">
      <c r="E30" s="113">
        <v>37711</v>
      </c>
      <c r="F30" t="e">
        <f t="shared" ca="1" si="0"/>
        <v>#N/A</v>
      </c>
      <c r="G30" t="e">
        <f t="shared" ca="1" si="1"/>
        <v>#N/A</v>
      </c>
    </row>
    <row r="31" spans="1:7" ht="15.6" x14ac:dyDescent="0.3">
      <c r="E31" s="113">
        <v>37802</v>
      </c>
      <c r="F31" t="e">
        <f t="shared" ca="1" si="0"/>
        <v>#N/A</v>
      </c>
      <c r="G31" t="e">
        <f t="shared" ca="1" si="1"/>
        <v>#N/A</v>
      </c>
    </row>
    <row r="32" spans="1:7" ht="15.6" x14ac:dyDescent="0.3">
      <c r="E32" s="113">
        <v>37894</v>
      </c>
      <c r="F32" t="e">
        <f t="shared" ca="1" si="0"/>
        <v>#N/A</v>
      </c>
      <c r="G32" t="e">
        <f t="shared" ca="1" si="1"/>
        <v>#N/A</v>
      </c>
    </row>
    <row r="33" spans="5:7" ht="15.6" x14ac:dyDescent="0.3">
      <c r="E33" s="113">
        <v>37986</v>
      </c>
      <c r="F33" t="e">
        <f t="shared" ca="1" si="0"/>
        <v>#N/A</v>
      </c>
      <c r="G33" t="e">
        <f t="shared" ca="1" si="1"/>
        <v>#N/A</v>
      </c>
    </row>
    <row r="34" spans="5:7" ht="15.6" x14ac:dyDescent="0.3">
      <c r="E34" s="113">
        <v>38077</v>
      </c>
      <c r="F34" t="e">
        <f t="shared" ca="1" si="0"/>
        <v>#N/A</v>
      </c>
      <c r="G34" t="e">
        <f t="shared" ca="1" si="1"/>
        <v>#N/A</v>
      </c>
    </row>
    <row r="35" spans="5:7" ht="15.6" x14ac:dyDescent="0.3">
      <c r="E35" s="113">
        <v>38168</v>
      </c>
      <c r="F35" t="e">
        <f t="shared" ca="1" si="0"/>
        <v>#N/A</v>
      </c>
      <c r="G35" t="e">
        <f t="shared" ca="1" si="1"/>
        <v>#N/A</v>
      </c>
    </row>
    <row r="36" spans="5:7" ht="15.6" x14ac:dyDescent="0.3">
      <c r="E36" s="113">
        <v>38260</v>
      </c>
      <c r="F36" t="e">
        <f t="shared" ca="1" si="0"/>
        <v>#N/A</v>
      </c>
      <c r="G36" t="e">
        <f t="shared" ca="1" si="1"/>
        <v>#N/A</v>
      </c>
    </row>
    <row r="37" spans="5:7" ht="15.6" x14ac:dyDescent="0.3">
      <c r="E37" s="113">
        <v>38352</v>
      </c>
      <c r="F37" t="e">
        <f t="shared" ca="1" si="0"/>
        <v>#N/A</v>
      </c>
      <c r="G37" t="e">
        <f t="shared" ca="1" si="1"/>
        <v>#N/A</v>
      </c>
    </row>
    <row r="38" spans="5:7" ht="15.6" x14ac:dyDescent="0.3">
      <c r="E38" s="113">
        <v>38442</v>
      </c>
      <c r="F38" t="e">
        <f t="shared" ca="1" si="0"/>
        <v>#N/A</v>
      </c>
      <c r="G38" t="e">
        <f t="shared" ca="1" si="1"/>
        <v>#N/A</v>
      </c>
    </row>
    <row r="39" spans="5:7" ht="15.6" x14ac:dyDescent="0.3">
      <c r="E39" s="113">
        <v>38533</v>
      </c>
      <c r="F39" t="e">
        <f t="shared" ca="1" si="0"/>
        <v>#N/A</v>
      </c>
      <c r="G39" t="e">
        <f t="shared" ca="1" si="1"/>
        <v>#N/A</v>
      </c>
    </row>
    <row r="40" spans="5:7" ht="15.6" x14ac:dyDescent="0.3">
      <c r="E40" s="113">
        <v>38625</v>
      </c>
      <c r="F40" t="e">
        <f t="shared" ca="1" si="0"/>
        <v>#N/A</v>
      </c>
      <c r="G40" t="e">
        <f t="shared" ca="1" si="1"/>
        <v>#N/A</v>
      </c>
    </row>
    <row r="41" spans="5:7" ht="15.6" x14ac:dyDescent="0.3">
      <c r="E41" s="113">
        <v>38717</v>
      </c>
      <c r="F41" t="e">
        <f t="shared" ca="1" si="0"/>
        <v>#N/A</v>
      </c>
      <c r="G41" t="e">
        <f t="shared" ca="1" si="1"/>
        <v>#N/A</v>
      </c>
    </row>
    <row r="42" spans="5:7" ht="15.6" x14ac:dyDescent="0.3">
      <c r="E42" s="113">
        <v>38807</v>
      </c>
      <c r="F42" t="e">
        <f t="shared" ca="1" si="0"/>
        <v>#N/A</v>
      </c>
      <c r="G42" t="e">
        <f t="shared" ca="1" si="1"/>
        <v>#N/A</v>
      </c>
    </row>
    <row r="43" spans="5:7" ht="15.6" x14ac:dyDescent="0.3">
      <c r="E43" s="113">
        <v>38898</v>
      </c>
      <c r="F43" t="e">
        <f t="shared" ca="1" si="0"/>
        <v>#N/A</v>
      </c>
      <c r="G43" t="e">
        <f t="shared" ca="1" si="1"/>
        <v>#N/A</v>
      </c>
    </row>
    <row r="44" spans="5:7" ht="15.6" x14ac:dyDescent="0.3">
      <c r="E44" s="113">
        <v>38990</v>
      </c>
      <c r="F44" t="e">
        <f t="shared" ca="1" si="0"/>
        <v>#N/A</v>
      </c>
      <c r="G44" t="e">
        <f t="shared" ca="1" si="1"/>
        <v>#N/A</v>
      </c>
    </row>
    <row r="45" spans="5:7" ht="15.6" x14ac:dyDescent="0.3">
      <c r="E45" s="113">
        <v>39082</v>
      </c>
      <c r="F45" t="e">
        <f t="shared" ca="1" si="0"/>
        <v>#N/A</v>
      </c>
      <c r="G45" t="e">
        <f t="shared" ca="1" si="1"/>
        <v>#N/A</v>
      </c>
    </row>
    <row r="46" spans="5:7" ht="15.6" x14ac:dyDescent="0.3">
      <c r="E46" s="113">
        <v>39172</v>
      </c>
      <c r="F46" t="e">
        <f t="shared" ca="1" si="0"/>
        <v>#N/A</v>
      </c>
      <c r="G46" t="e">
        <f t="shared" ca="1" si="1"/>
        <v>#N/A</v>
      </c>
    </row>
    <row r="47" spans="5:7" ht="15.6" x14ac:dyDescent="0.3">
      <c r="E47" s="113">
        <v>39263</v>
      </c>
      <c r="F47" t="e">
        <f t="shared" ca="1" si="0"/>
        <v>#N/A</v>
      </c>
      <c r="G47" t="e">
        <f t="shared" ca="1" si="1"/>
        <v>#N/A</v>
      </c>
    </row>
    <row r="48" spans="5:7" ht="15.6" x14ac:dyDescent="0.3">
      <c r="E48" s="113">
        <v>39355</v>
      </c>
      <c r="F48" t="e">
        <f t="shared" ca="1" si="0"/>
        <v>#N/A</v>
      </c>
      <c r="G48" t="e">
        <f t="shared" ca="1" si="1"/>
        <v>#N/A</v>
      </c>
    </row>
    <row r="49" spans="5:7" ht="15.6" x14ac:dyDescent="0.3">
      <c r="E49" s="113">
        <v>39447</v>
      </c>
      <c r="F49" t="e">
        <f t="shared" ca="1" si="0"/>
        <v>#N/A</v>
      </c>
      <c r="G49" t="e">
        <f t="shared" ca="1" si="1"/>
        <v>#N/A</v>
      </c>
    </row>
    <row r="50" spans="5:7" ht="15.6" x14ac:dyDescent="0.3">
      <c r="E50" s="113">
        <v>39538</v>
      </c>
      <c r="F50" t="e">
        <f t="shared" ca="1" si="0"/>
        <v>#N/A</v>
      </c>
      <c r="G50" t="e">
        <f t="shared" ca="1" si="1"/>
        <v>#N/A</v>
      </c>
    </row>
    <row r="51" spans="5:7" ht="15.6" x14ac:dyDescent="0.3">
      <c r="E51" s="113">
        <v>39629</v>
      </c>
      <c r="F51" t="e">
        <f t="shared" ca="1" si="0"/>
        <v>#N/A</v>
      </c>
      <c r="G51" t="e">
        <f t="shared" ca="1" si="1"/>
        <v>#N/A</v>
      </c>
    </row>
    <row r="52" spans="5:7" ht="15.6" x14ac:dyDescent="0.3">
      <c r="E52" s="113">
        <v>39721</v>
      </c>
      <c r="F52" t="e">
        <f t="shared" ca="1" si="0"/>
        <v>#N/A</v>
      </c>
      <c r="G52" t="e">
        <f t="shared" ca="1" si="1"/>
        <v>#N/A</v>
      </c>
    </row>
    <row r="53" spans="5:7" ht="15.6" x14ac:dyDescent="0.3">
      <c r="E53" s="113">
        <v>39813</v>
      </c>
      <c r="F53" t="e">
        <f t="shared" ca="1" si="0"/>
        <v>#N/A</v>
      </c>
      <c r="G53" t="e">
        <f t="shared" ca="1" si="1"/>
        <v>#N/A</v>
      </c>
    </row>
    <row r="54" spans="5:7" ht="15.6" x14ac:dyDescent="0.3">
      <c r="E54" s="113">
        <v>39903</v>
      </c>
      <c r="F54" t="e">
        <f t="shared" ca="1" si="0"/>
        <v>#N/A</v>
      </c>
      <c r="G54" t="e">
        <f t="shared" ca="1" si="1"/>
        <v>#N/A</v>
      </c>
    </row>
    <row r="55" spans="5:7" ht="15.6" x14ac:dyDescent="0.3">
      <c r="E55" s="113">
        <v>39994</v>
      </c>
      <c r="F55" t="e">
        <f t="shared" ca="1" si="0"/>
        <v>#N/A</v>
      </c>
      <c r="G55" t="e">
        <f t="shared" ca="1" si="1"/>
        <v>#N/A</v>
      </c>
    </row>
    <row r="56" spans="5:7" ht="15.6" x14ac:dyDescent="0.3">
      <c r="E56" s="113">
        <v>40086</v>
      </c>
      <c r="F56" t="e">
        <f t="shared" ca="1" si="0"/>
        <v>#N/A</v>
      </c>
      <c r="G56" t="e">
        <f t="shared" ca="1" si="1"/>
        <v>#N/A</v>
      </c>
    </row>
    <row r="57" spans="5:7" ht="15.6" x14ac:dyDescent="0.3">
      <c r="E57" s="113">
        <v>40178</v>
      </c>
      <c r="F57" t="e">
        <f t="shared" ca="1" si="0"/>
        <v>#N/A</v>
      </c>
      <c r="G57" t="e">
        <f t="shared" ca="1" si="1"/>
        <v>#N/A</v>
      </c>
    </row>
    <row r="58" spans="5:7" ht="15.6" x14ac:dyDescent="0.3">
      <c r="E58" s="113">
        <v>40268</v>
      </c>
      <c r="F58" t="e">
        <f t="shared" ca="1" si="0"/>
        <v>#N/A</v>
      </c>
      <c r="G58" t="e">
        <f t="shared" ca="1" si="1"/>
        <v>#N/A</v>
      </c>
    </row>
    <row r="59" spans="5:7" ht="15.6" x14ac:dyDescent="0.3">
      <c r="E59" s="113">
        <v>40359</v>
      </c>
      <c r="F59" t="e">
        <f t="shared" ca="1" si="0"/>
        <v>#N/A</v>
      </c>
      <c r="G59" t="e">
        <f t="shared" ca="1" si="1"/>
        <v>#N/A</v>
      </c>
    </row>
    <row r="60" spans="5:7" ht="15.6" x14ac:dyDescent="0.3">
      <c r="E60" s="113">
        <v>40451</v>
      </c>
      <c r="F60" t="e">
        <f t="shared" ca="1" si="0"/>
        <v>#N/A</v>
      </c>
      <c r="G60" t="e">
        <f t="shared" ca="1" si="1"/>
        <v>#N/A</v>
      </c>
    </row>
    <row r="61" spans="5:7" ht="15.6" x14ac:dyDescent="0.3">
      <c r="E61" s="113">
        <v>40543</v>
      </c>
      <c r="F61" t="e">
        <f t="shared" ca="1" si="0"/>
        <v>#N/A</v>
      </c>
      <c r="G61" t="e">
        <f t="shared" ca="1" si="1"/>
        <v>#N/A</v>
      </c>
    </row>
    <row r="62" spans="5:7" ht="15.6" x14ac:dyDescent="0.3">
      <c r="E62" s="113">
        <v>40633</v>
      </c>
      <c r="F62" t="e">
        <f t="shared" ca="1" si="0"/>
        <v>#N/A</v>
      </c>
      <c r="G62" t="e">
        <f t="shared" ca="1" si="1"/>
        <v>#N/A</v>
      </c>
    </row>
    <row r="63" spans="5:7" ht="15.6" x14ac:dyDescent="0.3">
      <c r="E63" s="113">
        <v>40724</v>
      </c>
      <c r="F63" t="e">
        <f t="shared" ca="1" si="0"/>
        <v>#N/A</v>
      </c>
      <c r="G63" t="e">
        <f t="shared" ca="1" si="1"/>
        <v>#N/A</v>
      </c>
    </row>
    <row r="64" spans="5:7" ht="15.6" x14ac:dyDescent="0.3">
      <c r="E64" s="113">
        <v>40816</v>
      </c>
      <c r="F64" t="e">
        <f t="shared" ca="1" si="0"/>
        <v>#N/A</v>
      </c>
      <c r="G64" t="e">
        <f t="shared" ca="1" si="1"/>
        <v>#N/A</v>
      </c>
    </row>
    <row r="65" spans="5:7" ht="15.6" x14ac:dyDescent="0.3">
      <c r="E65" s="113">
        <v>40908</v>
      </c>
      <c r="F65" t="e">
        <f t="shared" ca="1" si="0"/>
        <v>#N/A</v>
      </c>
      <c r="G65" t="e">
        <f t="shared" ca="1" si="1"/>
        <v>#N/A</v>
      </c>
    </row>
    <row r="66" spans="5:7" ht="15.6" x14ac:dyDescent="0.3">
      <c r="E66" s="113">
        <v>40999</v>
      </c>
      <c r="F66" t="e">
        <f t="shared" ca="1" si="0"/>
        <v>#N/A</v>
      </c>
      <c r="G66" t="e">
        <f t="shared" ca="1" si="1"/>
        <v>#N/A</v>
      </c>
    </row>
    <row r="67" spans="5:7" ht="15.6" x14ac:dyDescent="0.3">
      <c r="E67" s="11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6" x14ac:dyDescent="0.3">
      <c r="E68" s="113">
        <v>41182</v>
      </c>
      <c r="F68" t="e">
        <f t="shared" ca="1" si="2"/>
        <v>#N/A</v>
      </c>
      <c r="G68" t="e">
        <f t="shared" ca="1" si="3"/>
        <v>#N/A</v>
      </c>
    </row>
    <row r="69" spans="5:7" ht="15.6" x14ac:dyDescent="0.3">
      <c r="E69" s="113">
        <v>41274</v>
      </c>
      <c r="F69" t="e">
        <f t="shared" ca="1" si="2"/>
        <v>#N/A</v>
      </c>
      <c r="G69" t="e">
        <f t="shared" ca="1" si="3"/>
        <v>#N/A</v>
      </c>
    </row>
    <row r="70" spans="5:7" ht="15.6" x14ac:dyDescent="0.3">
      <c r="E70" s="113">
        <v>41364</v>
      </c>
      <c r="F70" t="e">
        <f t="shared" ca="1" si="2"/>
        <v>#N/A</v>
      </c>
      <c r="G70" t="e">
        <f t="shared" ca="1" si="3"/>
        <v>#N/A</v>
      </c>
    </row>
    <row r="71" spans="5:7" ht="15.6" x14ac:dyDescent="0.3">
      <c r="E71" s="113">
        <v>41455</v>
      </c>
      <c r="F71" t="e">
        <f t="shared" ca="1" si="2"/>
        <v>#N/A</v>
      </c>
      <c r="G71" t="e">
        <f t="shared" ca="1" si="3"/>
        <v>#N/A</v>
      </c>
    </row>
    <row r="72" spans="5:7" ht="15.6" x14ac:dyDescent="0.3">
      <c r="E72" s="113">
        <v>41547</v>
      </c>
      <c r="F72" t="e">
        <f t="shared" ca="1" si="2"/>
        <v>#N/A</v>
      </c>
      <c r="G72" t="e">
        <f t="shared" ca="1" si="3"/>
        <v>#N/A</v>
      </c>
    </row>
    <row r="73" spans="5:7" ht="15.6" x14ac:dyDescent="0.3">
      <c r="E73" s="113">
        <v>41639</v>
      </c>
      <c r="F73" t="e">
        <f t="shared" ca="1" si="2"/>
        <v>#N/A</v>
      </c>
      <c r="G73" t="e">
        <f t="shared" ca="1" si="3"/>
        <v>#N/A</v>
      </c>
    </row>
    <row r="74" spans="5:7" ht="15.6" x14ac:dyDescent="0.3">
      <c r="E74" s="113">
        <v>41729</v>
      </c>
      <c r="F74" t="e">
        <f t="shared" ca="1" si="2"/>
        <v>#N/A</v>
      </c>
      <c r="G74" t="e">
        <f t="shared" ca="1" si="3"/>
        <v>#N/A</v>
      </c>
    </row>
    <row r="75" spans="5:7" ht="15.6" x14ac:dyDescent="0.3">
      <c r="E75" s="113">
        <v>41820</v>
      </c>
      <c r="F75" t="e">
        <f t="shared" ca="1" si="2"/>
        <v>#N/A</v>
      </c>
      <c r="G75" t="e">
        <f t="shared" ca="1" si="3"/>
        <v>#N/A</v>
      </c>
    </row>
    <row r="76" spans="5:7" ht="15.6" x14ac:dyDescent="0.3">
      <c r="E76" s="113">
        <v>41912</v>
      </c>
      <c r="F76" t="e">
        <f t="shared" ca="1" si="2"/>
        <v>#N/A</v>
      </c>
      <c r="G76" t="e">
        <f t="shared" ca="1" si="3"/>
        <v>#N/A</v>
      </c>
    </row>
    <row r="77" spans="5:7" ht="15.6" x14ac:dyDescent="0.3">
      <c r="E77" s="113">
        <v>42004</v>
      </c>
      <c r="F77" t="e">
        <f t="shared" ca="1" si="2"/>
        <v>#N/A</v>
      </c>
      <c r="G77" t="e">
        <f t="shared" ca="1" si="3"/>
        <v>#N/A</v>
      </c>
    </row>
    <row r="78" spans="5:7" ht="15.6" x14ac:dyDescent="0.3">
      <c r="E78" s="113">
        <v>42094</v>
      </c>
      <c r="F78" t="e">
        <f t="shared" ca="1" si="2"/>
        <v>#N/A</v>
      </c>
      <c r="G78" t="e">
        <f t="shared" ca="1" si="3"/>
        <v>#N/A</v>
      </c>
    </row>
    <row r="79" spans="5:7" ht="15.6" x14ac:dyDescent="0.3">
      <c r="E79" s="113">
        <v>42185</v>
      </c>
      <c r="F79" t="e">
        <f t="shared" ca="1" si="2"/>
        <v>#N/A</v>
      </c>
      <c r="G79" t="e">
        <f t="shared" ca="1" si="3"/>
        <v>#N/A</v>
      </c>
    </row>
    <row r="80" spans="5:7" ht="15.6" x14ac:dyDescent="0.3">
      <c r="E80" s="113">
        <v>42277</v>
      </c>
      <c r="F80" t="e">
        <f t="shared" ca="1" si="2"/>
        <v>#N/A</v>
      </c>
      <c r="G80" t="e">
        <f t="shared" ca="1" si="3"/>
        <v>#N/A</v>
      </c>
    </row>
    <row r="81" spans="5:7" ht="15.6" x14ac:dyDescent="0.3">
      <c r="E81" s="113">
        <v>42369</v>
      </c>
      <c r="F81" t="e">
        <f t="shared" ca="1" si="2"/>
        <v>#N/A</v>
      </c>
      <c r="G81" t="e">
        <f t="shared" ca="1" si="3"/>
        <v>#N/A</v>
      </c>
    </row>
    <row r="82" spans="5:7" ht="15.6" x14ac:dyDescent="0.3">
      <c r="E82" s="113">
        <v>42460</v>
      </c>
      <c r="F82" t="e">
        <f t="shared" ca="1" si="2"/>
        <v>#N/A</v>
      </c>
      <c r="G82" t="e">
        <f t="shared" ca="1" si="3"/>
        <v>#N/A</v>
      </c>
    </row>
    <row r="83" spans="5:7" ht="15.6" x14ac:dyDescent="0.3">
      <c r="E83" s="113">
        <v>42551</v>
      </c>
      <c r="F83" t="e">
        <f t="shared" ca="1" si="2"/>
        <v>#N/A</v>
      </c>
      <c r="G83" t="e">
        <f t="shared" ca="1" si="3"/>
        <v>#N/A</v>
      </c>
    </row>
    <row r="84" spans="5:7" ht="15.6" x14ac:dyDescent="0.3">
      <c r="E84" s="113">
        <v>42643</v>
      </c>
      <c r="F84" t="e">
        <f t="shared" ca="1" si="2"/>
        <v>#N/A</v>
      </c>
      <c r="G84" t="e">
        <f t="shared" ca="1" si="3"/>
        <v>#N/A</v>
      </c>
    </row>
    <row r="85" spans="5:7" ht="15.6" x14ac:dyDescent="0.3">
      <c r="E85" s="113">
        <v>42735</v>
      </c>
      <c r="F85" t="e">
        <f t="shared" ca="1" si="2"/>
        <v>#N/A</v>
      </c>
      <c r="G85" t="e">
        <f t="shared" ca="1" si="3"/>
        <v>#N/A</v>
      </c>
    </row>
    <row r="86" spans="5:7" ht="15.6" x14ac:dyDescent="0.3">
      <c r="E86" s="113">
        <v>42825</v>
      </c>
      <c r="F86" t="e">
        <f t="shared" ca="1" si="2"/>
        <v>#N/A</v>
      </c>
      <c r="G86" t="e">
        <f t="shared" ca="1" si="3"/>
        <v>#N/A</v>
      </c>
    </row>
    <row r="87" spans="5:7" ht="15.6" x14ac:dyDescent="0.3">
      <c r="E87" s="113">
        <v>42916</v>
      </c>
      <c r="F87" t="e">
        <f t="shared" ca="1" si="2"/>
        <v>#N/A</v>
      </c>
      <c r="G87" t="e">
        <f t="shared" ca="1" si="3"/>
        <v>#N/A</v>
      </c>
    </row>
    <row r="88" spans="5:7" ht="15.6" x14ac:dyDescent="0.3">
      <c r="E88" s="113">
        <v>43008</v>
      </c>
      <c r="F88" t="e">
        <f t="shared" ca="1" si="2"/>
        <v>#N/A</v>
      </c>
      <c r="G88" t="e">
        <f t="shared" ca="1" si="3"/>
        <v>#N/A</v>
      </c>
    </row>
    <row r="89" spans="5:7" ht="15.6" x14ac:dyDescent="0.3">
      <c r="E89" s="113">
        <v>43100</v>
      </c>
      <c r="F89" t="e">
        <f t="shared" ca="1" si="2"/>
        <v>#N/A</v>
      </c>
      <c r="G89" t="e">
        <f t="shared" ca="1" si="3"/>
        <v>#N/A</v>
      </c>
    </row>
    <row r="90" spans="5:7" ht="15.6" x14ac:dyDescent="0.3">
      <c r="E90" s="113">
        <v>43190</v>
      </c>
      <c r="F90" t="e">
        <f t="shared" ca="1" si="2"/>
        <v>#N/A</v>
      </c>
      <c r="G90" t="e">
        <f t="shared" ca="1" si="3"/>
        <v>#N/A</v>
      </c>
    </row>
    <row r="91" spans="5:7" ht="15.6" x14ac:dyDescent="0.3">
      <c r="E91" s="113">
        <v>43281</v>
      </c>
      <c r="F91" t="e">
        <f t="shared" ca="1" si="2"/>
        <v>#N/A</v>
      </c>
      <c r="G91" t="e">
        <f t="shared" ca="1" si="3"/>
        <v>#N/A</v>
      </c>
    </row>
    <row r="92" spans="5:7" ht="15.6" x14ac:dyDescent="0.3">
      <c r="E92" s="113">
        <v>43373</v>
      </c>
      <c r="F92" t="e">
        <f t="shared" ca="1" si="2"/>
        <v>#N/A</v>
      </c>
      <c r="G92" t="e">
        <f t="shared" ca="1" si="3"/>
        <v>#N/A</v>
      </c>
    </row>
    <row r="93" spans="5:7" ht="15.6" x14ac:dyDescent="0.3">
      <c r="E93" s="113">
        <v>43465</v>
      </c>
      <c r="F93" t="e">
        <f t="shared" ca="1" si="2"/>
        <v>#N/A</v>
      </c>
      <c r="G93" t="e">
        <f t="shared" ca="1" si="3"/>
        <v>#N/A</v>
      </c>
    </row>
    <row r="94" spans="5:7" ht="15.6" x14ac:dyDescent="0.3">
      <c r="E94" s="113">
        <v>43555</v>
      </c>
      <c r="F94" t="e">
        <f t="shared" ca="1" si="2"/>
        <v>#N/A</v>
      </c>
      <c r="G94" t="e">
        <f t="shared" ca="1" si="3"/>
        <v>#N/A</v>
      </c>
    </row>
    <row r="95" spans="5:7" ht="15.6" x14ac:dyDescent="0.3">
      <c r="E95" s="113">
        <v>43646</v>
      </c>
      <c r="F95" t="e">
        <f t="shared" ca="1" si="2"/>
        <v>#N/A</v>
      </c>
      <c r="G95" t="e">
        <f t="shared" ca="1" si="3"/>
        <v>#N/A</v>
      </c>
    </row>
    <row r="96" spans="5:7" ht="15.6" x14ac:dyDescent="0.3">
      <c r="E96" s="113">
        <v>43738</v>
      </c>
      <c r="F96" t="e">
        <f t="shared" ca="1" si="2"/>
        <v>#N/A</v>
      </c>
      <c r="G96" t="e">
        <f t="shared" ca="1" si="3"/>
        <v>#N/A</v>
      </c>
    </row>
    <row r="97" spans="5:7" ht="15.6" x14ac:dyDescent="0.3">
      <c r="E97" s="113">
        <v>43830</v>
      </c>
      <c r="F97" t="e">
        <f t="shared" ca="1" si="2"/>
        <v>#N/A</v>
      </c>
      <c r="G97" t="e">
        <f t="shared" ca="1" si="3"/>
        <v>#N/A</v>
      </c>
    </row>
    <row r="98" spans="5:7" ht="15.6" x14ac:dyDescent="0.3">
      <c r="E98" s="113">
        <v>43921</v>
      </c>
      <c r="F98" t="e">
        <f t="shared" ca="1" si="2"/>
        <v>#N/A</v>
      </c>
      <c r="G98" t="e">
        <f t="shared" ca="1" si="3"/>
        <v>#N/A</v>
      </c>
    </row>
    <row r="99" spans="5:7" ht="15.6" x14ac:dyDescent="0.3">
      <c r="E99" s="113">
        <v>44012</v>
      </c>
      <c r="F99" t="e">
        <f t="shared" ca="1" si="2"/>
        <v>#N/A</v>
      </c>
      <c r="G99" t="e">
        <f t="shared" ca="1" si="3"/>
        <v>#N/A</v>
      </c>
    </row>
    <row r="100" spans="5:7" ht="15.6" x14ac:dyDescent="0.3">
      <c r="E100" s="113">
        <v>44104</v>
      </c>
      <c r="F100" t="e">
        <f t="shared" ca="1" si="2"/>
        <v>#N/A</v>
      </c>
      <c r="G100" t="e">
        <f t="shared" ca="1" si="3"/>
        <v>#N/A</v>
      </c>
    </row>
    <row r="101" spans="5:7" ht="15.6" x14ac:dyDescent="0.3">
      <c r="E101" s="113">
        <v>44196</v>
      </c>
      <c r="F101" t="e">
        <f t="shared" ca="1" si="2"/>
        <v>#N/A</v>
      </c>
      <c r="G101" t="e">
        <f t="shared" ca="1" si="3"/>
        <v>#N/A</v>
      </c>
    </row>
    <row r="102" spans="5:7" ht="15.6" x14ac:dyDescent="0.3">
      <c r="E102" s="113">
        <v>44286</v>
      </c>
      <c r="F102" t="e">
        <f t="shared" ca="1" si="2"/>
        <v>#N/A</v>
      </c>
      <c r="G102" t="e">
        <f t="shared" ca="1" si="3"/>
        <v>#N/A</v>
      </c>
    </row>
    <row r="103" spans="5:7" ht="15.6" x14ac:dyDescent="0.3">
      <c r="E103" s="113">
        <v>44377</v>
      </c>
      <c r="F103" t="e">
        <f t="shared" ca="1" si="2"/>
        <v>#N/A</v>
      </c>
      <c r="G103" t="e">
        <f t="shared" ca="1" si="3"/>
        <v>#N/A</v>
      </c>
    </row>
    <row r="104" spans="5:7" ht="15.6" x14ac:dyDescent="0.3">
      <c r="E104" s="113">
        <v>44469</v>
      </c>
      <c r="F104" t="e">
        <f t="shared" ca="1" si="2"/>
        <v>#N/A</v>
      </c>
      <c r="G104" t="e">
        <f t="shared" ca="1" si="3"/>
        <v>#N/A</v>
      </c>
    </row>
    <row r="105" spans="5:7" ht="15.6" x14ac:dyDescent="0.3">
      <c r="E105" s="113">
        <v>44561</v>
      </c>
      <c r="F105" t="e">
        <f t="shared" ca="1" si="2"/>
        <v>#N/A</v>
      </c>
      <c r="G105" t="e">
        <f t="shared" ca="1" si="3"/>
        <v>#N/A</v>
      </c>
    </row>
    <row r="106" spans="5:7" ht="15.6" x14ac:dyDescent="0.3">
      <c r="E106" s="113">
        <v>44651</v>
      </c>
      <c r="F106" t="e">
        <f t="shared" ca="1" si="2"/>
        <v>#N/A</v>
      </c>
      <c r="G106" t="e">
        <f t="shared" ca="1" si="3"/>
        <v>#N/A</v>
      </c>
    </row>
    <row r="107" spans="5:7" ht="15.6" x14ac:dyDescent="0.3">
      <c r="E107" s="113">
        <v>44742</v>
      </c>
      <c r="F107" t="e">
        <f t="shared" ca="1" si="2"/>
        <v>#N/A</v>
      </c>
      <c r="G107" t="e">
        <f t="shared" ca="1" si="3"/>
        <v>#N/A</v>
      </c>
    </row>
    <row r="108" spans="5:7" ht="15.6" x14ac:dyDescent="0.3">
      <c r="E108" s="113">
        <v>44834</v>
      </c>
      <c r="F108" t="e">
        <f t="shared" ca="1" si="2"/>
        <v>#N/A</v>
      </c>
      <c r="G108" t="e">
        <f t="shared" ca="1" si="3"/>
        <v>#N/A</v>
      </c>
    </row>
    <row r="109" spans="5:7" ht="15.6" x14ac:dyDescent="0.3">
      <c r="E109" s="113">
        <v>44926</v>
      </c>
      <c r="F109" t="e">
        <f t="shared" ca="1" si="2"/>
        <v>#N/A</v>
      </c>
      <c r="G109" t="e">
        <f t="shared" ca="1" si="3"/>
        <v>#N/A</v>
      </c>
    </row>
    <row r="110" spans="5:7" ht="15.6" x14ac:dyDescent="0.3">
      <c r="E110" s="113">
        <v>45016</v>
      </c>
      <c r="F110" t="e">
        <f t="shared" ca="1" si="2"/>
        <v>#N/A</v>
      </c>
      <c r="G110" t="e">
        <f t="shared" ca="1" si="3"/>
        <v>#N/A</v>
      </c>
    </row>
    <row r="111" spans="5:7" ht="15.6" x14ac:dyDescent="0.3">
      <c r="E111" s="113">
        <v>45107</v>
      </c>
      <c r="F111" t="e">
        <f t="shared" ca="1" si="2"/>
        <v>#N/A</v>
      </c>
      <c r="G111" t="e">
        <f t="shared" ca="1" si="3"/>
        <v>#N/A</v>
      </c>
    </row>
    <row r="112" spans="5:7" ht="15.6" x14ac:dyDescent="0.3">
      <c r="E112" s="113">
        <v>45199</v>
      </c>
      <c r="F112" t="e">
        <f t="shared" ca="1" si="2"/>
        <v>#N/A</v>
      </c>
      <c r="G112" t="e">
        <f t="shared" ca="1" si="3"/>
        <v>#N/A</v>
      </c>
    </row>
    <row r="113" spans="5:7" ht="15.6" x14ac:dyDescent="0.3">
      <c r="E113" s="113">
        <v>45291</v>
      </c>
      <c r="F113" t="e">
        <f t="shared" ca="1" si="2"/>
        <v>#N/A</v>
      </c>
      <c r="G113" t="e">
        <f t="shared" ca="1" si="3"/>
        <v>#N/A</v>
      </c>
    </row>
    <row r="114" spans="5:7" ht="15.6" x14ac:dyDescent="0.3">
      <c r="E114" s="113">
        <v>45382</v>
      </c>
      <c r="F114" t="e">
        <f t="shared" ca="1" si="2"/>
        <v>#N/A</v>
      </c>
      <c r="G114" t="e">
        <f t="shared" ca="1" si="3"/>
        <v>#N/A</v>
      </c>
    </row>
    <row r="115" spans="5:7" ht="15.6" x14ac:dyDescent="0.3">
      <c r="E115" s="113">
        <v>45473</v>
      </c>
      <c r="F115" t="e">
        <f t="shared" ca="1" si="2"/>
        <v>#N/A</v>
      </c>
      <c r="G115" t="e">
        <f t="shared" ca="1" si="3"/>
        <v>#N/A</v>
      </c>
    </row>
    <row r="116" spans="5:7" ht="15.6" x14ac:dyDescent="0.3">
      <c r="E116" s="113">
        <v>45565</v>
      </c>
      <c r="F116" t="e">
        <f t="shared" ca="1" si="2"/>
        <v>#N/A</v>
      </c>
      <c r="G116" t="e">
        <f t="shared" ca="1" si="3"/>
        <v>#N/A</v>
      </c>
    </row>
    <row r="117" spans="5:7" ht="15.6" x14ac:dyDescent="0.3">
      <c r="E117" s="113">
        <v>45657</v>
      </c>
      <c r="F117" t="e">
        <f t="shared" ca="1" si="2"/>
        <v>#N/A</v>
      </c>
      <c r="G117" t="e">
        <f t="shared" ca="1" si="3"/>
        <v>#N/A</v>
      </c>
    </row>
    <row r="118" spans="5:7" ht="15.6" x14ac:dyDescent="0.3">
      <c r="E118" s="113">
        <v>45747</v>
      </c>
      <c r="F118" t="e">
        <f t="shared" ca="1" si="2"/>
        <v>#N/A</v>
      </c>
      <c r="G118" t="e">
        <f t="shared" ca="1" si="3"/>
        <v>#N/A</v>
      </c>
    </row>
    <row r="119" spans="5:7" ht="15.6" x14ac:dyDescent="0.3">
      <c r="E119" s="113">
        <v>45838</v>
      </c>
      <c r="F119" t="e">
        <f t="shared" ca="1" si="2"/>
        <v>#N/A</v>
      </c>
      <c r="G119" t="e">
        <f t="shared" ca="1" si="3"/>
        <v>#N/A</v>
      </c>
    </row>
    <row r="120" spans="5:7" ht="15.6" x14ac:dyDescent="0.3">
      <c r="E120" s="113">
        <v>45930</v>
      </c>
      <c r="F120" t="e">
        <f t="shared" ca="1" si="2"/>
        <v>#N/A</v>
      </c>
      <c r="G120" t="e">
        <f t="shared" ca="1" si="3"/>
        <v>#N/A</v>
      </c>
    </row>
    <row r="121" spans="5:7" ht="15.6" x14ac:dyDescent="0.3">
      <c r="E121" s="113">
        <v>46022</v>
      </c>
      <c r="F121" t="e">
        <f t="shared" ca="1" si="2"/>
        <v>#N/A</v>
      </c>
      <c r="G121" t="e">
        <f t="shared" ca="1" si="3"/>
        <v>#N/A</v>
      </c>
    </row>
    <row r="122" spans="5:7" ht="15.6" x14ac:dyDescent="0.3">
      <c r="E122" s="113">
        <v>46112</v>
      </c>
      <c r="F122" t="e">
        <f t="shared" ca="1" si="2"/>
        <v>#N/A</v>
      </c>
      <c r="G122" t="e">
        <f t="shared" ca="1" si="3"/>
        <v>#N/A</v>
      </c>
    </row>
    <row r="123" spans="5:7" ht="15.6" x14ac:dyDescent="0.3">
      <c r="E123" s="113">
        <v>46203</v>
      </c>
      <c r="F123" t="e">
        <f t="shared" ca="1" si="2"/>
        <v>#N/A</v>
      </c>
      <c r="G123" t="e">
        <f t="shared" ca="1" si="3"/>
        <v>#N/A</v>
      </c>
    </row>
    <row r="124" spans="5:7" ht="15.6" x14ac:dyDescent="0.3">
      <c r="E124" s="113">
        <v>46295</v>
      </c>
      <c r="F124" t="e">
        <f t="shared" ca="1" si="2"/>
        <v>#N/A</v>
      </c>
      <c r="G124" t="e">
        <f t="shared" ca="1" si="3"/>
        <v>#N/A</v>
      </c>
    </row>
    <row r="125" spans="5:7" ht="15.6" x14ac:dyDescent="0.3">
      <c r="E125" s="113">
        <v>46387</v>
      </c>
      <c r="F125" t="e">
        <f t="shared" ca="1" si="2"/>
        <v>#N/A</v>
      </c>
      <c r="G125" t="e">
        <f t="shared" ca="1" si="3"/>
        <v>#N/A</v>
      </c>
    </row>
    <row r="126" spans="5:7" ht="15.6" x14ac:dyDescent="0.3">
      <c r="E126" s="113">
        <v>46477</v>
      </c>
      <c r="F126" t="e">
        <f t="shared" ca="1" si="2"/>
        <v>#N/A</v>
      </c>
      <c r="G126" t="e">
        <f t="shared" ca="1" si="3"/>
        <v>#N/A</v>
      </c>
    </row>
    <row r="127" spans="5:7" ht="15.6" x14ac:dyDescent="0.3">
      <c r="E127" s="113">
        <v>46568</v>
      </c>
      <c r="F127" t="e">
        <f t="shared" ca="1" si="2"/>
        <v>#N/A</v>
      </c>
      <c r="G127" t="e">
        <f t="shared" ca="1" si="3"/>
        <v>#N/A</v>
      </c>
    </row>
    <row r="128" spans="5:7" ht="15.6" x14ac:dyDescent="0.3">
      <c r="E128" s="113">
        <v>46660</v>
      </c>
      <c r="F128" t="e">
        <f t="shared" ca="1" si="2"/>
        <v>#N/A</v>
      </c>
      <c r="G128" t="e">
        <f t="shared" ca="1" si="3"/>
        <v>#N/A</v>
      </c>
    </row>
    <row r="129" spans="5:7" ht="15.6" x14ac:dyDescent="0.3">
      <c r="E129" s="113">
        <v>46752</v>
      </c>
      <c r="F129" t="e">
        <f t="shared" ca="1" si="2"/>
        <v>#N/A</v>
      </c>
      <c r="G129" t="e">
        <f t="shared" ca="1" si="3"/>
        <v>#N/A</v>
      </c>
    </row>
    <row r="130" spans="5:7" ht="15.6" x14ac:dyDescent="0.3">
      <c r="E130" s="113">
        <v>46843</v>
      </c>
      <c r="F130" t="e">
        <f t="shared" ca="1" si="2"/>
        <v>#N/A</v>
      </c>
      <c r="G130" t="e">
        <f t="shared" ca="1" si="3"/>
        <v>#N/A</v>
      </c>
    </row>
    <row r="131" spans="5:7" ht="15.6" x14ac:dyDescent="0.3">
      <c r="E131" s="11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6" x14ac:dyDescent="0.3">
      <c r="E132" s="113">
        <v>47026</v>
      </c>
      <c r="F132" t="e">
        <f t="shared" ca="1" si="4"/>
        <v>#N/A</v>
      </c>
      <c r="G132" t="e">
        <f t="shared" ca="1" si="5"/>
        <v>#N/A</v>
      </c>
    </row>
    <row r="133" spans="5:7" ht="15.6" x14ac:dyDescent="0.3">
      <c r="E133" s="11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2025-07-16T14:58:56Z</dcterms:created>
  <dcterms:modified xsi:type="dcterms:W3CDTF">2025-07-16T15:55:37Z</dcterms:modified>
</cp:coreProperties>
</file>