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starsoftware-my.sharepoint.com/personal/clittell_costar_com/Documents/Desktop/CMA/CCRSI_Personal/2026/1_January/_Boston/"/>
    </mc:Choice>
  </mc:AlternateContent>
  <xr:revisionPtr revIDLastSave="12" documentId="13_ncr:1_{A02C925D-3F84-492D-A466-33B3C828C5BE}" xr6:coauthVersionLast="47" xr6:coauthVersionMax="47" xr10:uidLastSave="{B5E2CDDD-8910-43FB-8756-C79E296843A0}"/>
  <bookViews>
    <workbookView xWindow="28680" yWindow="-120" windowWidth="29040" windowHeight="15720" xr2:uid="{AE32D18D-7B76-4F6D-81F9-7DCA12D5CA49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9" i="4" l="1"/>
  <c r="V326" i="8"/>
  <c r="V327" i="8" s="1"/>
  <c r="U326" i="8"/>
  <c r="U327" i="8" s="1"/>
  <c r="T326" i="8"/>
  <c r="T327" i="8" s="1"/>
  <c r="S326" i="8"/>
  <c r="S327" i="8" s="1"/>
  <c r="R326" i="8"/>
  <c r="R327" i="8" s="1"/>
  <c r="Q326" i="8"/>
  <c r="Q327" i="8" s="1"/>
  <c r="P326" i="8"/>
  <c r="P327" i="8" s="1"/>
  <c r="O326" i="8"/>
  <c r="O327" i="8" s="1"/>
  <c r="V325" i="8"/>
  <c r="U325" i="8"/>
  <c r="T325" i="8"/>
  <c r="S325" i="8"/>
  <c r="R325" i="8"/>
  <c r="Q325" i="8"/>
  <c r="P325" i="8"/>
  <c r="O325" i="8"/>
  <c r="V324" i="8"/>
  <c r="U324" i="8"/>
  <c r="T324" i="8"/>
  <c r="S324" i="8"/>
  <c r="R324" i="8"/>
  <c r="Q324" i="8"/>
  <c r="P324" i="8"/>
  <c r="O324" i="8"/>
  <c r="V323" i="8"/>
  <c r="U323" i="8"/>
  <c r="T323" i="8"/>
  <c r="S323" i="8"/>
  <c r="R323" i="8"/>
  <c r="Q323" i="8"/>
  <c r="P323" i="8"/>
  <c r="O323" i="8"/>
  <c r="V322" i="8"/>
  <c r="U322" i="8"/>
  <c r="T322" i="8"/>
  <c r="S322" i="8"/>
  <c r="R322" i="8"/>
  <c r="Q322" i="8"/>
  <c r="P322" i="8"/>
  <c r="O322" i="8"/>
  <c r="V320" i="8"/>
  <c r="V321" i="8" s="1"/>
  <c r="U320" i="8"/>
  <c r="U321" i="8" s="1"/>
  <c r="T320" i="8"/>
  <c r="T321" i="8" s="1"/>
  <c r="S320" i="8"/>
  <c r="S321" i="8" s="1"/>
  <c r="R320" i="8"/>
  <c r="R321" i="8" s="1"/>
  <c r="Q320" i="8"/>
  <c r="Q321" i="8" s="1"/>
  <c r="P320" i="8"/>
  <c r="P321" i="8" s="1"/>
  <c r="O320" i="8"/>
  <c r="O321" i="8" s="1"/>
  <c r="V319" i="8"/>
  <c r="U319" i="8"/>
  <c r="T319" i="8"/>
  <c r="S319" i="8"/>
  <c r="R319" i="8"/>
  <c r="Q319" i="8"/>
  <c r="P319" i="8"/>
  <c r="O319" i="8"/>
  <c r="O314" i="8"/>
  <c r="V142" i="7"/>
  <c r="V143" i="7" s="1"/>
  <c r="U142" i="7"/>
  <c r="U143" i="7" s="1"/>
  <c r="T142" i="7"/>
  <c r="T143" i="7" s="1"/>
  <c r="S142" i="7"/>
  <c r="S143" i="7" s="1"/>
  <c r="R142" i="7"/>
  <c r="R143" i="7" s="1"/>
  <c r="Q142" i="7"/>
  <c r="Q143" i="7" s="1"/>
  <c r="P142" i="7"/>
  <c r="P143" i="7" s="1"/>
  <c r="O142" i="7"/>
  <c r="O143" i="7" s="1"/>
  <c r="V139" i="7"/>
  <c r="U139" i="7"/>
  <c r="T139" i="7"/>
  <c r="S139" i="7"/>
  <c r="R139" i="7"/>
  <c r="Q139" i="7"/>
  <c r="P139" i="7"/>
  <c r="O139" i="7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4" i="7"/>
  <c r="U134" i="7"/>
  <c r="T134" i="7"/>
  <c r="S134" i="7"/>
  <c r="R134" i="7"/>
  <c r="Q134" i="7"/>
  <c r="P134" i="7"/>
  <c r="O134" i="7"/>
  <c r="V132" i="7"/>
  <c r="U132" i="7"/>
  <c r="T132" i="7"/>
  <c r="S132" i="7"/>
  <c r="R132" i="7"/>
  <c r="Q132" i="7"/>
  <c r="P132" i="7"/>
  <c r="O132" i="7"/>
  <c r="N132" i="7"/>
  <c r="N139" i="7" s="1"/>
  <c r="V131" i="7"/>
  <c r="U131" i="7"/>
  <c r="T131" i="7"/>
  <c r="S131" i="7"/>
  <c r="R131" i="7"/>
  <c r="Q131" i="7"/>
  <c r="P131" i="7"/>
  <c r="O131" i="7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V128" i="7"/>
  <c r="U128" i="7"/>
  <c r="T128" i="7"/>
  <c r="S128" i="7"/>
  <c r="R128" i="7"/>
  <c r="Q128" i="7"/>
  <c r="P128" i="7"/>
  <c r="O128" i="7"/>
  <c r="AD122" i="6"/>
  <c r="AC122" i="6"/>
  <c r="AC123" i="6" s="1"/>
  <c r="AB122" i="6"/>
  <c r="AB123" i="6" s="1"/>
  <c r="AA122" i="6"/>
  <c r="AA123" i="6" s="1"/>
  <c r="Z122" i="6"/>
  <c r="Z123" i="6" s="1"/>
  <c r="Y122" i="6"/>
  <c r="Y123" i="6" s="1"/>
  <c r="X122" i="6"/>
  <c r="P123" i="6" s="1"/>
  <c r="W122" i="6"/>
  <c r="V122" i="6"/>
  <c r="U122" i="6"/>
  <c r="T122" i="6"/>
  <c r="S122" i="6"/>
  <c r="S123" i="6" s="1"/>
  <c r="R122" i="6"/>
  <c r="Q122" i="6"/>
  <c r="P122" i="6"/>
  <c r="O122" i="6"/>
  <c r="W123" i="6" s="1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T116" i="6"/>
  <c r="S116" i="6"/>
  <c r="R116" i="6"/>
  <c r="Q116" i="6"/>
  <c r="AD115" i="6"/>
  <c r="AC115" i="6"/>
  <c r="AB115" i="6"/>
  <c r="AB116" i="6" s="1"/>
  <c r="AA115" i="6"/>
  <c r="Z115" i="6"/>
  <c r="Y115" i="6"/>
  <c r="X115" i="6"/>
  <c r="W115" i="6"/>
  <c r="V115" i="6"/>
  <c r="U115" i="6"/>
  <c r="T115" i="6"/>
  <c r="S115" i="6"/>
  <c r="R115" i="6"/>
  <c r="Q115" i="6"/>
  <c r="P115" i="6"/>
  <c r="P116" i="6" s="1"/>
  <c r="O115" i="6"/>
  <c r="O116" i="6" s="1"/>
  <c r="N115" i="6"/>
  <c r="N122" i="6" s="1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V143" i="5"/>
  <c r="V144" i="5" s="1"/>
  <c r="U143" i="5"/>
  <c r="U144" i="5" s="1"/>
  <c r="T143" i="5"/>
  <c r="T144" i="5" s="1"/>
  <c r="S143" i="5"/>
  <c r="S144" i="5" s="1"/>
  <c r="R143" i="5"/>
  <c r="R144" i="5" s="1"/>
  <c r="Q143" i="5"/>
  <c r="Q144" i="5" s="1"/>
  <c r="P143" i="5"/>
  <c r="P144" i="5" s="1"/>
  <c r="O143" i="5"/>
  <c r="O144" i="5" s="1"/>
  <c r="V141" i="5"/>
  <c r="U141" i="5"/>
  <c r="T141" i="5"/>
  <c r="S141" i="5"/>
  <c r="R141" i="5"/>
  <c r="Q141" i="5"/>
  <c r="P141" i="5"/>
  <c r="O141" i="5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6" i="5"/>
  <c r="U136" i="5"/>
  <c r="T136" i="5"/>
  <c r="S136" i="5"/>
  <c r="R136" i="5"/>
  <c r="Q136" i="5"/>
  <c r="P136" i="5"/>
  <c r="O136" i="5"/>
  <c r="V133" i="5"/>
  <c r="U133" i="5"/>
  <c r="T133" i="5"/>
  <c r="S133" i="5"/>
  <c r="R133" i="5"/>
  <c r="Q133" i="5"/>
  <c r="P133" i="5"/>
  <c r="O133" i="5"/>
  <c r="N133" i="5"/>
  <c r="N141" i="5" s="1"/>
  <c r="V132" i="5"/>
  <c r="U132" i="5"/>
  <c r="T132" i="5"/>
  <c r="S132" i="5"/>
  <c r="R132" i="5"/>
  <c r="Q132" i="5"/>
  <c r="P132" i="5"/>
  <c r="O132" i="5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V128" i="5"/>
  <c r="U128" i="5"/>
  <c r="T128" i="5"/>
  <c r="S128" i="5"/>
  <c r="R128" i="5"/>
  <c r="Q128" i="5"/>
  <c r="P128" i="5"/>
  <c r="O128" i="5"/>
  <c r="Z144" i="4"/>
  <c r="Z145" i="4" s="1"/>
  <c r="Y144" i="4"/>
  <c r="Y145" i="4" s="1"/>
  <c r="X144" i="4"/>
  <c r="X145" i="4" s="1"/>
  <c r="W144" i="4"/>
  <c r="W145" i="4" s="1"/>
  <c r="V144" i="4"/>
  <c r="V145" i="4" s="1"/>
  <c r="U144" i="4"/>
  <c r="U145" i="4" s="1"/>
  <c r="T144" i="4"/>
  <c r="T145" i="4" s="1"/>
  <c r="S144" i="4"/>
  <c r="S145" i="4" s="1"/>
  <c r="R144" i="4"/>
  <c r="R145" i="4" s="1"/>
  <c r="Q144" i="4"/>
  <c r="Q145" i="4" s="1"/>
  <c r="Z142" i="4"/>
  <c r="Y142" i="4"/>
  <c r="X142" i="4"/>
  <c r="W142" i="4"/>
  <c r="V142" i="4"/>
  <c r="U142" i="4"/>
  <c r="T142" i="4"/>
  <c r="S142" i="4"/>
  <c r="R142" i="4"/>
  <c r="Q142" i="4"/>
  <c r="P142" i="4"/>
  <c r="Z141" i="4"/>
  <c r="Y141" i="4"/>
  <c r="X141" i="4"/>
  <c r="W141" i="4"/>
  <c r="V141" i="4"/>
  <c r="U141" i="4"/>
  <c r="T141" i="4"/>
  <c r="S141" i="4"/>
  <c r="R141" i="4"/>
  <c r="Q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7" i="4"/>
  <c r="Y137" i="4"/>
  <c r="X137" i="4"/>
  <c r="W137" i="4"/>
  <c r="V137" i="4"/>
  <c r="U137" i="4"/>
  <c r="T137" i="4"/>
  <c r="S137" i="4"/>
  <c r="R137" i="4"/>
  <c r="Q137" i="4"/>
  <c r="Z134" i="4"/>
  <c r="Y134" i="4"/>
  <c r="X134" i="4"/>
  <c r="W134" i="4"/>
  <c r="V134" i="4"/>
  <c r="U134" i="4"/>
  <c r="T134" i="4"/>
  <c r="S134" i="4"/>
  <c r="R134" i="4"/>
  <c r="Q134" i="4"/>
  <c r="P134" i="4"/>
  <c r="Z133" i="4"/>
  <c r="Y133" i="4"/>
  <c r="X133" i="4"/>
  <c r="W133" i="4"/>
  <c r="V133" i="4"/>
  <c r="U133" i="4"/>
  <c r="T133" i="4"/>
  <c r="S133" i="4"/>
  <c r="R133" i="4"/>
  <c r="Q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Z129" i="4"/>
  <c r="Y129" i="4"/>
  <c r="X129" i="4"/>
  <c r="W129" i="4"/>
  <c r="V129" i="4"/>
  <c r="U129" i="4"/>
  <c r="T129" i="4"/>
  <c r="S129" i="4"/>
  <c r="R129" i="4"/>
  <c r="Q129" i="4"/>
  <c r="P368" i="3"/>
  <c r="P369" i="3" s="1"/>
  <c r="L368" i="3"/>
  <c r="L369" i="3" s="1"/>
  <c r="Q348" i="2"/>
  <c r="M348" i="2"/>
  <c r="L348" i="2"/>
  <c r="Q347" i="2"/>
  <c r="M347" i="2"/>
  <c r="L347" i="2"/>
  <c r="Q346" i="2"/>
  <c r="M346" i="2"/>
  <c r="L346" i="2"/>
  <c r="Q344" i="2"/>
  <c r="Q345" i="2" s="1"/>
  <c r="M344" i="2"/>
  <c r="M345" i="2" s="1"/>
  <c r="L344" i="2"/>
  <c r="L345" i="2" s="1"/>
  <c r="R374" i="1"/>
  <c r="M374" i="1"/>
  <c r="R373" i="1"/>
  <c r="M373" i="1"/>
  <c r="R372" i="1"/>
  <c r="M372" i="1"/>
  <c r="R370" i="1"/>
  <c r="R371" i="1" s="1"/>
  <c r="M370" i="1"/>
  <c r="M371" i="1" s="1"/>
  <c r="U366" i="1"/>
  <c r="P366" i="1"/>
  <c r="C11" i="10"/>
  <c r="B11" i="10"/>
  <c r="F117" i="10"/>
  <c r="F20" i="10"/>
  <c r="G82" i="10"/>
  <c r="F85" i="10"/>
  <c r="F26" i="10"/>
  <c r="G70" i="10"/>
  <c r="G35" i="10"/>
  <c r="F27" i="10"/>
  <c r="G93" i="10"/>
  <c r="G83" i="10"/>
  <c r="G60" i="10"/>
  <c r="G92" i="10"/>
  <c r="F50" i="10"/>
  <c r="F75" i="10"/>
  <c r="F7" i="10"/>
  <c r="G133" i="10"/>
  <c r="F49" i="10"/>
  <c r="G4" i="10"/>
  <c r="G103" i="10"/>
  <c r="G90" i="10"/>
  <c r="F25" i="10"/>
  <c r="F112" i="10"/>
  <c r="F9" i="10"/>
  <c r="F126" i="10"/>
  <c r="G95" i="10"/>
  <c r="G62" i="10"/>
  <c r="G46" i="10"/>
  <c r="F114" i="10"/>
  <c r="G8" i="10"/>
  <c r="G58" i="10"/>
  <c r="F86" i="10"/>
  <c r="G25" i="10"/>
  <c r="F30" i="10"/>
  <c r="F102" i="10"/>
  <c r="F63" i="10"/>
  <c r="G49" i="10"/>
  <c r="G28" i="10"/>
  <c r="G15" i="10"/>
  <c r="F47" i="10"/>
  <c r="F92" i="10"/>
  <c r="F46" i="10"/>
  <c r="F35" i="10"/>
  <c r="F133" i="10"/>
  <c r="G59" i="10"/>
  <c r="F61" i="10"/>
  <c r="F39" i="10"/>
  <c r="F17" i="10"/>
  <c r="F94" i="10"/>
  <c r="G80" i="10"/>
  <c r="F73" i="10"/>
  <c r="F40" i="10"/>
  <c r="F51" i="10"/>
  <c r="G50" i="10"/>
  <c r="G47" i="10"/>
  <c r="F106" i="10"/>
  <c r="F116" i="10"/>
  <c r="F90" i="10"/>
  <c r="F53" i="10"/>
  <c r="G69" i="10"/>
  <c r="G68" i="10"/>
  <c r="F118" i="10"/>
  <c r="G123" i="10"/>
  <c r="F60" i="10"/>
  <c r="F24" i="10"/>
  <c r="F62" i="10"/>
  <c r="G102" i="10"/>
  <c r="G105" i="10"/>
  <c r="G48" i="10"/>
  <c r="G101" i="10"/>
  <c r="F41" i="10"/>
  <c r="F81" i="10"/>
  <c r="F96" i="10"/>
  <c r="F6" i="10"/>
  <c r="F91" i="10"/>
  <c r="F97" i="10"/>
  <c r="F28" i="10"/>
  <c r="F3" i="10"/>
  <c r="G115" i="10"/>
  <c r="G79" i="10"/>
  <c r="F8" i="10"/>
  <c r="F128" i="10"/>
  <c r="F79" i="10"/>
  <c r="G104" i="10"/>
  <c r="F107" i="10"/>
  <c r="F115" i="10"/>
  <c r="G14" i="10"/>
  <c r="F104" i="10"/>
  <c r="G29" i="10"/>
  <c r="G13" i="10"/>
  <c r="F38" i="10"/>
  <c r="F130" i="10"/>
  <c r="F31" i="10"/>
  <c r="G126" i="10"/>
  <c r="F125" i="10"/>
  <c r="F72" i="10"/>
  <c r="F13" i="10"/>
  <c r="F84" i="10"/>
  <c r="F82" i="10"/>
  <c r="F93" i="10"/>
  <c r="F29" i="10"/>
  <c r="F103" i="10"/>
  <c r="F37" i="10"/>
  <c r="F4" i="10"/>
  <c r="F10" i="10"/>
  <c r="G71" i="10"/>
  <c r="G37" i="10"/>
  <c r="F124" i="10"/>
  <c r="G81" i="10"/>
  <c r="G109" i="10"/>
  <c r="G17" i="10"/>
  <c r="F18" i="10"/>
  <c r="F113" i="10"/>
  <c r="G61" i="10"/>
  <c r="G26" i="10"/>
  <c r="F58" i="10"/>
  <c r="G114" i="10"/>
  <c r="F83" i="10"/>
  <c r="F57" i="10"/>
  <c r="G5" i="10"/>
  <c r="G116" i="10"/>
  <c r="G72" i="10"/>
  <c r="G128" i="10"/>
  <c r="G57" i="10"/>
  <c r="G106" i="10"/>
  <c r="G124" i="10"/>
  <c r="F105" i="10"/>
  <c r="G3" i="10"/>
  <c r="F119" i="10"/>
  <c r="G127" i="10"/>
  <c r="F15" i="10"/>
  <c r="G18" i="10"/>
  <c r="F123" i="10"/>
  <c r="F95" i="10"/>
  <c r="F5" i="10"/>
  <c r="G112" i="10"/>
  <c r="F64" i="10"/>
  <c r="F129" i="10"/>
  <c r="F108" i="10"/>
  <c r="F80" i="10"/>
  <c r="F42" i="10"/>
  <c r="F36" i="10"/>
  <c r="F68" i="10"/>
  <c r="G16" i="10"/>
  <c r="F74" i="10"/>
  <c r="G117" i="10"/>
  <c r="G73" i="10"/>
  <c r="F127" i="10"/>
  <c r="F101" i="10"/>
  <c r="G39" i="10"/>
  <c r="G36" i="10"/>
  <c r="G113" i="10"/>
  <c r="F71" i="10"/>
  <c r="F19" i="10"/>
  <c r="G84" i="10"/>
  <c r="G51" i="10"/>
  <c r="G27" i="10"/>
  <c r="F70" i="10"/>
  <c r="G94" i="10"/>
  <c r="G40" i="10"/>
  <c r="G24" i="10"/>
  <c r="F52" i="10"/>
  <c r="G38" i="10"/>
  <c r="G7" i="10"/>
  <c r="G6" i="10"/>
  <c r="G125" i="10"/>
  <c r="F69" i="10"/>
  <c r="F59" i="10"/>
  <c r="F16" i="10"/>
  <c r="G91" i="10"/>
  <c r="F14" i="10"/>
  <c r="F48" i="10"/>
  <c r="Y116" i="6" l="1"/>
  <c r="Z116" i="6"/>
  <c r="Q123" i="6"/>
  <c r="AA116" i="6"/>
  <c r="R123" i="6"/>
  <c r="W116" i="6"/>
  <c r="O123" i="6"/>
  <c r="AC116" i="6"/>
  <c r="T123" i="6"/>
  <c r="U116" i="6"/>
  <c r="V116" i="6"/>
  <c r="X116" i="6"/>
  <c r="AD116" i="6"/>
  <c r="U123" i="6"/>
  <c r="V123" i="6"/>
  <c r="X123" i="6"/>
  <c r="AD123" i="6"/>
  <c r="R344" i="2"/>
  <c r="N344" i="2"/>
  <c r="S370" i="1"/>
  <c r="N370" i="1"/>
  <c r="G98" i="10"/>
  <c r="G97" i="10"/>
  <c r="G54" i="10"/>
  <c r="F21" i="10"/>
  <c r="G10" i="10"/>
  <c r="G65" i="10"/>
  <c r="G52" i="10"/>
  <c r="G31" i="10"/>
  <c r="G45" i="10"/>
  <c r="G63" i="10"/>
  <c r="G118" i="10"/>
  <c r="G87" i="10"/>
  <c r="G20" i="10"/>
  <c r="G22" i="10"/>
  <c r="G19" i="10"/>
  <c r="G132" i="10"/>
  <c r="F2" i="10"/>
  <c r="G34" i="10"/>
  <c r="G110" i="10"/>
  <c r="F76" i="10"/>
  <c r="F65" i="10"/>
  <c r="G99" i="10"/>
  <c r="G2" i="10"/>
  <c r="G33" i="10"/>
  <c r="G66" i="10"/>
  <c r="F56" i="10"/>
  <c r="G86" i="10"/>
  <c r="G42" i="10"/>
  <c r="F12" i="10"/>
  <c r="G21" i="10"/>
  <c r="G53" i="10"/>
  <c r="G56" i="10"/>
  <c r="G122" i="10"/>
  <c r="G64" i="10"/>
  <c r="G43" i="10"/>
  <c r="F88" i="10"/>
  <c r="F122" i="10"/>
  <c r="G121" i="10"/>
  <c r="G9" i="10"/>
  <c r="F22" i="10"/>
  <c r="G100" i="10"/>
  <c r="F66" i="10"/>
  <c r="F121" i="10"/>
  <c r="G41" i="10"/>
  <c r="G119" i="10"/>
  <c r="G11" i="10"/>
  <c r="F89" i="10"/>
  <c r="F120" i="10"/>
  <c r="F98" i="10"/>
  <c r="G44" i="10"/>
  <c r="G120" i="10"/>
  <c r="F45" i="10"/>
  <c r="G96" i="10"/>
  <c r="G107" i="10"/>
  <c r="G74" i="10"/>
  <c r="G55" i="10"/>
  <c r="F132" i="10"/>
  <c r="F87" i="10"/>
  <c r="F32" i="10"/>
  <c r="F33" i="10"/>
  <c r="G23" i="10"/>
  <c r="F100" i="10"/>
  <c r="F44" i="10"/>
  <c r="F55" i="10"/>
  <c r="F99" i="10"/>
  <c r="G12" i="10"/>
  <c r="G67" i="10"/>
  <c r="F54" i="10"/>
  <c r="F77" i="10"/>
  <c r="F110" i="10"/>
  <c r="G89" i="10"/>
  <c r="F111" i="10"/>
  <c r="G131" i="10"/>
  <c r="G88" i="10"/>
  <c r="G111" i="10"/>
  <c r="F109" i="10"/>
  <c r="F11" i="10"/>
  <c r="G32" i="10"/>
  <c r="F23" i="10"/>
  <c r="G130" i="10"/>
  <c r="G129" i="10"/>
  <c r="G78" i="10"/>
  <c r="G75" i="10"/>
  <c r="F131" i="10"/>
  <c r="G30" i="10"/>
  <c r="G76" i="10"/>
  <c r="F43" i="10"/>
  <c r="G85" i="10"/>
  <c r="G108" i="10"/>
  <c r="G77" i="10"/>
  <c r="F34" i="10"/>
  <c r="F78" i="10"/>
  <c r="F67" i="10"/>
</calcChain>
</file>

<file path=xl/sharedStrings.xml><?xml version="1.0" encoding="utf-8"?>
<sst xmlns="http://schemas.openxmlformats.org/spreadsheetml/2006/main" count="5866" uniqueCount="151">
  <si>
    <t>Period</t>
  </si>
  <si>
    <t>U.S. Composite</t>
  </si>
  <si>
    <t>EW M/M</t>
  </si>
  <si>
    <t>EW Q/Q</t>
  </si>
  <si>
    <t>U.S. Composite - EW YoY</t>
  </si>
  <si>
    <t>U.S. Composite - Value Weighted</t>
  </si>
  <si>
    <t>VW M/M</t>
  </si>
  <si>
    <t>VW Q/Q</t>
  </si>
  <si>
    <t>U.S. Composite - VW YoY</t>
  </si>
  <si>
    <t>U.S. Composite Indices: EW And VW YoY</t>
  </si>
  <si>
    <t>Data Through August 2025</t>
  </si>
  <si>
    <t>Equal-Weighted</t>
  </si>
  <si>
    <t>Value-Weighted</t>
  </si>
  <si>
    <t/>
  </si>
  <si>
    <t>min</t>
  </si>
  <si>
    <t>from trough</t>
  </si>
  <si>
    <t>y/y</t>
  </si>
  <si>
    <t>q/q</t>
  </si>
  <si>
    <t>m/m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</si>
  <si>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</si>
  <si>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</si>
  <si>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</si>
  <si>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</si>
  <si>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</si>
  <si>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</si>
  <si>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</si>
  <si>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</si>
  <si>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>Composite</t>
  </si>
  <si>
    <t>IG</t>
  </si>
  <si>
    <t>GC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</si>
  <si>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</si>
  <si>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</si>
  <si>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</si>
  <si>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</si>
  <si>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</si>
  <si>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</si>
  <si>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</si>
  <si>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</si>
  <si>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EX-APT</t>
  </si>
  <si>
    <t>APT</t>
  </si>
  <si>
    <t>to trough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</si>
  <si>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</si>
  <si>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</si>
  <si>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</si>
  <si>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</si>
  <si>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</si>
  <si>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</si>
  <si>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</si>
  <si>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</si>
  <si>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</si>
  <si>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</si>
  <si>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</si>
  <si>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</si>
  <si>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</si>
  <si>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</si>
  <si>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</si>
  <si>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</si>
  <si>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</si>
  <si>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</si>
  <si>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</si>
  <si>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</si>
  <si>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</si>
  <si>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</si>
  <si>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</si>
  <si>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</si>
  <si>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</si>
  <si>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</si>
  <si>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</si>
  <si>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</si>
  <si>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</si>
  <si>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</si>
  <si>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</si>
  <si>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</si>
  <si>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</si>
  <si>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</si>
  <si>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</si>
  <si>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</si>
  <si>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</si>
  <si>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rank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</si>
  <si>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</si>
  <si>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</si>
  <si>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</si>
  <si>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</si>
  <si>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</si>
  <si>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max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</si>
  <si>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</si>
  <si>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</si>
  <si>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</si>
  <si>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</si>
  <si>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</si>
  <si>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</si>
  <si>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</si>
  <si>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</si>
  <si>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</si>
  <si>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</si>
  <si>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</si>
  <si>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</si>
  <si>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</si>
  <si>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</si>
  <si>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</si>
  <si>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</si>
  <si>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</si>
  <si>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</si>
  <si>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</si>
  <si>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</si>
  <si>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</si>
  <si>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</si>
  <si>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</si>
  <si>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</si>
  <si>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</si>
  <si>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</si>
  <si>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</si>
  <si>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</si>
  <si>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</si>
  <si>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</si>
  <si>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</si>
  <si>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</si>
  <si>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</si>
  <si>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</si>
  <si>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</si>
  <si>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</si>
  <si>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</si>
  <si>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</si>
  <si>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</si>
  <si>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</si>
  <si>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</si>
  <si>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</si>
  <si>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</si>
  <si>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</si>
  <si>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</si>
  <si>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December of 2025</t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</si>
  <si>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</si>
  <si>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</si>
  <si>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</si>
  <si>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</si>
  <si>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</si>
  <si>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</si>
  <si>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</si>
  <si>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</si>
  <si>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</si>
  <si>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</si>
  <si>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</si>
  <si>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</si>
  <si>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</si>
  <si>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</si>
  <si>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</si>
  <si>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December of 2025</t>
  </si>
  <si>
    <t>U.S. Pair Volume, Data through December of 2025</t>
  </si>
  <si>
    <t>U.S. Distress Sale Pairs Percentage,Data through December of 2025</t>
  </si>
  <si>
    <t>U.S. Composite NonDistress Index - Equal Weighted,</t>
  </si>
  <si>
    <t>U.S. Investment Grade NonDistress Index- Equal Weighted,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</si>
</sst>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</font>
    <font>
      <b/>
      <sz val="10"/>
      <color theme="1" tint="0.34998626667073579"/>
      <name val="Arial"/>
      <family val="2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1"/>
      <color theme="4"/>
      <name val="Calibri"/>
      <family val="2"/>
      <scheme val="minor"/>
    </font>
    <font>
      <b/>
      <sz val="12"/>
      <color rgb="FF7F7F7F"/>
      <name val="Arial"/>
      <family val="2"/>
    </font>
    <font>
      <b/>
      <sz val="12"/>
      <color theme="1"/>
      <name val="Calibri"/>
      <family val="2"/>
    </font>
    <font>
      <b/>
      <sz val="12"/>
      <color theme="4"/>
      <name val="Calibri"/>
      <family val="2"/>
    </font>
    <font>
      <sz val="12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</cellStyleXfs>
  <cellXfs count="191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164" fontId="2" fillId="4" borderId="0" xfId="2" applyNumberFormat="1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4" applyNumberFormat="1" applyFont="1" applyFill="1" applyBorder="1" applyAlignment="1">
      <alignment horizontal="center" vertical="center" wrapText="1"/>
    </xf>
    <xf numFmtId="164" fontId="5" fillId="6" borderId="0" xfId="2" applyNumberFormat="1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 vertical="center" wrapText="1"/>
    </xf>
    <xf numFmtId="10" fontId="2" fillId="7" borderId="0" xfId="2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2" applyNumberFormat="1" applyFont="1" applyFill="1" applyAlignment="1">
      <alignment horizontal="center"/>
    </xf>
    <xf numFmtId="166" fontId="1" fillId="5" borderId="0" xfId="5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5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5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6" applyNumberFormat="1" applyFont="1" applyFill="1" applyAlignment="1">
      <alignment horizontal="center"/>
    </xf>
    <xf numFmtId="165" fontId="8" fillId="5" borderId="0" xfId="4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5" applyNumberFormat="1" applyFill="1" applyAlignment="1">
      <alignment horizontal="right" vertical="center"/>
    </xf>
    <xf numFmtId="165" fontId="9" fillId="0" borderId="0" xfId="4" applyNumberFormat="1" applyFont="1" applyFill="1" applyBorder="1" applyAlignment="1">
      <alignment horizontal="center"/>
    </xf>
    <xf numFmtId="164" fontId="9" fillId="6" borderId="0" xfId="2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164" fontId="1" fillId="5" borderId="0" xfId="2" applyNumberFormat="1" applyFont="1" applyFill="1" applyAlignment="1">
      <alignment horizontal="center"/>
    </xf>
    <xf numFmtId="164" fontId="6" fillId="5" borderId="0" xfId="2" applyNumberFormat="1" applyFont="1" applyFill="1"/>
    <xf numFmtId="166" fontId="10" fillId="5" borderId="0" xfId="6" applyNumberFormat="1" applyFont="1" applyFill="1" applyAlignment="1">
      <alignment horizontal="center"/>
    </xf>
    <xf numFmtId="165" fontId="10" fillId="5" borderId="0" xfId="4" applyNumberFormat="1" applyFont="1" applyFill="1" applyAlignment="1">
      <alignment horizontal="center"/>
    </xf>
    <xf numFmtId="166" fontId="10" fillId="5" borderId="0" xfId="5" applyNumberFormat="1" applyFont="1" applyFill="1" applyAlignment="1">
      <alignment horizontal="center" vertical="center"/>
    </xf>
    <xf numFmtId="1" fontId="10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8" fillId="5" borderId="0" xfId="0" applyFont="1" applyFill="1" applyAlignment="1">
      <alignment horizontal="center"/>
    </xf>
    <xf numFmtId="164" fontId="10" fillId="5" borderId="0" xfId="2" applyNumberFormat="1" applyFont="1" applyFill="1" applyAlignment="1">
      <alignment horizontal="center"/>
    </xf>
    <xf numFmtId="164" fontId="10" fillId="5" borderId="0" xfId="2" applyNumberFormat="1" applyFont="1" applyFill="1" applyAlignment="1">
      <alignment horizontal="center" vertic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6" applyNumberFormat="1" applyFont="1" applyFill="1" applyAlignment="1">
      <alignment horizontal="center" vertical="center" wrapText="1"/>
    </xf>
    <xf numFmtId="38" fontId="5" fillId="6" borderId="0" xfId="6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4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 vertical="center"/>
    </xf>
    <xf numFmtId="38" fontId="8" fillId="6" borderId="0" xfId="6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2" applyNumberFormat="1" applyFont="1" applyFill="1" applyAlignment="1">
      <alignment horizontal="center" vertical="center"/>
    </xf>
    <xf numFmtId="164" fontId="8" fillId="7" borderId="0" xfId="2" applyNumberFormat="1" applyFont="1" applyFill="1" applyAlignment="1">
      <alignment horizontal="center" vertical="center"/>
    </xf>
    <xf numFmtId="38" fontId="8" fillId="7" borderId="0" xfId="6" applyNumberFormat="1" applyFont="1" applyFill="1" applyAlignment="1">
      <alignment horizontal="center" vertical="center"/>
    </xf>
    <xf numFmtId="165" fontId="9" fillId="5" borderId="0" xfId="4" applyNumberFormat="1" applyFont="1" applyFill="1" applyBorder="1" applyAlignment="1">
      <alignment horizontal="center" vertical="center"/>
    </xf>
    <xf numFmtId="168" fontId="1" fillId="5" borderId="0" xfId="0" applyNumberFormat="1" applyFont="1" applyFill="1"/>
    <xf numFmtId="0" fontId="11" fillId="5" borderId="0" xfId="0" applyFont="1" applyFill="1"/>
    <xf numFmtId="166" fontId="12" fillId="5" borderId="0" xfId="0" applyNumberFormat="1" applyFont="1" applyFill="1"/>
    <xf numFmtId="165" fontId="13" fillId="5" borderId="0" xfId="4" applyNumberFormat="1" applyFont="1" applyFill="1" applyAlignment="1">
      <alignment horizontal="center" vertical="center"/>
    </xf>
    <xf numFmtId="38" fontId="13" fillId="5" borderId="0" xfId="6" applyNumberFormat="1" applyFont="1" applyFill="1" applyAlignment="1">
      <alignment horizontal="center" vertical="center"/>
    </xf>
    <xf numFmtId="165" fontId="10" fillId="5" borderId="0" xfId="4" applyNumberFormat="1" applyFont="1" applyFill="1" applyAlignment="1">
      <alignment horizontal="center" vertical="center"/>
    </xf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2" applyNumberFormat="1" applyFont="1" applyFill="1" applyAlignment="1">
      <alignment horizontal="center" vertical="center"/>
    </xf>
    <xf numFmtId="164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6" applyNumberFormat="1" applyFont="1" applyFill="1" applyBorder="1" applyAlignment="1">
      <alignment horizontal="center" vertical="center" wrapText="1"/>
    </xf>
    <xf numFmtId="38" fontId="5" fillId="5" borderId="6" xfId="6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/>
    </xf>
    <xf numFmtId="38" fontId="8" fillId="5" borderId="6" xfId="6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8" fontId="12" fillId="5" borderId="0" xfId="0" applyNumberFormat="1" applyFont="1" applyFill="1"/>
    <xf numFmtId="164" fontId="12" fillId="5" borderId="0" xfId="2" applyNumberFormat="1" applyFont="1" applyFill="1"/>
    <xf numFmtId="38" fontId="13" fillId="5" borderId="5" xfId="6" applyNumberFormat="1" applyFont="1" applyFill="1" applyBorder="1" applyAlignment="1">
      <alignment horizontal="center" vertical="center" wrapText="1"/>
    </xf>
    <xf numFmtId="38" fontId="13" fillId="5" borderId="0" xfId="6" applyNumberFormat="1" applyFont="1" applyFill="1" applyAlignment="1">
      <alignment horizontal="center" vertical="center" wrapText="1"/>
    </xf>
    <xf numFmtId="38" fontId="13" fillId="5" borderId="6" xfId="6" applyNumberFormat="1" applyFont="1" applyFill="1" applyBorder="1" applyAlignment="1">
      <alignment horizontal="center" vertical="center" wrapText="1"/>
    </xf>
    <xf numFmtId="0" fontId="12" fillId="5" borderId="0" xfId="0" applyFont="1" applyFill="1"/>
    <xf numFmtId="164" fontId="12" fillId="5" borderId="5" xfId="2" applyNumberFormat="1" applyFont="1" applyFill="1" applyBorder="1" applyAlignment="1">
      <alignment horizontal="center" vertical="center"/>
    </xf>
    <xf numFmtId="1" fontId="12" fillId="5" borderId="5" xfId="0" applyNumberFormat="1" applyFont="1" applyFill="1" applyBorder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1" fontId="12" fillId="5" borderId="0" xfId="7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6" fillId="5" borderId="0" xfId="0" applyFont="1" applyFill="1"/>
    <xf numFmtId="0" fontId="14" fillId="5" borderId="0" xfId="0" applyFont="1" applyFill="1"/>
    <xf numFmtId="168" fontId="17" fillId="5" borderId="0" xfId="0" applyNumberFormat="1" applyFont="1" applyFill="1" applyAlignment="1">
      <alignment horizontal="center" vertical="center" wrapText="1"/>
    </xf>
    <xf numFmtId="164" fontId="10" fillId="5" borderId="5" xfId="2" applyNumberFormat="1" applyFont="1" applyFill="1" applyBorder="1" applyAlignment="1">
      <alignment horizontal="center"/>
    </xf>
    <xf numFmtId="164" fontId="10" fillId="5" borderId="13" xfId="2" applyNumberFormat="1" applyFont="1" applyFill="1" applyBorder="1" applyAlignment="1">
      <alignment horizontal="center"/>
    </xf>
    <xf numFmtId="165" fontId="10" fillId="5" borderId="5" xfId="1" applyNumberFormat="1" applyFont="1" applyFill="1" applyBorder="1" applyAlignment="1">
      <alignment horizontal="center"/>
    </xf>
    <xf numFmtId="165" fontId="10" fillId="5" borderId="13" xfId="1" applyNumberFormat="1" applyFont="1" applyFill="1" applyBorder="1" applyAlignment="1">
      <alignment horizontal="center"/>
    </xf>
    <xf numFmtId="38" fontId="10" fillId="5" borderId="5" xfId="6" applyNumberFormat="1" applyFont="1" applyFill="1" applyBorder="1" applyAlignment="1">
      <alignment horizontal="center"/>
    </xf>
    <xf numFmtId="38" fontId="10" fillId="5" borderId="0" xfId="6" applyNumberFormat="1" applyFont="1" applyFill="1" applyAlignment="1">
      <alignment horizontal="center"/>
    </xf>
    <xf numFmtId="38" fontId="10" fillId="5" borderId="6" xfId="6" applyNumberFormat="1" applyFont="1" applyFill="1" applyBorder="1" applyAlignment="1">
      <alignment horizontal="center"/>
    </xf>
    <xf numFmtId="38" fontId="8" fillId="5" borderId="5" xfId="6" applyNumberFormat="1" applyFont="1" applyFill="1" applyBorder="1" applyAlignment="1">
      <alignment horizontal="center"/>
    </xf>
    <xf numFmtId="0" fontId="18" fillId="5" borderId="0" xfId="0" applyFont="1" applyFill="1"/>
    <xf numFmtId="38" fontId="10" fillId="5" borderId="13" xfId="6" applyNumberFormat="1" applyFont="1" applyFill="1" applyBorder="1" applyAlignment="1">
      <alignment horizontal="center"/>
    </xf>
    <xf numFmtId="169" fontId="0" fillId="4" borderId="1" xfId="0" applyNumberFormat="1" applyFill="1" applyBorder="1"/>
    <xf numFmtId="0" fontId="0" fillId="4" borderId="1" xfId="0" applyFill="1" applyBorder="1"/>
    <xf numFmtId="14" fontId="19" fillId="4" borderId="1" xfId="6" applyNumberFormat="1" applyFont="1" applyFill="1" applyBorder="1" applyAlignment="1">
      <alignment horizontal="center" vertical="center" wrapText="1"/>
    </xf>
    <xf numFmtId="3" fontId="19" fillId="4" borderId="1" xfId="6" applyNumberFormat="1" applyFont="1" applyFill="1" applyBorder="1" applyAlignment="1">
      <alignment horizontal="center" vertical="center" wrapText="1"/>
    </xf>
    <xf numFmtId="170" fontId="19" fillId="4" borderId="1" xfId="6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6" applyNumberFormat="1" applyFill="1" applyAlignment="1">
      <alignment horizontal="center"/>
    </xf>
    <xf numFmtId="3" fontId="4" fillId="5" borderId="0" xfId="6" applyNumberFormat="1" applyFill="1" applyAlignment="1">
      <alignment horizontal="center"/>
    </xf>
    <xf numFmtId="170" fontId="4" fillId="5" borderId="0" xfId="6" applyNumberFormat="1" applyFill="1" applyAlignment="1">
      <alignment horizontal="center"/>
    </xf>
    <xf numFmtId="0" fontId="4" fillId="5" borderId="0" xfId="6" applyFill="1" applyAlignment="1">
      <alignment horizontal="center" vertical="center"/>
    </xf>
    <xf numFmtId="10" fontId="0" fillId="5" borderId="0" xfId="2" applyNumberFormat="1" applyFont="1" applyFill="1"/>
    <xf numFmtId="3" fontId="20" fillId="5" borderId="0" xfId="6" applyNumberFormat="1" applyFont="1" applyFill="1" applyAlignment="1">
      <alignment horizontal="center"/>
    </xf>
    <xf numFmtId="14" fontId="21" fillId="5" borderId="0" xfId="6" applyNumberFormat="1" applyFont="1" applyFill="1" applyAlignment="1">
      <alignment horizontal="center"/>
    </xf>
    <xf numFmtId="3" fontId="21" fillId="5" borderId="0" xfId="6" applyNumberFormat="1" applyFont="1" applyFill="1" applyAlignment="1">
      <alignment horizontal="center"/>
    </xf>
    <xf numFmtId="170" fontId="21" fillId="5" borderId="0" xfId="6" applyNumberFormat="1" applyFont="1" applyFill="1" applyAlignment="1">
      <alignment horizontal="center"/>
    </xf>
    <xf numFmtId="0" fontId="21" fillId="5" borderId="0" xfId="6" applyFont="1" applyFill="1" applyAlignment="1">
      <alignment horizontal="center" vertical="center"/>
    </xf>
    <xf numFmtId="14" fontId="20" fillId="5" borderId="0" xfId="6" applyNumberFormat="1" applyFont="1" applyFill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4" fontId="21" fillId="5" borderId="0" xfId="2" applyNumberFormat="1" applyFont="1" applyFill="1" applyAlignment="1">
      <alignment horizontal="center"/>
    </xf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9" fillId="5" borderId="0" xfId="4" applyNumberFormat="1" applyFont="1" applyFill="1" applyBorder="1" applyAlignment="1">
      <alignment horizontal="center" vertical="center" wrapText="1"/>
    </xf>
    <xf numFmtId="38" fontId="19" fillId="5" borderId="0" xfId="6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9" fillId="5" borderId="0" xfId="6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4" applyNumberFormat="1" applyFont="1" applyFill="1" applyBorder="1" applyAlignment="1">
      <alignment horizontal="center" vertical="center"/>
    </xf>
    <xf numFmtId="38" fontId="4" fillId="5" borderId="0" xfId="6" applyNumberFormat="1" applyFill="1" applyAlignment="1">
      <alignment horizontal="center" vertical="center"/>
    </xf>
    <xf numFmtId="38" fontId="4" fillId="5" borderId="0" xfId="6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6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0" fontId="7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</cellXfs>
  <cellStyles count="9">
    <cellStyle name="40% - Accent4 2 4" xfId="8" xr:uid="{70D21476-D368-4733-BB23-EFDA5702BC7B}"/>
    <cellStyle name="40% - Accent5" xfId="3" builtinId="47"/>
    <cellStyle name="Comma" xfId="1" builtinId="3"/>
    <cellStyle name="Comma 2" xfId="4" xr:uid="{D80D7E4F-C169-455D-AD7E-B99A84443913}"/>
    <cellStyle name="Normal" xfId="0" builtinId="0"/>
    <cellStyle name="Normal 10" xfId="7" xr:uid="{3FD08D3B-CA21-4C9C-8061-F43D7CA99E20}"/>
    <cellStyle name="Normal 15" xfId="5" xr:uid="{50707B6C-3A5B-4F0C-B2EB-A2D9F4AA9F33}"/>
    <cellStyle name="Normal 16" xfId="6" xr:uid="{67E4AFF5-B4F0-4896-8A44-604A715FACE3}"/>
    <cellStyle name="Percent" xfId="2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9219040379342662"/>
          <c:h val="0.82573584551931012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VW'!$Q$6:$Q$365</c:f>
              <c:numCache>
                <c:formatCode>[$-409]mmm\-yy;@</c:formatCode>
                <c:ptCount val="360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  <c:pt idx="357">
                  <c:v>45961</c:v>
                </c:pt>
                <c:pt idx="358">
                  <c:v>45991</c:v>
                </c:pt>
                <c:pt idx="359">
                  <c:v>46022</c:v>
                </c:pt>
              </c:numCache>
            </c:numRef>
          </c:xVal>
          <c:yVal>
            <c:numRef>
              <c:f>'U.S. EW &amp; VW'!$R$6:$R$365</c:f>
              <c:numCache>
                <c:formatCode>0</c:formatCode>
                <c:ptCount val="360"/>
                <c:pt idx="0">
                  <c:v>65.989992073672298</c:v>
                </c:pt>
                <c:pt idx="1">
                  <c:v>65.208842616788402</c:v>
                </c:pt>
                <c:pt idx="2">
                  <c:v>64.461656451119495</c:v>
                </c:pt>
                <c:pt idx="3">
                  <c:v>64.108671972030393</c:v>
                </c:pt>
                <c:pt idx="4">
                  <c:v>63.631044938810398</c:v>
                </c:pt>
                <c:pt idx="5">
                  <c:v>64.047402110269402</c:v>
                </c:pt>
                <c:pt idx="6">
                  <c:v>64.513822976114298</c:v>
                </c:pt>
                <c:pt idx="7">
                  <c:v>64.878483480103597</c:v>
                </c:pt>
                <c:pt idx="8">
                  <c:v>64.781783079018794</c:v>
                </c:pt>
                <c:pt idx="9">
                  <c:v>64.467761388933695</c:v>
                </c:pt>
                <c:pt idx="10">
                  <c:v>65.350102598555296</c:v>
                </c:pt>
                <c:pt idx="11">
                  <c:v>67.272232393442295</c:v>
                </c:pt>
                <c:pt idx="12">
                  <c:v>69.605490345306904</c:v>
                </c:pt>
                <c:pt idx="13">
                  <c:v>70.893055691251206</c:v>
                </c:pt>
                <c:pt idx="14">
                  <c:v>71.0208058223743</c:v>
                </c:pt>
                <c:pt idx="15">
                  <c:v>70.873049873428002</c:v>
                </c:pt>
                <c:pt idx="16">
                  <c:v>71.319068900043007</c:v>
                </c:pt>
                <c:pt idx="17">
                  <c:v>71.938086540296794</c:v>
                </c:pt>
                <c:pt idx="18">
                  <c:v>72.906305742369398</c:v>
                </c:pt>
                <c:pt idx="19">
                  <c:v>73.148859215592296</c:v>
                </c:pt>
                <c:pt idx="20">
                  <c:v>74.700528998595303</c:v>
                </c:pt>
                <c:pt idx="21">
                  <c:v>75.718969729931999</c:v>
                </c:pt>
                <c:pt idx="22">
                  <c:v>78.638967399041604</c:v>
                </c:pt>
                <c:pt idx="23">
                  <c:v>80.472283652091605</c:v>
                </c:pt>
                <c:pt idx="24">
                  <c:v>83.617693515343504</c:v>
                </c:pt>
                <c:pt idx="25">
                  <c:v>82.938655326013205</c:v>
                </c:pt>
                <c:pt idx="26">
                  <c:v>81.838166787954094</c:v>
                </c:pt>
                <c:pt idx="27">
                  <c:v>80.355908981539798</c:v>
                </c:pt>
                <c:pt idx="28">
                  <c:v>81.627961136158106</c:v>
                </c:pt>
                <c:pt idx="29">
                  <c:v>83.884859341754094</c:v>
                </c:pt>
                <c:pt idx="30">
                  <c:v>84.728410252931894</c:v>
                </c:pt>
                <c:pt idx="31">
                  <c:v>85.526442869570801</c:v>
                </c:pt>
                <c:pt idx="32">
                  <c:v>85.662098820854496</c:v>
                </c:pt>
                <c:pt idx="33">
                  <c:v>86.719595781689094</c:v>
                </c:pt>
                <c:pt idx="34">
                  <c:v>86.997285085194093</c:v>
                </c:pt>
                <c:pt idx="35">
                  <c:v>86.9302128543968</c:v>
                </c:pt>
                <c:pt idx="36">
                  <c:v>86.644765951901803</c:v>
                </c:pt>
                <c:pt idx="37">
                  <c:v>85.359689305284107</c:v>
                </c:pt>
                <c:pt idx="38">
                  <c:v>83.808956161929203</c:v>
                </c:pt>
                <c:pt idx="39">
                  <c:v>82.568159282167898</c:v>
                </c:pt>
                <c:pt idx="40">
                  <c:v>82.470767387804798</c:v>
                </c:pt>
                <c:pt idx="41">
                  <c:v>84.047537256208102</c:v>
                </c:pt>
                <c:pt idx="42">
                  <c:v>85.900284629840101</c:v>
                </c:pt>
                <c:pt idx="43">
                  <c:v>88.716743707989707</c:v>
                </c:pt>
                <c:pt idx="44">
                  <c:v>90.267626993047102</c:v>
                </c:pt>
                <c:pt idx="45">
                  <c:v>91.522146917831407</c:v>
                </c:pt>
                <c:pt idx="46">
                  <c:v>91.4685032050713</c:v>
                </c:pt>
                <c:pt idx="47">
                  <c:v>91.408857293667893</c:v>
                </c:pt>
                <c:pt idx="48">
                  <c:v>91.689204936535404</c:v>
                </c:pt>
                <c:pt idx="49">
                  <c:v>89.819847037041598</c:v>
                </c:pt>
                <c:pt idx="50">
                  <c:v>88.419131721744094</c:v>
                </c:pt>
                <c:pt idx="51">
                  <c:v>87.263694415840803</c:v>
                </c:pt>
                <c:pt idx="52">
                  <c:v>89.852704712447107</c:v>
                </c:pt>
                <c:pt idx="53">
                  <c:v>92.687511522659605</c:v>
                </c:pt>
                <c:pt idx="54">
                  <c:v>94.776837863050801</c:v>
                </c:pt>
                <c:pt idx="55">
                  <c:v>95.937437417193806</c:v>
                </c:pt>
                <c:pt idx="56">
                  <c:v>97.264497713631002</c:v>
                </c:pt>
                <c:pt idx="57">
                  <c:v>98.784869314541297</c:v>
                </c:pt>
                <c:pt idx="58">
                  <c:v>99.6886891675139</c:v>
                </c:pt>
                <c:pt idx="59">
                  <c:v>100</c:v>
                </c:pt>
                <c:pt idx="60">
                  <c:v>100.14206846995999</c:v>
                </c:pt>
                <c:pt idx="61">
                  <c:v>99.903782396039702</c:v>
                </c:pt>
                <c:pt idx="62">
                  <c:v>99.533712575489801</c:v>
                </c:pt>
                <c:pt idx="63">
                  <c:v>99.273549420459901</c:v>
                </c:pt>
                <c:pt idx="64">
                  <c:v>99.723917099509606</c:v>
                </c:pt>
                <c:pt idx="65">
                  <c:v>100.383605823617</c:v>
                </c:pt>
                <c:pt idx="66">
                  <c:v>101.21307229289999</c:v>
                </c:pt>
                <c:pt idx="67">
                  <c:v>101.175310424156</c:v>
                </c:pt>
                <c:pt idx="68">
                  <c:v>101.01899997391899</c:v>
                </c:pt>
                <c:pt idx="69">
                  <c:v>99.646145588411002</c:v>
                </c:pt>
                <c:pt idx="70">
                  <c:v>98.717459923046803</c:v>
                </c:pt>
                <c:pt idx="71">
                  <c:v>97.709786164306607</c:v>
                </c:pt>
                <c:pt idx="72">
                  <c:v>98.693761408059103</c:v>
                </c:pt>
                <c:pt idx="73">
                  <c:v>99.945850822399095</c:v>
                </c:pt>
                <c:pt idx="74">
                  <c:v>101.15695261058499</c:v>
                </c:pt>
                <c:pt idx="75">
                  <c:v>101.121373150031</c:v>
                </c:pt>
                <c:pt idx="76">
                  <c:v>100.95966041584001</c:v>
                </c:pt>
                <c:pt idx="77">
                  <c:v>101.056522918924</c:v>
                </c:pt>
                <c:pt idx="78">
                  <c:v>101.291230187084</c:v>
                </c:pt>
                <c:pt idx="79">
                  <c:v>101.459022707686</c:v>
                </c:pt>
                <c:pt idx="80">
                  <c:v>101.667842549019</c:v>
                </c:pt>
                <c:pt idx="81">
                  <c:v>102.32284891657299</c:v>
                </c:pt>
                <c:pt idx="82">
                  <c:v>103.97371916585099</c:v>
                </c:pt>
                <c:pt idx="83">
                  <c:v>106.126688924154</c:v>
                </c:pt>
                <c:pt idx="84">
                  <c:v>108.577479919436</c:v>
                </c:pt>
                <c:pt idx="85">
                  <c:v>109.53897315027</c:v>
                </c:pt>
                <c:pt idx="86">
                  <c:v>109.70945126722501</c:v>
                </c:pt>
                <c:pt idx="87">
                  <c:v>108.864442246613</c:v>
                </c:pt>
                <c:pt idx="88">
                  <c:v>109.34573604434</c:v>
                </c:pt>
                <c:pt idx="89">
                  <c:v>109.66574403865501</c:v>
                </c:pt>
                <c:pt idx="90">
                  <c:v>110.26438288287299</c:v>
                </c:pt>
                <c:pt idx="91">
                  <c:v>108.743271429524</c:v>
                </c:pt>
                <c:pt idx="92">
                  <c:v>107.662643077691</c:v>
                </c:pt>
                <c:pt idx="93">
                  <c:v>107.15524947720699</c:v>
                </c:pt>
                <c:pt idx="94">
                  <c:v>107.864735658908</c:v>
                </c:pt>
                <c:pt idx="95">
                  <c:v>109.17678199416299</c:v>
                </c:pt>
                <c:pt idx="96">
                  <c:v>109.969291719954</c:v>
                </c:pt>
                <c:pt idx="97">
                  <c:v>112.87101846869599</c:v>
                </c:pt>
                <c:pt idx="98">
                  <c:v>114.54994806220699</c:v>
                </c:pt>
                <c:pt idx="99">
                  <c:v>117.023053728858</c:v>
                </c:pt>
                <c:pt idx="100">
                  <c:v>117.59770561174101</c:v>
                </c:pt>
                <c:pt idx="101">
                  <c:v>119.87963931474</c:v>
                </c:pt>
                <c:pt idx="102">
                  <c:v>122.322162265446</c:v>
                </c:pt>
                <c:pt idx="103">
                  <c:v>125.09116092302899</c:v>
                </c:pt>
                <c:pt idx="104">
                  <c:v>127.00979671430299</c:v>
                </c:pt>
                <c:pt idx="105">
                  <c:v>127.94651623578299</c:v>
                </c:pt>
                <c:pt idx="106">
                  <c:v>127.581253635599</c:v>
                </c:pt>
                <c:pt idx="107">
                  <c:v>127.178400904913</c:v>
                </c:pt>
                <c:pt idx="108">
                  <c:v>127.28295662164</c:v>
                </c:pt>
                <c:pt idx="109">
                  <c:v>130.24896732496401</c:v>
                </c:pt>
                <c:pt idx="110">
                  <c:v>132.78592964188999</c:v>
                </c:pt>
                <c:pt idx="111">
                  <c:v>134.74682813437499</c:v>
                </c:pt>
                <c:pt idx="112">
                  <c:v>134.77943110248299</c:v>
                </c:pt>
                <c:pt idx="113">
                  <c:v>135.76576073784901</c:v>
                </c:pt>
                <c:pt idx="114">
                  <c:v>137.75399698918301</c:v>
                </c:pt>
                <c:pt idx="115">
                  <c:v>140.104338551647</c:v>
                </c:pt>
                <c:pt idx="116">
                  <c:v>142.64176982816801</c:v>
                </c:pt>
                <c:pt idx="117">
                  <c:v>145.356957897847</c:v>
                </c:pt>
                <c:pt idx="118">
                  <c:v>147.33084361557201</c:v>
                </c:pt>
                <c:pt idx="119">
                  <c:v>147.8372435096</c:v>
                </c:pt>
                <c:pt idx="120">
                  <c:v>147.51576846232899</c:v>
                </c:pt>
                <c:pt idx="121">
                  <c:v>148.42663944618701</c:v>
                </c:pt>
                <c:pt idx="122">
                  <c:v>150.46428614403499</c:v>
                </c:pt>
                <c:pt idx="123">
                  <c:v>152.33134003830401</c:v>
                </c:pt>
                <c:pt idx="124">
                  <c:v>153.45862164223001</c:v>
                </c:pt>
                <c:pt idx="125">
                  <c:v>154.49841971118599</c:v>
                </c:pt>
                <c:pt idx="126">
                  <c:v>156.113888299026</c:v>
                </c:pt>
                <c:pt idx="127">
                  <c:v>157.12070920313499</c:v>
                </c:pt>
                <c:pt idx="128">
                  <c:v>156.96306896908601</c:v>
                </c:pt>
                <c:pt idx="129">
                  <c:v>158.28300636807401</c:v>
                </c:pt>
                <c:pt idx="130">
                  <c:v>160.41291203190099</c:v>
                </c:pt>
                <c:pt idx="131">
                  <c:v>164.28725654233</c:v>
                </c:pt>
                <c:pt idx="132">
                  <c:v>165.11644470612299</c:v>
                </c:pt>
                <c:pt idx="133">
                  <c:v>165.84850547277699</c:v>
                </c:pt>
                <c:pt idx="134">
                  <c:v>165.04388097569199</c:v>
                </c:pt>
                <c:pt idx="135">
                  <c:v>166.20705840751401</c:v>
                </c:pt>
                <c:pt idx="136">
                  <c:v>167.70283670374201</c:v>
                </c:pt>
                <c:pt idx="137">
                  <c:v>169.90281641210899</c:v>
                </c:pt>
                <c:pt idx="138">
                  <c:v>171.57969999590699</c:v>
                </c:pt>
                <c:pt idx="139">
                  <c:v>171.76146643153999</c:v>
                </c:pt>
                <c:pt idx="140">
                  <c:v>171.729073915496</c:v>
                </c:pt>
                <c:pt idx="141">
                  <c:v>170.440024593011</c:v>
                </c:pt>
                <c:pt idx="142">
                  <c:v>170.643947311662</c:v>
                </c:pt>
                <c:pt idx="143">
                  <c:v>169.62345206616601</c:v>
                </c:pt>
                <c:pt idx="144">
                  <c:v>168.90896571501801</c:v>
                </c:pt>
                <c:pt idx="145">
                  <c:v>163.91005069520301</c:v>
                </c:pt>
                <c:pt idx="146">
                  <c:v>159.66114661014799</c:v>
                </c:pt>
                <c:pt idx="147">
                  <c:v>155.14728533888399</c:v>
                </c:pt>
                <c:pt idx="148">
                  <c:v>156.69948529081901</c:v>
                </c:pt>
                <c:pt idx="149">
                  <c:v>158.90735434196</c:v>
                </c:pt>
                <c:pt idx="150">
                  <c:v>161.56493517215301</c:v>
                </c:pt>
                <c:pt idx="151">
                  <c:v>159.28327968907101</c:v>
                </c:pt>
                <c:pt idx="152">
                  <c:v>157.09677040284299</c:v>
                </c:pt>
                <c:pt idx="153">
                  <c:v>154.75468023280499</c:v>
                </c:pt>
                <c:pt idx="154">
                  <c:v>151.85352874166699</c:v>
                </c:pt>
                <c:pt idx="155">
                  <c:v>147.45794835373599</c:v>
                </c:pt>
                <c:pt idx="156">
                  <c:v>144.12634283419499</c:v>
                </c:pt>
                <c:pt idx="157">
                  <c:v>143.14758593411099</c:v>
                </c:pt>
                <c:pt idx="158">
                  <c:v>140.806789602821</c:v>
                </c:pt>
                <c:pt idx="159">
                  <c:v>135.80911641024801</c:v>
                </c:pt>
                <c:pt idx="160">
                  <c:v>126.83643211781801</c:v>
                </c:pt>
                <c:pt idx="161">
                  <c:v>120.131398183407</c:v>
                </c:pt>
                <c:pt idx="162">
                  <c:v>114.964056175043</c:v>
                </c:pt>
                <c:pt idx="163">
                  <c:v>115.099599770605</c:v>
                </c:pt>
                <c:pt idx="164">
                  <c:v>114.994229963246</c:v>
                </c:pt>
                <c:pt idx="165">
                  <c:v>114.40539458320301</c:v>
                </c:pt>
                <c:pt idx="166">
                  <c:v>111.454727090384</c:v>
                </c:pt>
                <c:pt idx="167">
                  <c:v>108.969670239313</c:v>
                </c:pt>
                <c:pt idx="168">
                  <c:v>108.178119563802</c:v>
                </c:pt>
                <c:pt idx="169">
                  <c:v>109.268949465337</c:v>
                </c:pt>
                <c:pt idx="170">
                  <c:v>111.58199901107</c:v>
                </c:pt>
                <c:pt idx="171">
                  <c:v>114.71388056852</c:v>
                </c:pt>
                <c:pt idx="172">
                  <c:v>117.121743644904</c:v>
                </c:pt>
                <c:pt idx="173">
                  <c:v>118.208186467605</c:v>
                </c:pt>
                <c:pt idx="174">
                  <c:v>118.057315336515</c:v>
                </c:pt>
                <c:pt idx="175">
                  <c:v>119.344487520329</c:v>
                </c:pt>
                <c:pt idx="176">
                  <c:v>121.500277507812</c:v>
                </c:pt>
                <c:pt idx="177">
                  <c:v>123.846140200788</c:v>
                </c:pt>
                <c:pt idx="178">
                  <c:v>123.917456428427</c:v>
                </c:pt>
                <c:pt idx="179">
                  <c:v>124.399793616056</c:v>
                </c:pt>
                <c:pt idx="180">
                  <c:v>125.402451972603</c:v>
                </c:pt>
                <c:pt idx="181">
                  <c:v>126.628614697966</c:v>
                </c:pt>
                <c:pt idx="182">
                  <c:v>126.00717844810301</c:v>
                </c:pt>
                <c:pt idx="183">
                  <c:v>124.802065229562</c:v>
                </c:pt>
                <c:pt idx="184">
                  <c:v>124.42450162534</c:v>
                </c:pt>
                <c:pt idx="185">
                  <c:v>125.17673912320799</c:v>
                </c:pt>
                <c:pt idx="186">
                  <c:v>125.229549474842</c:v>
                </c:pt>
                <c:pt idx="187">
                  <c:v>125.84992756528899</c:v>
                </c:pt>
                <c:pt idx="188">
                  <c:v>127.604702393588</c:v>
                </c:pt>
                <c:pt idx="189">
                  <c:v>130.35945612226999</c:v>
                </c:pt>
                <c:pt idx="190">
                  <c:v>132.77720527238699</c:v>
                </c:pt>
                <c:pt idx="191">
                  <c:v>133.824541491497</c:v>
                </c:pt>
                <c:pt idx="192">
                  <c:v>134.10980352798501</c:v>
                </c:pt>
                <c:pt idx="193">
                  <c:v>133.17208930827101</c:v>
                </c:pt>
                <c:pt idx="194">
                  <c:v>131.481632541301</c:v>
                </c:pt>
                <c:pt idx="195">
                  <c:v>130.74609851168699</c:v>
                </c:pt>
                <c:pt idx="196">
                  <c:v>130.65523991188601</c:v>
                </c:pt>
                <c:pt idx="197">
                  <c:v>131.86564878477</c:v>
                </c:pt>
                <c:pt idx="198">
                  <c:v>133.34649561319401</c:v>
                </c:pt>
                <c:pt idx="199">
                  <c:v>135.24327699815899</c:v>
                </c:pt>
                <c:pt idx="200">
                  <c:v>136.73162950877</c:v>
                </c:pt>
                <c:pt idx="201">
                  <c:v>137.854274513467</c:v>
                </c:pt>
                <c:pt idx="202">
                  <c:v>138.384762722847</c:v>
                </c:pt>
                <c:pt idx="203">
                  <c:v>139.21869213155799</c:v>
                </c:pt>
                <c:pt idx="204">
                  <c:v>139.044859898227</c:v>
                </c:pt>
                <c:pt idx="205">
                  <c:v>139.73341219095701</c:v>
                </c:pt>
                <c:pt idx="206">
                  <c:v>140.40661734367501</c:v>
                </c:pt>
                <c:pt idx="207">
                  <c:v>141.99311959286899</c:v>
                </c:pt>
                <c:pt idx="208">
                  <c:v>144.268964535664</c:v>
                </c:pt>
                <c:pt idx="209">
                  <c:v>146.829445344796</c:v>
                </c:pt>
                <c:pt idx="210">
                  <c:v>149.872895734114</c:v>
                </c:pt>
                <c:pt idx="211">
                  <c:v>151.14655286609499</c:v>
                </c:pt>
                <c:pt idx="212">
                  <c:v>153.33226984738201</c:v>
                </c:pt>
                <c:pt idx="213">
                  <c:v>154.44389912373501</c:v>
                </c:pt>
                <c:pt idx="214">
                  <c:v>155.88566735862199</c:v>
                </c:pt>
                <c:pt idx="215">
                  <c:v>155.00008708463599</c:v>
                </c:pt>
                <c:pt idx="216">
                  <c:v>154.90254929578501</c:v>
                </c:pt>
                <c:pt idx="217">
                  <c:v>154.37170105694801</c:v>
                </c:pt>
                <c:pt idx="218">
                  <c:v>155.29782666825699</c:v>
                </c:pt>
                <c:pt idx="219">
                  <c:v>155.99819657763399</c:v>
                </c:pt>
                <c:pt idx="220">
                  <c:v>156.36318141165799</c:v>
                </c:pt>
                <c:pt idx="221">
                  <c:v>156.66836640493901</c:v>
                </c:pt>
                <c:pt idx="222">
                  <c:v>156.85135486869601</c:v>
                </c:pt>
                <c:pt idx="223">
                  <c:v>159.959427607853</c:v>
                </c:pt>
                <c:pt idx="224">
                  <c:v>162.57575950349499</c:v>
                </c:pt>
                <c:pt idx="225">
                  <c:v>165.65697331947001</c:v>
                </c:pt>
                <c:pt idx="226">
                  <c:v>166.97724108377599</c:v>
                </c:pt>
                <c:pt idx="227">
                  <c:v>170.00175528753499</c:v>
                </c:pt>
                <c:pt idx="228">
                  <c:v>172.68302483292399</c:v>
                </c:pt>
                <c:pt idx="229">
                  <c:v>175.20819747074901</c:v>
                </c:pt>
                <c:pt idx="230">
                  <c:v>174.847809226159</c:v>
                </c:pt>
                <c:pt idx="231">
                  <c:v>175.92950442286201</c:v>
                </c:pt>
                <c:pt idx="232">
                  <c:v>177.122591787522</c:v>
                </c:pt>
                <c:pt idx="233">
                  <c:v>179.35775861007301</c:v>
                </c:pt>
                <c:pt idx="234">
                  <c:v>179.86535522642501</c:v>
                </c:pt>
                <c:pt idx="235">
                  <c:v>179.863353578177</c:v>
                </c:pt>
                <c:pt idx="236">
                  <c:v>180.303572076644</c:v>
                </c:pt>
                <c:pt idx="237">
                  <c:v>179.350909827717</c:v>
                </c:pt>
                <c:pt idx="238">
                  <c:v>179.797909161218</c:v>
                </c:pt>
                <c:pt idx="239">
                  <c:v>180.00248388145701</c:v>
                </c:pt>
                <c:pt idx="240">
                  <c:v>182.23117798269001</c:v>
                </c:pt>
                <c:pt idx="241">
                  <c:v>181.91147307177499</c:v>
                </c:pt>
                <c:pt idx="242">
                  <c:v>181.81449398561301</c:v>
                </c:pt>
                <c:pt idx="243">
                  <c:v>180.58605058555401</c:v>
                </c:pt>
                <c:pt idx="244">
                  <c:v>182.31427850374001</c:v>
                </c:pt>
                <c:pt idx="245">
                  <c:v>184.081640897818</c:v>
                </c:pt>
                <c:pt idx="246">
                  <c:v>187.42295023232799</c:v>
                </c:pt>
                <c:pt idx="247">
                  <c:v>189.26281652985199</c:v>
                </c:pt>
                <c:pt idx="248">
                  <c:v>190.46778018653501</c:v>
                </c:pt>
                <c:pt idx="249">
                  <c:v>191.42922835309</c:v>
                </c:pt>
                <c:pt idx="250">
                  <c:v>191.557601173455</c:v>
                </c:pt>
                <c:pt idx="251">
                  <c:v>191.20740957842301</c:v>
                </c:pt>
                <c:pt idx="252">
                  <c:v>188.872418438956</c:v>
                </c:pt>
                <c:pt idx="253">
                  <c:v>187.165936998826</c:v>
                </c:pt>
                <c:pt idx="254">
                  <c:v>187.63133789324101</c:v>
                </c:pt>
                <c:pt idx="255">
                  <c:v>191.33196433859499</c:v>
                </c:pt>
                <c:pt idx="256">
                  <c:v>195.65592946767401</c:v>
                </c:pt>
                <c:pt idx="257">
                  <c:v>198.71275292439901</c:v>
                </c:pt>
                <c:pt idx="258">
                  <c:v>198.27115700272199</c:v>
                </c:pt>
                <c:pt idx="259">
                  <c:v>198.025080443836</c:v>
                </c:pt>
                <c:pt idx="260">
                  <c:v>198.43034556728799</c:v>
                </c:pt>
                <c:pt idx="261">
                  <c:v>201.114558511914</c:v>
                </c:pt>
                <c:pt idx="262">
                  <c:v>202.65801458195901</c:v>
                </c:pt>
                <c:pt idx="263">
                  <c:v>202.60479045308401</c:v>
                </c:pt>
                <c:pt idx="264">
                  <c:v>201.381644266536</c:v>
                </c:pt>
                <c:pt idx="265">
                  <c:v>202.49669076479699</c:v>
                </c:pt>
                <c:pt idx="266">
                  <c:v>205.46004882269199</c:v>
                </c:pt>
                <c:pt idx="267">
                  <c:v>208.53868587159101</c:v>
                </c:pt>
                <c:pt idx="268">
                  <c:v>207.925354085273</c:v>
                </c:pt>
                <c:pt idx="269">
                  <c:v>205.93228813496401</c:v>
                </c:pt>
                <c:pt idx="270">
                  <c:v>205.40227754497599</c:v>
                </c:pt>
                <c:pt idx="271">
                  <c:v>207.30681628051599</c:v>
                </c:pt>
                <c:pt idx="272">
                  <c:v>209.425835344446</c:v>
                </c:pt>
                <c:pt idx="273">
                  <c:v>209.270045079082</c:v>
                </c:pt>
                <c:pt idx="274">
                  <c:v>208.551768212947</c:v>
                </c:pt>
                <c:pt idx="275">
                  <c:v>208.168649244714</c:v>
                </c:pt>
                <c:pt idx="276">
                  <c:v>209.67576925250401</c:v>
                </c:pt>
                <c:pt idx="277">
                  <c:v>211.57019538917501</c:v>
                </c:pt>
                <c:pt idx="278">
                  <c:v>213.44900407465201</c:v>
                </c:pt>
                <c:pt idx="279">
                  <c:v>216.07839133510799</c:v>
                </c:pt>
                <c:pt idx="280">
                  <c:v>218.774342825589</c:v>
                </c:pt>
                <c:pt idx="281">
                  <c:v>221.68025275591</c:v>
                </c:pt>
                <c:pt idx="282">
                  <c:v>222.59596262720001</c:v>
                </c:pt>
                <c:pt idx="283">
                  <c:v>222.73311757414001</c:v>
                </c:pt>
                <c:pt idx="284">
                  <c:v>222.296394477381</c:v>
                </c:pt>
                <c:pt idx="285">
                  <c:v>221.394943750279</c:v>
                </c:pt>
                <c:pt idx="286">
                  <c:v>221.20436491064399</c:v>
                </c:pt>
                <c:pt idx="287">
                  <c:v>221.71138260015499</c:v>
                </c:pt>
                <c:pt idx="288">
                  <c:v>223.072416467209</c:v>
                </c:pt>
                <c:pt idx="289">
                  <c:v>224.22482621529701</c:v>
                </c:pt>
                <c:pt idx="290">
                  <c:v>224.94148096991799</c:v>
                </c:pt>
                <c:pt idx="291">
                  <c:v>225.736053613948</c:v>
                </c:pt>
                <c:pt idx="292">
                  <c:v>224.24988604352299</c:v>
                </c:pt>
                <c:pt idx="293">
                  <c:v>222.59918631117</c:v>
                </c:pt>
                <c:pt idx="294">
                  <c:v>221.17592014260799</c:v>
                </c:pt>
                <c:pt idx="295">
                  <c:v>223.19322380514001</c:v>
                </c:pt>
                <c:pt idx="296">
                  <c:v>226.42910809111601</c:v>
                </c:pt>
                <c:pt idx="297">
                  <c:v>230.90279171765599</c:v>
                </c:pt>
                <c:pt idx="298">
                  <c:v>234.95300615962</c:v>
                </c:pt>
                <c:pt idx="299">
                  <c:v>236.71780763228099</c:v>
                </c:pt>
                <c:pt idx="300">
                  <c:v>236.59218790233899</c:v>
                </c:pt>
                <c:pt idx="301">
                  <c:v>235.019492324124</c:v>
                </c:pt>
                <c:pt idx="302">
                  <c:v>237.111157378462</c:v>
                </c:pt>
                <c:pt idx="303">
                  <c:v>239.47097623375501</c:v>
                </c:pt>
                <c:pt idx="304">
                  <c:v>243.27762060981701</c:v>
                </c:pt>
                <c:pt idx="305">
                  <c:v>247.45496418588201</c:v>
                </c:pt>
                <c:pt idx="306">
                  <c:v>254.340895551438</c:v>
                </c:pt>
                <c:pt idx="307">
                  <c:v>262.331364696984</c:v>
                </c:pt>
                <c:pt idx="308">
                  <c:v>268.30385735579603</c:v>
                </c:pt>
                <c:pt idx="309">
                  <c:v>273.050035659483</c:v>
                </c:pt>
                <c:pt idx="310">
                  <c:v>278.89542666635901</c:v>
                </c:pt>
                <c:pt idx="311">
                  <c:v>284.55712153024899</c:v>
                </c:pt>
                <c:pt idx="312">
                  <c:v>287.89477953053898</c:v>
                </c:pt>
                <c:pt idx="313">
                  <c:v>284.47383384485101</c:v>
                </c:pt>
                <c:pt idx="314">
                  <c:v>281.39125665918499</c:v>
                </c:pt>
                <c:pt idx="315">
                  <c:v>281.69623198812297</c:v>
                </c:pt>
                <c:pt idx="316">
                  <c:v>287.18405285619701</c:v>
                </c:pt>
                <c:pt idx="317">
                  <c:v>292.440886817229</c:v>
                </c:pt>
                <c:pt idx="318">
                  <c:v>295.69892842965498</c:v>
                </c:pt>
                <c:pt idx="319">
                  <c:v>293.95781444018797</c:v>
                </c:pt>
                <c:pt idx="320">
                  <c:v>289.44180433502999</c:v>
                </c:pt>
                <c:pt idx="321">
                  <c:v>281.14150164867903</c:v>
                </c:pt>
                <c:pt idx="322">
                  <c:v>275.70355193482999</c:v>
                </c:pt>
                <c:pt idx="323">
                  <c:v>272.00352955135202</c:v>
                </c:pt>
                <c:pt idx="324">
                  <c:v>270.34375620213598</c:v>
                </c:pt>
                <c:pt idx="325">
                  <c:v>268.07256781412599</c:v>
                </c:pt>
                <c:pt idx="326">
                  <c:v>263.03038452561202</c:v>
                </c:pt>
                <c:pt idx="327">
                  <c:v>261.17668589264599</c:v>
                </c:pt>
                <c:pt idx="328">
                  <c:v>260.30616616792298</c:v>
                </c:pt>
                <c:pt idx="329">
                  <c:v>265.17336802272899</c:v>
                </c:pt>
                <c:pt idx="330">
                  <c:v>265.99706383964701</c:v>
                </c:pt>
                <c:pt idx="331">
                  <c:v>266.77340396356402</c:v>
                </c:pt>
                <c:pt idx="332">
                  <c:v>261.86683028176299</c:v>
                </c:pt>
                <c:pt idx="333">
                  <c:v>257.95585221172797</c:v>
                </c:pt>
                <c:pt idx="334">
                  <c:v>251.80159976276701</c:v>
                </c:pt>
                <c:pt idx="335">
                  <c:v>248.78867311008301</c:v>
                </c:pt>
                <c:pt idx="336">
                  <c:v>243.39040896782899</c:v>
                </c:pt>
                <c:pt idx="337">
                  <c:v>240.65430065761399</c:v>
                </c:pt>
                <c:pt idx="338">
                  <c:v>236.527710166329</c:v>
                </c:pt>
                <c:pt idx="339">
                  <c:v>238.46254586313799</c:v>
                </c:pt>
                <c:pt idx="340">
                  <c:v>238.36131914127</c:v>
                </c:pt>
                <c:pt idx="341">
                  <c:v>239.698280668086</c:v>
                </c:pt>
                <c:pt idx="342">
                  <c:v>237.907753539297</c:v>
                </c:pt>
                <c:pt idx="343">
                  <c:v>239.32419945205501</c:v>
                </c:pt>
                <c:pt idx="344">
                  <c:v>241.23878705012501</c:v>
                </c:pt>
                <c:pt idx="345">
                  <c:v>245.029687771146</c:v>
                </c:pt>
                <c:pt idx="346">
                  <c:v>245.682416847665</c:v>
                </c:pt>
                <c:pt idx="347">
                  <c:v>246.05224769248301</c:v>
                </c:pt>
                <c:pt idx="348">
                  <c:v>243.606831678578</c:v>
                </c:pt>
                <c:pt idx="349">
                  <c:v>244.27416369058801</c:v>
                </c:pt>
                <c:pt idx="350">
                  <c:v>240.926719490783</c:v>
                </c:pt>
                <c:pt idx="351">
                  <c:v>237.70691818596899</c:v>
                </c:pt>
                <c:pt idx="352">
                  <c:v>232.692481308656</c:v>
                </c:pt>
                <c:pt idx="353">
                  <c:v>233.339177130542</c:v>
                </c:pt>
                <c:pt idx="354">
                  <c:v>236.51913549933101</c:v>
                </c:pt>
                <c:pt idx="355">
                  <c:v>239.975185123507</c:v>
                </c:pt>
                <c:pt idx="356">
                  <c:v>241.27061348332401</c:v>
                </c:pt>
                <c:pt idx="357">
                  <c:v>242.33197798349701</c:v>
                </c:pt>
                <c:pt idx="358">
                  <c:v>243.591075610248</c:v>
                </c:pt>
                <c:pt idx="359">
                  <c:v>245.01872653826399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8A-424D-9EED-7A7802AA335D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VW'!$L$30:$L$365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VW'!$M$30:$M$365</c:f>
              <c:numCache>
                <c:formatCode>_(* #,##0_);_(* \(#,##0\);_(* "-"??_);_(@_)</c:formatCode>
                <c:ptCount val="336"/>
                <c:pt idx="0">
                  <c:v>78.195099043634499</c:v>
                </c:pt>
                <c:pt idx="1">
                  <c:v>77.986300431301302</c:v>
                </c:pt>
                <c:pt idx="2">
                  <c:v>77.957346740813506</c:v>
                </c:pt>
                <c:pt idx="3">
                  <c:v>78.833502495500397</c:v>
                </c:pt>
                <c:pt idx="4">
                  <c:v>79.960199398682704</c:v>
                </c:pt>
                <c:pt idx="5">
                  <c:v>81.020845822348406</c:v>
                </c:pt>
                <c:pt idx="6">
                  <c:v>80.686001103498398</c:v>
                </c:pt>
                <c:pt idx="7">
                  <c:v>79.950604007956201</c:v>
                </c:pt>
                <c:pt idx="8">
                  <c:v>79.7052620693199</c:v>
                </c:pt>
                <c:pt idx="9">
                  <c:v>80.711482562922399</c:v>
                </c:pt>
                <c:pt idx="10">
                  <c:v>82.498638184147595</c:v>
                </c:pt>
                <c:pt idx="11">
                  <c:v>83.745825843820001</c:v>
                </c:pt>
                <c:pt idx="12">
                  <c:v>83.909254961960002</c:v>
                </c:pt>
                <c:pt idx="13">
                  <c:v>83.582329678835507</c:v>
                </c:pt>
                <c:pt idx="14">
                  <c:v>83.897620675796404</c:v>
                </c:pt>
                <c:pt idx="15">
                  <c:v>85.125585430342099</c:v>
                </c:pt>
                <c:pt idx="16">
                  <c:v>86.649853240301596</c:v>
                </c:pt>
                <c:pt idx="17">
                  <c:v>87.905665484809404</c:v>
                </c:pt>
                <c:pt idx="18">
                  <c:v>88.341335535540793</c:v>
                </c:pt>
                <c:pt idx="19">
                  <c:v>88.665567029156804</c:v>
                </c:pt>
                <c:pt idx="20">
                  <c:v>89.146241629831806</c:v>
                </c:pt>
                <c:pt idx="21">
                  <c:v>89.8354595453728</c:v>
                </c:pt>
                <c:pt idx="22">
                  <c:v>90.819004566666095</c:v>
                </c:pt>
                <c:pt idx="23">
                  <c:v>91.291384156335894</c:v>
                </c:pt>
                <c:pt idx="24">
                  <c:v>92.188103670903402</c:v>
                </c:pt>
                <c:pt idx="25">
                  <c:v>92.583276344580497</c:v>
                </c:pt>
                <c:pt idx="26">
                  <c:v>93.319311855556407</c:v>
                </c:pt>
                <c:pt idx="27">
                  <c:v>94.010443317798902</c:v>
                </c:pt>
                <c:pt idx="28">
                  <c:v>95.735505688660595</c:v>
                </c:pt>
                <c:pt idx="29">
                  <c:v>97.648310359998106</c:v>
                </c:pt>
                <c:pt idx="30">
                  <c:v>98.079036196687696</c:v>
                </c:pt>
                <c:pt idx="31">
                  <c:v>97.717713467369293</c:v>
                </c:pt>
                <c:pt idx="32">
                  <c:v>97.236050405665594</c:v>
                </c:pt>
                <c:pt idx="33">
                  <c:v>98.236408358398407</c:v>
                </c:pt>
                <c:pt idx="34">
                  <c:v>99.2997826581868</c:v>
                </c:pt>
                <c:pt idx="35">
                  <c:v>100</c:v>
                </c:pt>
                <c:pt idx="36">
                  <c:v>100.132531826104</c:v>
                </c:pt>
                <c:pt idx="37">
                  <c:v>100.369270095163</c:v>
                </c:pt>
                <c:pt idx="38">
                  <c:v>100.518689492856</c:v>
                </c:pt>
                <c:pt idx="39">
                  <c:v>100.555411911481</c:v>
                </c:pt>
                <c:pt idx="40">
                  <c:v>100.877251311965</c:v>
                </c:pt>
                <c:pt idx="41">
                  <c:v>102.26548398559601</c:v>
                </c:pt>
                <c:pt idx="42">
                  <c:v>103.933167578679</c:v>
                </c:pt>
                <c:pt idx="43">
                  <c:v>105.913516347577</c:v>
                </c:pt>
                <c:pt idx="44">
                  <c:v>106.913541777204</c:v>
                </c:pt>
                <c:pt idx="45">
                  <c:v>106.512059099173</c:v>
                </c:pt>
                <c:pt idx="46">
                  <c:v>105.40961895167401</c:v>
                </c:pt>
                <c:pt idx="47">
                  <c:v>104.1087136514</c:v>
                </c:pt>
                <c:pt idx="48">
                  <c:v>104.377988436309</c:v>
                </c:pt>
                <c:pt idx="49">
                  <c:v>105.591809829559</c:v>
                </c:pt>
                <c:pt idx="50">
                  <c:v>107.581144199859</c:v>
                </c:pt>
                <c:pt idx="51">
                  <c:v>108.55162047626099</c:v>
                </c:pt>
                <c:pt idx="52">
                  <c:v>109.242657495942</c:v>
                </c:pt>
                <c:pt idx="53">
                  <c:v>109.66670765715899</c:v>
                </c:pt>
                <c:pt idx="54">
                  <c:v>110.572024806586</c:v>
                </c:pt>
                <c:pt idx="55">
                  <c:v>111.762218459157</c:v>
                </c:pt>
                <c:pt idx="56">
                  <c:v>113.305867457707</c:v>
                </c:pt>
                <c:pt idx="57">
                  <c:v>115.074566965146</c:v>
                </c:pt>
                <c:pt idx="58">
                  <c:v>116.818547133065</c:v>
                </c:pt>
                <c:pt idx="59">
                  <c:v>117.80241472383101</c:v>
                </c:pt>
                <c:pt idx="60">
                  <c:v>117.589036469169</c:v>
                </c:pt>
                <c:pt idx="61">
                  <c:v>117.528218041854</c:v>
                </c:pt>
                <c:pt idx="62">
                  <c:v>118.48364322993901</c:v>
                </c:pt>
                <c:pt idx="63">
                  <c:v>120.190779782435</c:v>
                </c:pt>
                <c:pt idx="64">
                  <c:v>121.75373914739301</c:v>
                </c:pt>
                <c:pt idx="65">
                  <c:v>122.610752488808</c:v>
                </c:pt>
                <c:pt idx="66">
                  <c:v>123.549415513398</c:v>
                </c:pt>
                <c:pt idx="67">
                  <c:v>124.89814353912899</c:v>
                </c:pt>
                <c:pt idx="68">
                  <c:v>126.598808780669</c:v>
                </c:pt>
                <c:pt idx="69">
                  <c:v>127.585206371898</c:v>
                </c:pt>
                <c:pt idx="70">
                  <c:v>127.978931391587</c:v>
                </c:pt>
                <c:pt idx="71">
                  <c:v>128.47883358799601</c:v>
                </c:pt>
                <c:pt idx="72">
                  <c:v>129.65051708706</c:v>
                </c:pt>
                <c:pt idx="73">
                  <c:v>132.19903369094001</c:v>
                </c:pt>
                <c:pt idx="74">
                  <c:v>134.747736389381</c:v>
                </c:pt>
                <c:pt idx="75">
                  <c:v>137.25121929677701</c:v>
                </c:pt>
                <c:pt idx="76">
                  <c:v>138.736323432316</c:v>
                </c:pt>
                <c:pt idx="77">
                  <c:v>140.821404807644</c:v>
                </c:pt>
                <c:pt idx="78">
                  <c:v>142.734520901308</c:v>
                </c:pt>
                <c:pt idx="79">
                  <c:v>145.13193434170901</c:v>
                </c:pt>
                <c:pt idx="80">
                  <c:v>146.08236990905999</c:v>
                </c:pt>
                <c:pt idx="81">
                  <c:v>145.71964537431501</c:v>
                </c:pt>
                <c:pt idx="82">
                  <c:v>145.47945257469999</c:v>
                </c:pt>
                <c:pt idx="83">
                  <c:v>146.703335485727</c:v>
                </c:pt>
                <c:pt idx="84">
                  <c:v>149.891661994759</c:v>
                </c:pt>
                <c:pt idx="85">
                  <c:v>153.68400196647201</c:v>
                </c:pt>
                <c:pt idx="86">
                  <c:v>157.03408024813299</c:v>
                </c:pt>
                <c:pt idx="87">
                  <c:v>159.07804018994901</c:v>
                </c:pt>
                <c:pt idx="88">
                  <c:v>160.82224314194301</c:v>
                </c:pt>
                <c:pt idx="89">
                  <c:v>162.31729808092101</c:v>
                </c:pt>
                <c:pt idx="90">
                  <c:v>164.09309981911201</c:v>
                </c:pt>
                <c:pt idx="91">
                  <c:v>166.32948051701101</c:v>
                </c:pt>
                <c:pt idx="92">
                  <c:v>168.03224367168701</c:v>
                </c:pt>
                <c:pt idx="93">
                  <c:v>169.08599741739599</c:v>
                </c:pt>
                <c:pt idx="94">
                  <c:v>169.08406922211699</c:v>
                </c:pt>
                <c:pt idx="95">
                  <c:v>170.64260048598501</c:v>
                </c:pt>
                <c:pt idx="96">
                  <c:v>172.35374316931299</c:v>
                </c:pt>
                <c:pt idx="97">
                  <c:v>175.14190222716101</c:v>
                </c:pt>
                <c:pt idx="98">
                  <c:v>175.902974734487</c:v>
                </c:pt>
                <c:pt idx="99">
                  <c:v>177.073401957329</c:v>
                </c:pt>
                <c:pt idx="100">
                  <c:v>177.61505872224001</c:v>
                </c:pt>
                <c:pt idx="101">
                  <c:v>179.178330636504</c:v>
                </c:pt>
                <c:pt idx="102">
                  <c:v>178.75383258781201</c:v>
                </c:pt>
                <c:pt idx="103">
                  <c:v>178.114203904173</c:v>
                </c:pt>
                <c:pt idx="104">
                  <c:v>176.26430893413701</c:v>
                </c:pt>
                <c:pt idx="105">
                  <c:v>175.08573311931801</c:v>
                </c:pt>
                <c:pt idx="106">
                  <c:v>175.42095862064201</c:v>
                </c:pt>
                <c:pt idx="107">
                  <c:v>176.908683629411</c:v>
                </c:pt>
                <c:pt idx="108">
                  <c:v>179.512764016869</c:v>
                </c:pt>
                <c:pt idx="109">
                  <c:v>181.80811434282199</c:v>
                </c:pt>
                <c:pt idx="110">
                  <c:v>183.57804385790101</c:v>
                </c:pt>
                <c:pt idx="111">
                  <c:v>185.10682106595999</c:v>
                </c:pt>
                <c:pt idx="112">
                  <c:v>185.29932537727299</c:v>
                </c:pt>
                <c:pt idx="113">
                  <c:v>186.350733377024</c:v>
                </c:pt>
                <c:pt idx="114">
                  <c:v>186.16053117664001</c:v>
                </c:pt>
                <c:pt idx="115">
                  <c:v>187.057222767197</c:v>
                </c:pt>
                <c:pt idx="116">
                  <c:v>185.16493848905901</c:v>
                </c:pt>
                <c:pt idx="117">
                  <c:v>182.03023661160901</c:v>
                </c:pt>
                <c:pt idx="118">
                  <c:v>179.235601201116</c:v>
                </c:pt>
                <c:pt idx="119">
                  <c:v>178.85163415053</c:v>
                </c:pt>
                <c:pt idx="120">
                  <c:v>180.29526486087801</c:v>
                </c:pt>
                <c:pt idx="121">
                  <c:v>180.12552769497199</c:v>
                </c:pt>
                <c:pt idx="122">
                  <c:v>178.14713458143601</c:v>
                </c:pt>
                <c:pt idx="123">
                  <c:v>175.06163314826401</c:v>
                </c:pt>
                <c:pt idx="124">
                  <c:v>173.71649130543599</c:v>
                </c:pt>
                <c:pt idx="125">
                  <c:v>173.216696263241</c:v>
                </c:pt>
                <c:pt idx="126">
                  <c:v>172.90244555224501</c:v>
                </c:pt>
                <c:pt idx="127">
                  <c:v>171.748973411013</c:v>
                </c:pt>
                <c:pt idx="128">
                  <c:v>168.00114079515001</c:v>
                </c:pt>
                <c:pt idx="129">
                  <c:v>163.60556099439901</c:v>
                </c:pt>
                <c:pt idx="130">
                  <c:v>157.730044491103</c:v>
                </c:pt>
                <c:pt idx="131">
                  <c:v>155.046377534686</c:v>
                </c:pt>
                <c:pt idx="132">
                  <c:v>151.520630382673</c:v>
                </c:pt>
                <c:pt idx="133">
                  <c:v>149.36020954328501</c:v>
                </c:pt>
                <c:pt idx="134">
                  <c:v>144.68211955972501</c:v>
                </c:pt>
                <c:pt idx="135">
                  <c:v>141.36576949525301</c:v>
                </c:pt>
                <c:pt idx="136">
                  <c:v>139.12278287607899</c:v>
                </c:pt>
                <c:pt idx="137">
                  <c:v>139.350579637457</c:v>
                </c:pt>
                <c:pt idx="138">
                  <c:v>139.652747250537</c:v>
                </c:pt>
                <c:pt idx="139">
                  <c:v>138.824177651013</c:v>
                </c:pt>
                <c:pt idx="140">
                  <c:v>135.18127109615901</c:v>
                </c:pt>
                <c:pt idx="141">
                  <c:v>130.60625440992499</c:v>
                </c:pt>
                <c:pt idx="142">
                  <c:v>128.71804921792199</c:v>
                </c:pt>
                <c:pt idx="143">
                  <c:v>129.204131211244</c:v>
                </c:pt>
                <c:pt idx="144">
                  <c:v>131.37129227672301</c:v>
                </c:pt>
                <c:pt idx="145">
                  <c:v>132.54294888660101</c:v>
                </c:pt>
                <c:pt idx="146">
                  <c:v>131.95790331885601</c:v>
                </c:pt>
                <c:pt idx="147">
                  <c:v>129.35787169266399</c:v>
                </c:pt>
                <c:pt idx="148">
                  <c:v>125.965914918933</c:v>
                </c:pt>
                <c:pt idx="149">
                  <c:v>123.839114136351</c:v>
                </c:pt>
                <c:pt idx="150">
                  <c:v>123.497763043432</c:v>
                </c:pt>
                <c:pt idx="151">
                  <c:v>124.28050495856699</c:v>
                </c:pt>
                <c:pt idx="152">
                  <c:v>124.061689823854</c:v>
                </c:pt>
                <c:pt idx="153">
                  <c:v>123.195497010609</c:v>
                </c:pt>
                <c:pt idx="154">
                  <c:v>122.674928396129</c:v>
                </c:pt>
                <c:pt idx="155">
                  <c:v>123.201399806541</c:v>
                </c:pt>
                <c:pt idx="156">
                  <c:v>122.470975964378</c:v>
                </c:pt>
                <c:pt idx="157">
                  <c:v>120.95028537597101</c:v>
                </c:pt>
                <c:pt idx="158">
                  <c:v>119.675293148676</c:v>
                </c:pt>
                <c:pt idx="159">
                  <c:v>120.14673263132001</c:v>
                </c:pt>
                <c:pt idx="160">
                  <c:v>120.94310025499</c:v>
                </c:pt>
                <c:pt idx="161">
                  <c:v>120.825858743159</c:v>
                </c:pt>
                <c:pt idx="162">
                  <c:v>120.378133725081</c:v>
                </c:pt>
                <c:pt idx="163">
                  <c:v>121.084397953351</c:v>
                </c:pt>
                <c:pt idx="164">
                  <c:v>122.642873653454</c:v>
                </c:pt>
                <c:pt idx="165">
                  <c:v>123.92597093410799</c:v>
                </c:pt>
                <c:pt idx="166">
                  <c:v>124.161841833644</c:v>
                </c:pt>
                <c:pt idx="167">
                  <c:v>123.663405206677</c:v>
                </c:pt>
                <c:pt idx="168">
                  <c:v>122.097832484034</c:v>
                </c:pt>
                <c:pt idx="169">
                  <c:v>120.27271748118601</c:v>
                </c:pt>
                <c:pt idx="170">
                  <c:v>120.332529087887</c:v>
                </c:pt>
                <c:pt idx="171">
                  <c:v>121.10463676626701</c:v>
                </c:pt>
                <c:pt idx="172">
                  <c:v>122.632639182548</c:v>
                </c:pt>
                <c:pt idx="173">
                  <c:v>123.192791774822</c:v>
                </c:pt>
                <c:pt idx="174">
                  <c:v>124.197004405854</c:v>
                </c:pt>
                <c:pt idx="175">
                  <c:v>125.589358381182</c:v>
                </c:pt>
                <c:pt idx="176">
                  <c:v>126.923714170659</c:v>
                </c:pt>
                <c:pt idx="177">
                  <c:v>128.811313223458</c:v>
                </c:pt>
                <c:pt idx="178">
                  <c:v>129.703557360932</c:v>
                </c:pt>
                <c:pt idx="179">
                  <c:v>130.331814593822</c:v>
                </c:pt>
                <c:pt idx="180">
                  <c:v>128.64156822079701</c:v>
                </c:pt>
                <c:pt idx="181">
                  <c:v>127.10821880082899</c:v>
                </c:pt>
                <c:pt idx="182">
                  <c:v>126.81475815543</c:v>
                </c:pt>
                <c:pt idx="183">
                  <c:v>129.02676748951399</c:v>
                </c:pt>
                <c:pt idx="184">
                  <c:v>131.812317658902</c:v>
                </c:pt>
                <c:pt idx="185">
                  <c:v>134.40053657717999</c:v>
                </c:pt>
                <c:pt idx="186">
                  <c:v>135.54121434470099</c:v>
                </c:pt>
                <c:pt idx="187">
                  <c:v>136.39157428739699</c:v>
                </c:pt>
                <c:pt idx="188">
                  <c:v>137.02656568309101</c:v>
                </c:pt>
                <c:pt idx="189">
                  <c:v>137.602101497267</c:v>
                </c:pt>
                <c:pt idx="190">
                  <c:v>138.51621454234601</c:v>
                </c:pt>
                <c:pt idx="191">
                  <c:v>139.847794375951</c:v>
                </c:pt>
                <c:pt idx="192">
                  <c:v>141.88866129216299</c:v>
                </c:pt>
                <c:pt idx="193">
                  <c:v>142.688042763639</c:v>
                </c:pt>
                <c:pt idx="194">
                  <c:v>143.06731568471201</c:v>
                </c:pt>
                <c:pt idx="195">
                  <c:v>143.305233361479</c:v>
                </c:pt>
                <c:pt idx="196">
                  <c:v>145.34455518140399</c:v>
                </c:pt>
                <c:pt idx="197">
                  <c:v>147.744269740969</c:v>
                </c:pt>
                <c:pt idx="198">
                  <c:v>150.22835598548099</c:v>
                </c:pt>
                <c:pt idx="199">
                  <c:v>151.84904956523499</c:v>
                </c:pt>
                <c:pt idx="200">
                  <c:v>153.09660321080199</c:v>
                </c:pt>
                <c:pt idx="201">
                  <c:v>153.70365144116599</c:v>
                </c:pt>
                <c:pt idx="202">
                  <c:v>154.663935301533</c:v>
                </c:pt>
                <c:pt idx="203">
                  <c:v>155.52740851929499</c:v>
                </c:pt>
                <c:pt idx="204">
                  <c:v>156.965143093611</c:v>
                </c:pt>
                <c:pt idx="205">
                  <c:v>157.65685789001199</c:v>
                </c:pt>
                <c:pt idx="206">
                  <c:v>158.67431573138401</c:v>
                </c:pt>
                <c:pt idx="207">
                  <c:v>159.55399813512901</c:v>
                </c:pt>
                <c:pt idx="208">
                  <c:v>161.72893936631999</c:v>
                </c:pt>
                <c:pt idx="209">
                  <c:v>163.82154501802299</c:v>
                </c:pt>
                <c:pt idx="210">
                  <c:v>165.87092818757401</c:v>
                </c:pt>
                <c:pt idx="211">
                  <c:v>167.07512458978599</c:v>
                </c:pt>
                <c:pt idx="212">
                  <c:v>167.258239766701</c:v>
                </c:pt>
                <c:pt idx="213">
                  <c:v>166.23432340685099</c:v>
                </c:pt>
                <c:pt idx="214">
                  <c:v>166.35535121652001</c:v>
                </c:pt>
                <c:pt idx="215">
                  <c:v>167.528754796648</c:v>
                </c:pt>
                <c:pt idx="216">
                  <c:v>170.48702822256101</c:v>
                </c:pt>
                <c:pt idx="217">
                  <c:v>171.572627921345</c:v>
                </c:pt>
                <c:pt idx="218">
                  <c:v>171.660179735128</c:v>
                </c:pt>
                <c:pt idx="219">
                  <c:v>170.63930287606999</c:v>
                </c:pt>
                <c:pt idx="220">
                  <c:v>172.322967946376</c:v>
                </c:pt>
                <c:pt idx="221">
                  <c:v>174.98933964048899</c:v>
                </c:pt>
                <c:pt idx="222">
                  <c:v>179.04453649984401</c:v>
                </c:pt>
                <c:pt idx="223">
                  <c:v>181.28094144363899</c:v>
                </c:pt>
                <c:pt idx="224">
                  <c:v>182.53956155642399</c:v>
                </c:pt>
                <c:pt idx="225">
                  <c:v>181.50829978776</c:v>
                </c:pt>
                <c:pt idx="226">
                  <c:v>181.235743481328</c:v>
                </c:pt>
                <c:pt idx="227">
                  <c:v>182.276114678765</c:v>
                </c:pt>
                <c:pt idx="228">
                  <c:v>185.96291225269499</c:v>
                </c:pt>
                <c:pt idx="229">
                  <c:v>190.85139608397799</c:v>
                </c:pt>
                <c:pt idx="230">
                  <c:v>194.20734740933</c:v>
                </c:pt>
                <c:pt idx="231">
                  <c:v>196.21495308526599</c:v>
                </c:pt>
                <c:pt idx="232">
                  <c:v>198.27277257400101</c:v>
                </c:pt>
                <c:pt idx="233">
                  <c:v>202.20767418255599</c:v>
                </c:pt>
                <c:pt idx="234">
                  <c:v>204.487089282944</c:v>
                </c:pt>
                <c:pt idx="235">
                  <c:v>204.74796286857</c:v>
                </c:pt>
                <c:pt idx="236">
                  <c:v>202.77288533117101</c:v>
                </c:pt>
                <c:pt idx="237">
                  <c:v>202.39448928272</c:v>
                </c:pt>
                <c:pt idx="238">
                  <c:v>204.22766187174599</c:v>
                </c:pt>
                <c:pt idx="239">
                  <c:v>207.21112154494801</c:v>
                </c:pt>
                <c:pt idx="240">
                  <c:v>209.23612726876601</c:v>
                </c:pt>
                <c:pt idx="241">
                  <c:v>207.95282837334301</c:v>
                </c:pt>
                <c:pt idx="242">
                  <c:v>205.444355633806</c:v>
                </c:pt>
                <c:pt idx="243">
                  <c:v>204.86965432352301</c:v>
                </c:pt>
                <c:pt idx="244">
                  <c:v>207.25611892961101</c:v>
                </c:pt>
                <c:pt idx="245">
                  <c:v>212.059678567784</c:v>
                </c:pt>
                <c:pt idx="246">
                  <c:v>214.33131029203801</c:v>
                </c:pt>
                <c:pt idx="247">
                  <c:v>215.19726680741601</c:v>
                </c:pt>
                <c:pt idx="248">
                  <c:v>213.78226128</c:v>
                </c:pt>
                <c:pt idx="249">
                  <c:v>214.20335850777099</c:v>
                </c:pt>
                <c:pt idx="250">
                  <c:v>215.711201813287</c:v>
                </c:pt>
                <c:pt idx="251">
                  <c:v>217.795019264784</c:v>
                </c:pt>
                <c:pt idx="252">
                  <c:v>219.24994651271601</c:v>
                </c:pt>
                <c:pt idx="253">
                  <c:v>219.66317767422299</c:v>
                </c:pt>
                <c:pt idx="254">
                  <c:v>220.001525544087</c:v>
                </c:pt>
                <c:pt idx="255">
                  <c:v>220.32274171514899</c:v>
                </c:pt>
                <c:pt idx="256">
                  <c:v>221.43383809704099</c:v>
                </c:pt>
                <c:pt idx="257">
                  <c:v>222.79134075508099</c:v>
                </c:pt>
                <c:pt idx="258">
                  <c:v>224.38412070993101</c:v>
                </c:pt>
                <c:pt idx="259">
                  <c:v>225.95762037863099</c:v>
                </c:pt>
                <c:pt idx="260">
                  <c:v>226.61212218294</c:v>
                </c:pt>
                <c:pt idx="261">
                  <c:v>226.20618660356001</c:v>
                </c:pt>
                <c:pt idx="262">
                  <c:v>225.561588843165</c:v>
                </c:pt>
                <c:pt idx="263">
                  <c:v>226.491846663638</c:v>
                </c:pt>
                <c:pt idx="264">
                  <c:v>229.04776183374599</c:v>
                </c:pt>
                <c:pt idx="265">
                  <c:v>232.400497246225</c:v>
                </c:pt>
                <c:pt idx="266">
                  <c:v>233.562841173903</c:v>
                </c:pt>
                <c:pt idx="267">
                  <c:v>232.82300284110599</c:v>
                </c:pt>
                <c:pt idx="268">
                  <c:v>229.64087208148001</c:v>
                </c:pt>
                <c:pt idx="269">
                  <c:v>228.79215331765201</c:v>
                </c:pt>
                <c:pt idx="270">
                  <c:v>228.33973421752299</c:v>
                </c:pt>
                <c:pt idx="271">
                  <c:v>230.882300723969</c:v>
                </c:pt>
                <c:pt idx="272">
                  <c:v>233.96307473972499</c:v>
                </c:pt>
                <c:pt idx="273">
                  <c:v>239.96106375142</c:v>
                </c:pt>
                <c:pt idx="274">
                  <c:v>243.64544254729199</c:v>
                </c:pt>
                <c:pt idx="275">
                  <c:v>246.00456692137601</c:v>
                </c:pt>
                <c:pt idx="276">
                  <c:v>244.87819575845199</c:v>
                </c:pt>
                <c:pt idx="277">
                  <c:v>244.03974696746801</c:v>
                </c:pt>
                <c:pt idx="278">
                  <c:v>245.378341194342</c:v>
                </c:pt>
                <c:pt idx="279">
                  <c:v>249.62669863071599</c:v>
                </c:pt>
                <c:pt idx="280">
                  <c:v>253.67242550458801</c:v>
                </c:pt>
                <c:pt idx="281">
                  <c:v>258.37451476479998</c:v>
                </c:pt>
                <c:pt idx="282">
                  <c:v>261.78514019954702</c:v>
                </c:pt>
                <c:pt idx="283">
                  <c:v>266.06981129412299</c:v>
                </c:pt>
                <c:pt idx="284">
                  <c:v>267.94028176643701</c:v>
                </c:pt>
                <c:pt idx="285">
                  <c:v>274.19936974992402</c:v>
                </c:pt>
                <c:pt idx="286">
                  <c:v>277.99014094239999</c:v>
                </c:pt>
                <c:pt idx="287">
                  <c:v>281.83228442483897</c:v>
                </c:pt>
                <c:pt idx="288">
                  <c:v>280.09247762565502</c:v>
                </c:pt>
                <c:pt idx="289">
                  <c:v>279.58402508633498</c:v>
                </c:pt>
                <c:pt idx="290">
                  <c:v>282.85450174451199</c:v>
                </c:pt>
                <c:pt idx="291">
                  <c:v>291.64551741757401</c:v>
                </c:pt>
                <c:pt idx="292">
                  <c:v>298.16380127406097</c:v>
                </c:pt>
                <c:pt idx="293">
                  <c:v>300.41909056387698</c:v>
                </c:pt>
                <c:pt idx="294">
                  <c:v>298.20320275920301</c:v>
                </c:pt>
                <c:pt idx="295">
                  <c:v>297.320948781651</c:v>
                </c:pt>
                <c:pt idx="296">
                  <c:v>296.41138897082999</c:v>
                </c:pt>
                <c:pt idx="297">
                  <c:v>298.78769092055097</c:v>
                </c:pt>
                <c:pt idx="298">
                  <c:v>297.00744659807498</c:v>
                </c:pt>
                <c:pt idx="299">
                  <c:v>295.30928622189901</c:v>
                </c:pt>
                <c:pt idx="300">
                  <c:v>293.39216586546098</c:v>
                </c:pt>
                <c:pt idx="301">
                  <c:v>292.39109291070503</c:v>
                </c:pt>
                <c:pt idx="302">
                  <c:v>294.24592306554899</c:v>
                </c:pt>
                <c:pt idx="303">
                  <c:v>295.13501952267302</c:v>
                </c:pt>
                <c:pt idx="304">
                  <c:v>298.96705539919799</c:v>
                </c:pt>
                <c:pt idx="305">
                  <c:v>300.16335069125603</c:v>
                </c:pt>
                <c:pt idx="306">
                  <c:v>304.67028298698102</c:v>
                </c:pt>
                <c:pt idx="307">
                  <c:v>304.31624865161803</c:v>
                </c:pt>
                <c:pt idx="308">
                  <c:v>305.58648366511602</c:v>
                </c:pt>
                <c:pt idx="309">
                  <c:v>304.58801097919098</c:v>
                </c:pt>
                <c:pt idx="310">
                  <c:v>304.45477899075399</c:v>
                </c:pt>
                <c:pt idx="311">
                  <c:v>300.98180200998002</c:v>
                </c:pt>
                <c:pt idx="312">
                  <c:v>302.938899667626</c:v>
                </c:pt>
                <c:pt idx="313">
                  <c:v>302.69637050837099</c:v>
                </c:pt>
                <c:pt idx="314">
                  <c:v>306.90210193685198</c:v>
                </c:pt>
                <c:pt idx="315">
                  <c:v>307.82702594994799</c:v>
                </c:pt>
                <c:pt idx="316">
                  <c:v>308.41616501354201</c:v>
                </c:pt>
                <c:pt idx="317">
                  <c:v>305.27285376763302</c:v>
                </c:pt>
                <c:pt idx="318">
                  <c:v>305.94992125882698</c:v>
                </c:pt>
                <c:pt idx="319">
                  <c:v>306.92965873873698</c:v>
                </c:pt>
                <c:pt idx="320">
                  <c:v>310.86828227341402</c:v>
                </c:pt>
                <c:pt idx="321">
                  <c:v>312.09038334184299</c:v>
                </c:pt>
                <c:pt idx="322">
                  <c:v>309.43347206191203</c:v>
                </c:pt>
                <c:pt idx="323">
                  <c:v>305.40498302053902</c:v>
                </c:pt>
                <c:pt idx="324">
                  <c:v>308.01487503275303</c:v>
                </c:pt>
                <c:pt idx="325">
                  <c:v>311.96612994214701</c:v>
                </c:pt>
                <c:pt idx="326">
                  <c:v>315.927060736047</c:v>
                </c:pt>
                <c:pt idx="327">
                  <c:v>313.72658852814601</c:v>
                </c:pt>
                <c:pt idx="328">
                  <c:v>311.781624630252</c:v>
                </c:pt>
                <c:pt idx="329">
                  <c:v>309.835511257326</c:v>
                </c:pt>
                <c:pt idx="330">
                  <c:v>310.84607994160098</c:v>
                </c:pt>
                <c:pt idx="331">
                  <c:v>311.64859310272197</c:v>
                </c:pt>
                <c:pt idx="332">
                  <c:v>311.786596911228</c:v>
                </c:pt>
                <c:pt idx="333">
                  <c:v>312.37276898862598</c:v>
                </c:pt>
                <c:pt idx="334">
                  <c:v>310.34822587441602</c:v>
                </c:pt>
                <c:pt idx="335">
                  <c:v>306.21500844162102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8A-424D-9EED-7A7802AA3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02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3198271804"/>
          <c:y val="0.13072643263342079"/>
          <c:w val="0.84514504939066182"/>
          <c:h val="0.73785610783027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RegionalPropertyType!$O$6:$O$109</c:f>
              <c:numCache>
                <c:formatCode>0</c:formatCode>
                <c:ptCount val="104"/>
                <c:pt idx="0">
                  <c:v>90.305328798748704</c:v>
                </c:pt>
                <c:pt idx="1">
                  <c:v>94.290982534656806</c:v>
                </c:pt>
                <c:pt idx="2">
                  <c:v>98.281136419533098</c:v>
                </c:pt>
                <c:pt idx="3">
                  <c:v>100</c:v>
                </c:pt>
                <c:pt idx="4">
                  <c:v>100.22871039317801</c:v>
                </c:pt>
                <c:pt idx="5">
                  <c:v>100.784303233977</c:v>
                </c:pt>
                <c:pt idx="6">
                  <c:v>102.63142091080999</c:v>
                </c:pt>
                <c:pt idx="7">
                  <c:v>104.64649005469499</c:v>
                </c:pt>
                <c:pt idx="8">
                  <c:v>105.001992826793</c:v>
                </c:pt>
                <c:pt idx="9">
                  <c:v>104.311329339907</c:v>
                </c:pt>
                <c:pt idx="10">
                  <c:v>103.547488940043</c:v>
                </c:pt>
                <c:pt idx="11">
                  <c:v>105.33813609234301</c:v>
                </c:pt>
                <c:pt idx="12">
                  <c:v>110.507710864969</c:v>
                </c:pt>
                <c:pt idx="13">
                  <c:v>113.69100971388799</c:v>
                </c:pt>
                <c:pt idx="14">
                  <c:v>112.197833873006</c:v>
                </c:pt>
                <c:pt idx="15">
                  <c:v>112.289865388523</c:v>
                </c:pt>
                <c:pt idx="16">
                  <c:v>116.95813123225101</c:v>
                </c:pt>
                <c:pt idx="17">
                  <c:v>121.793042959844</c:v>
                </c:pt>
                <c:pt idx="18">
                  <c:v>122.26774747923299</c:v>
                </c:pt>
                <c:pt idx="19">
                  <c:v>121.190294538758</c:v>
                </c:pt>
                <c:pt idx="20">
                  <c:v>122.50719442173499</c:v>
                </c:pt>
                <c:pt idx="21">
                  <c:v>125.97119787445099</c:v>
                </c:pt>
                <c:pt idx="22">
                  <c:v>130.02675419447499</c:v>
                </c:pt>
                <c:pt idx="23">
                  <c:v>131.21641866352499</c:v>
                </c:pt>
                <c:pt idx="24">
                  <c:v>127.930392754338</c:v>
                </c:pt>
                <c:pt idx="25">
                  <c:v>124.168950376342</c:v>
                </c:pt>
                <c:pt idx="26">
                  <c:v>125.489493097242</c:v>
                </c:pt>
                <c:pt idx="27">
                  <c:v>128.31750034253699</c:v>
                </c:pt>
                <c:pt idx="28">
                  <c:v>129.29889983046201</c:v>
                </c:pt>
                <c:pt idx="29">
                  <c:v>130.87490988584301</c:v>
                </c:pt>
                <c:pt idx="30">
                  <c:v>129.92291061106999</c:v>
                </c:pt>
                <c:pt idx="31">
                  <c:v>126.962072469237</c:v>
                </c:pt>
                <c:pt idx="32">
                  <c:v>123.624594668705</c:v>
                </c:pt>
                <c:pt idx="33">
                  <c:v>119.011109473247</c:v>
                </c:pt>
                <c:pt idx="34">
                  <c:v>113.024344565448</c:v>
                </c:pt>
                <c:pt idx="35">
                  <c:v>105.991672880881</c:v>
                </c:pt>
                <c:pt idx="36">
                  <c:v>97.475572141119599</c:v>
                </c:pt>
                <c:pt idx="37">
                  <c:v>92.109109537711106</c:v>
                </c:pt>
                <c:pt idx="38">
                  <c:v>93.455940859292497</c:v>
                </c:pt>
                <c:pt idx="39">
                  <c:v>94.0171139755589</c:v>
                </c:pt>
                <c:pt idx="40">
                  <c:v>89.593698659109094</c:v>
                </c:pt>
                <c:pt idx="41">
                  <c:v>85.2213282399061</c:v>
                </c:pt>
                <c:pt idx="42">
                  <c:v>82.191167255120007</c:v>
                </c:pt>
                <c:pt idx="43">
                  <c:v>79.258332571452996</c:v>
                </c:pt>
                <c:pt idx="44">
                  <c:v>77.936593491873694</c:v>
                </c:pt>
                <c:pt idx="45">
                  <c:v>79.101766046292994</c:v>
                </c:pt>
                <c:pt idx="46">
                  <c:v>80.496823180219394</c:v>
                </c:pt>
                <c:pt idx="47">
                  <c:v>80.200610114780005</c:v>
                </c:pt>
                <c:pt idx="48">
                  <c:v>78.173014903380405</c:v>
                </c:pt>
                <c:pt idx="49">
                  <c:v>75.588894584458103</c:v>
                </c:pt>
                <c:pt idx="50">
                  <c:v>75.651500648685797</c:v>
                </c:pt>
                <c:pt idx="51">
                  <c:v>77.413615508728796</c:v>
                </c:pt>
                <c:pt idx="52">
                  <c:v>78.808040608018302</c:v>
                </c:pt>
                <c:pt idx="53">
                  <c:v>80.360606230406603</c:v>
                </c:pt>
                <c:pt idx="54">
                  <c:v>82.131600343377897</c:v>
                </c:pt>
                <c:pt idx="55">
                  <c:v>83.488420783911906</c:v>
                </c:pt>
                <c:pt idx="56">
                  <c:v>84.560833967830504</c:v>
                </c:pt>
                <c:pt idx="57">
                  <c:v>86.299857810840194</c:v>
                </c:pt>
                <c:pt idx="58">
                  <c:v>88.860891521589707</c:v>
                </c:pt>
                <c:pt idx="59">
                  <c:v>90.7639604111707</c:v>
                </c:pt>
                <c:pt idx="60">
                  <c:v>91.002951002400295</c:v>
                </c:pt>
                <c:pt idx="61">
                  <c:v>91.540162779233995</c:v>
                </c:pt>
                <c:pt idx="62">
                  <c:v>92.806767348880797</c:v>
                </c:pt>
                <c:pt idx="63">
                  <c:v>92.952359430677106</c:v>
                </c:pt>
                <c:pt idx="64">
                  <c:v>92.746279258158495</c:v>
                </c:pt>
                <c:pt idx="65">
                  <c:v>94.379649562686893</c:v>
                </c:pt>
                <c:pt idx="66">
                  <c:v>97.072734874729207</c:v>
                </c:pt>
                <c:pt idx="67">
                  <c:v>100.18436425206001</c:v>
                </c:pt>
                <c:pt idx="68">
                  <c:v>106.414074239101</c:v>
                </c:pt>
                <c:pt idx="69">
                  <c:v>115.27829634690799</c:v>
                </c:pt>
                <c:pt idx="70">
                  <c:v>115.68960231218</c:v>
                </c:pt>
                <c:pt idx="71">
                  <c:v>110.029484543097</c:v>
                </c:pt>
                <c:pt idx="72">
                  <c:v>108.918909122537</c:v>
                </c:pt>
                <c:pt idx="73">
                  <c:v>111.690050315319</c:v>
                </c:pt>
                <c:pt idx="74">
                  <c:v>113.284399909162</c:v>
                </c:pt>
                <c:pt idx="75">
                  <c:v>112.89506375044699</c:v>
                </c:pt>
                <c:pt idx="76">
                  <c:v>115.318864921502</c:v>
                </c:pt>
                <c:pt idx="77">
                  <c:v>118.363549816765</c:v>
                </c:pt>
                <c:pt idx="78">
                  <c:v>117.454573937707</c:v>
                </c:pt>
                <c:pt idx="79">
                  <c:v>115.424370919174</c:v>
                </c:pt>
                <c:pt idx="80">
                  <c:v>114.89408980320199</c:v>
                </c:pt>
                <c:pt idx="81">
                  <c:v>112.514777039606</c:v>
                </c:pt>
                <c:pt idx="82">
                  <c:v>114.375286756162</c:v>
                </c:pt>
                <c:pt idx="83">
                  <c:v>120.03928056728201</c:v>
                </c:pt>
                <c:pt idx="84">
                  <c:v>122.072808047894</c:v>
                </c:pt>
                <c:pt idx="85">
                  <c:v>124.45414950330201</c:v>
                </c:pt>
                <c:pt idx="86">
                  <c:v>129.17018259130501</c:v>
                </c:pt>
                <c:pt idx="87">
                  <c:v>132.62342619028399</c:v>
                </c:pt>
                <c:pt idx="88">
                  <c:v>133.792846235837</c:v>
                </c:pt>
                <c:pt idx="89">
                  <c:v>134.573293225566</c:v>
                </c:pt>
                <c:pt idx="90">
                  <c:v>129.68067008141199</c:v>
                </c:pt>
                <c:pt idx="91">
                  <c:v>124.242195508596</c:v>
                </c:pt>
                <c:pt idx="92">
                  <c:v>125.66972513655099</c:v>
                </c:pt>
                <c:pt idx="93">
                  <c:v>130.047185717068</c:v>
                </c:pt>
                <c:pt idx="94">
                  <c:v>130.07047341935399</c:v>
                </c:pt>
                <c:pt idx="95">
                  <c:v>125.483847801468</c:v>
                </c:pt>
                <c:pt idx="96">
                  <c:v>125.625115307092</c:v>
                </c:pt>
                <c:pt idx="97">
                  <c:v>130.43954555011399</c:v>
                </c:pt>
                <c:pt idx="98">
                  <c:v>126.770112093004</c:v>
                </c:pt>
                <c:pt idx="99">
                  <c:v>122.805960535024</c:v>
                </c:pt>
                <c:pt idx="100">
                  <c:v>128.32128854671899</c:v>
                </c:pt>
                <c:pt idx="101">
                  <c:v>128.40551170106801</c:v>
                </c:pt>
                <c:pt idx="102">
                  <c:v>126.06367304336599</c:v>
                </c:pt>
                <c:pt idx="103">
                  <c:v>126.696492881083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A2-4185-9149-DB1033F71250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RegionalPropertyType!$P$6:$P$109</c:f>
              <c:numCache>
                <c:formatCode>0</c:formatCode>
                <c:ptCount val="104"/>
                <c:pt idx="0">
                  <c:v>95.704937330825899</c:v>
                </c:pt>
                <c:pt idx="1">
                  <c:v>98.598155712825303</c:v>
                </c:pt>
                <c:pt idx="2">
                  <c:v>99.699216361433798</c:v>
                </c:pt>
                <c:pt idx="3">
                  <c:v>100</c:v>
                </c:pt>
                <c:pt idx="4">
                  <c:v>102.185582864949</c:v>
                </c:pt>
                <c:pt idx="5">
                  <c:v>104.37419721124201</c:v>
                </c:pt>
                <c:pt idx="6">
                  <c:v>104.707341900706</c:v>
                </c:pt>
                <c:pt idx="7">
                  <c:v>104.094246376654</c:v>
                </c:pt>
                <c:pt idx="8">
                  <c:v>103.24751176245</c:v>
                </c:pt>
                <c:pt idx="9">
                  <c:v>104.328647793191</c:v>
                </c:pt>
                <c:pt idx="10">
                  <c:v>108.10215055878101</c:v>
                </c:pt>
                <c:pt idx="11">
                  <c:v>110.04959913716399</c:v>
                </c:pt>
                <c:pt idx="12">
                  <c:v>109.461638909001</c:v>
                </c:pt>
                <c:pt idx="13">
                  <c:v>109.79651896113801</c:v>
                </c:pt>
                <c:pt idx="14">
                  <c:v>111.281876087063</c:v>
                </c:pt>
                <c:pt idx="15">
                  <c:v>113.357701759818</c:v>
                </c:pt>
                <c:pt idx="16">
                  <c:v>114.966121867436</c:v>
                </c:pt>
                <c:pt idx="17">
                  <c:v>113.252352904143</c:v>
                </c:pt>
                <c:pt idx="18">
                  <c:v>110.189343246028</c:v>
                </c:pt>
                <c:pt idx="19">
                  <c:v>111.65070890478</c:v>
                </c:pt>
                <c:pt idx="20">
                  <c:v>119.236476737229</c:v>
                </c:pt>
                <c:pt idx="21">
                  <c:v>127.09167618435001</c:v>
                </c:pt>
                <c:pt idx="22">
                  <c:v>127.40231644925601</c:v>
                </c:pt>
                <c:pt idx="23">
                  <c:v>125.71035973657401</c:v>
                </c:pt>
                <c:pt idx="24">
                  <c:v>126.06901336940599</c:v>
                </c:pt>
                <c:pt idx="25">
                  <c:v>127.152124017343</c:v>
                </c:pt>
                <c:pt idx="26">
                  <c:v>130.211494144086</c:v>
                </c:pt>
                <c:pt idx="27">
                  <c:v>131.22821074369699</c:v>
                </c:pt>
                <c:pt idx="28">
                  <c:v>128.519233215242</c:v>
                </c:pt>
                <c:pt idx="29">
                  <c:v>125.371746336401</c:v>
                </c:pt>
                <c:pt idx="30">
                  <c:v>124.13232555492201</c:v>
                </c:pt>
                <c:pt idx="31">
                  <c:v>124.401268816447</c:v>
                </c:pt>
                <c:pt idx="32">
                  <c:v>124.78983655596799</c:v>
                </c:pt>
                <c:pt idx="33">
                  <c:v>125.403240909573</c:v>
                </c:pt>
                <c:pt idx="34">
                  <c:v>119.167102867903</c:v>
                </c:pt>
                <c:pt idx="35">
                  <c:v>109.958094418461</c:v>
                </c:pt>
                <c:pt idx="36">
                  <c:v>104.97182040021499</c:v>
                </c:pt>
                <c:pt idx="37">
                  <c:v>103.366929662712</c:v>
                </c:pt>
                <c:pt idx="38">
                  <c:v>100.139535849651</c:v>
                </c:pt>
                <c:pt idx="39">
                  <c:v>94.487019608530801</c:v>
                </c:pt>
                <c:pt idx="40">
                  <c:v>91.975407854882306</c:v>
                </c:pt>
                <c:pt idx="41">
                  <c:v>91.716313418750502</c:v>
                </c:pt>
                <c:pt idx="42">
                  <c:v>89.421759958548805</c:v>
                </c:pt>
                <c:pt idx="43">
                  <c:v>85.914563549367102</c:v>
                </c:pt>
                <c:pt idx="44">
                  <c:v>86.344663119116106</c:v>
                </c:pt>
                <c:pt idx="45">
                  <c:v>89.850203766645393</c:v>
                </c:pt>
                <c:pt idx="46">
                  <c:v>89.102535783625498</c:v>
                </c:pt>
                <c:pt idx="47">
                  <c:v>86.009068695221302</c:v>
                </c:pt>
                <c:pt idx="48">
                  <c:v>85.802263130998696</c:v>
                </c:pt>
                <c:pt idx="49">
                  <c:v>86.246219851880696</c:v>
                </c:pt>
                <c:pt idx="50">
                  <c:v>86.882759984249603</c:v>
                </c:pt>
                <c:pt idx="51">
                  <c:v>87.094937766024401</c:v>
                </c:pt>
                <c:pt idx="52">
                  <c:v>87.867332149350503</c:v>
                </c:pt>
                <c:pt idx="53">
                  <c:v>90.503805458777293</c:v>
                </c:pt>
                <c:pt idx="54">
                  <c:v>92.169651636922097</c:v>
                </c:pt>
                <c:pt idx="55">
                  <c:v>93.094641958836903</c:v>
                </c:pt>
                <c:pt idx="56">
                  <c:v>97.806869050389196</c:v>
                </c:pt>
                <c:pt idx="57">
                  <c:v>103.908113991256</c:v>
                </c:pt>
                <c:pt idx="58">
                  <c:v>104.673670979902</c:v>
                </c:pt>
                <c:pt idx="59">
                  <c:v>103.80883186549799</c:v>
                </c:pt>
                <c:pt idx="60">
                  <c:v>106.765930268356</c:v>
                </c:pt>
                <c:pt idx="61">
                  <c:v>111.862948819436</c:v>
                </c:pt>
                <c:pt idx="62">
                  <c:v>112.419894553422</c:v>
                </c:pt>
                <c:pt idx="63">
                  <c:v>110.583621322076</c:v>
                </c:pt>
                <c:pt idx="64">
                  <c:v>114.81930966719401</c:v>
                </c:pt>
                <c:pt idx="65">
                  <c:v>121.075115983667</c:v>
                </c:pt>
                <c:pt idx="66">
                  <c:v>121.65280581595999</c:v>
                </c:pt>
                <c:pt idx="67">
                  <c:v>121.171947549226</c:v>
                </c:pt>
                <c:pt idx="68">
                  <c:v>126.93769202465199</c:v>
                </c:pt>
                <c:pt idx="69">
                  <c:v>134.92548064646701</c:v>
                </c:pt>
                <c:pt idx="70">
                  <c:v>138.502260056507</c:v>
                </c:pt>
                <c:pt idx="71">
                  <c:v>138.951701670462</c:v>
                </c:pt>
                <c:pt idx="72">
                  <c:v>140.16698772699701</c:v>
                </c:pt>
                <c:pt idx="73">
                  <c:v>141.64440681847699</c:v>
                </c:pt>
                <c:pt idx="74">
                  <c:v>143.786326429978</c:v>
                </c:pt>
                <c:pt idx="75">
                  <c:v>146.184417759653</c:v>
                </c:pt>
                <c:pt idx="76">
                  <c:v>147.82671571080701</c:v>
                </c:pt>
                <c:pt idx="77">
                  <c:v>149.83455053267801</c:v>
                </c:pt>
                <c:pt idx="78">
                  <c:v>153.85442684662701</c:v>
                </c:pt>
                <c:pt idx="79">
                  <c:v>157.691081121792</c:v>
                </c:pt>
                <c:pt idx="80">
                  <c:v>160.193948675814</c:v>
                </c:pt>
                <c:pt idx="81">
                  <c:v>162.99004166042599</c:v>
                </c:pt>
                <c:pt idx="82">
                  <c:v>164.170833882138</c:v>
                </c:pt>
                <c:pt idx="83">
                  <c:v>166.587758924192</c:v>
                </c:pt>
                <c:pt idx="84">
                  <c:v>175.351177939932</c:v>
                </c:pt>
                <c:pt idx="85">
                  <c:v>187.30210032755201</c:v>
                </c:pt>
                <c:pt idx="86">
                  <c:v>194.598511111872</c:v>
                </c:pt>
                <c:pt idx="87">
                  <c:v>197.50576281272001</c:v>
                </c:pt>
                <c:pt idx="88">
                  <c:v>203.90408278331299</c:v>
                </c:pt>
                <c:pt idx="89">
                  <c:v>215.83597068363599</c:v>
                </c:pt>
                <c:pt idx="90">
                  <c:v>220.528069959243</c:v>
                </c:pt>
                <c:pt idx="91">
                  <c:v>216.87972540567301</c:v>
                </c:pt>
                <c:pt idx="92">
                  <c:v>219.39755271124599</c:v>
                </c:pt>
                <c:pt idx="93">
                  <c:v>227.31563423148401</c:v>
                </c:pt>
                <c:pt idx="94">
                  <c:v>235.129222682587</c:v>
                </c:pt>
                <c:pt idx="95">
                  <c:v>241.910973520346</c:v>
                </c:pt>
                <c:pt idx="96">
                  <c:v>243.668501474952</c:v>
                </c:pt>
                <c:pt idx="97">
                  <c:v>239.34314997820999</c:v>
                </c:pt>
                <c:pt idx="98">
                  <c:v>239.37717338584801</c:v>
                </c:pt>
                <c:pt idx="99">
                  <c:v>244.93671483004701</c:v>
                </c:pt>
                <c:pt idx="100">
                  <c:v>248.59676040449199</c:v>
                </c:pt>
                <c:pt idx="101">
                  <c:v>251.07631854527099</c:v>
                </c:pt>
                <c:pt idx="102">
                  <c:v>254.69670693561901</c:v>
                </c:pt>
                <c:pt idx="103">
                  <c:v>256.07506601144001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A2-4185-9149-DB1033F71250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RegionalPropertyType!$Q$6:$Q$109</c:f>
              <c:numCache>
                <c:formatCode>0</c:formatCode>
                <c:ptCount val="104"/>
                <c:pt idx="0">
                  <c:v>94.438723517938499</c:v>
                </c:pt>
                <c:pt idx="1">
                  <c:v>95.524265610945804</c:v>
                </c:pt>
                <c:pt idx="2">
                  <c:v>98.9949538419107</c:v>
                </c:pt>
                <c:pt idx="3">
                  <c:v>100</c:v>
                </c:pt>
                <c:pt idx="4">
                  <c:v>100.027666683383</c:v>
                </c:pt>
                <c:pt idx="5">
                  <c:v>105.07146664171199</c:v>
                </c:pt>
                <c:pt idx="6">
                  <c:v>112.415114271033</c:v>
                </c:pt>
                <c:pt idx="7">
                  <c:v>115.090728706901</c:v>
                </c:pt>
                <c:pt idx="8">
                  <c:v>115.111256262195</c:v>
                </c:pt>
                <c:pt idx="9">
                  <c:v>115.979566270802</c:v>
                </c:pt>
                <c:pt idx="10">
                  <c:v>118.154933937422</c:v>
                </c:pt>
                <c:pt idx="11">
                  <c:v>121.056750283265</c:v>
                </c:pt>
                <c:pt idx="12">
                  <c:v>125.147156168341</c:v>
                </c:pt>
                <c:pt idx="13">
                  <c:v>130.47785528434599</c:v>
                </c:pt>
                <c:pt idx="14">
                  <c:v>133.55762430379801</c:v>
                </c:pt>
                <c:pt idx="15">
                  <c:v>136.251927303538</c:v>
                </c:pt>
                <c:pt idx="16">
                  <c:v>140.43580705026099</c:v>
                </c:pt>
                <c:pt idx="17">
                  <c:v>142.626188012299</c:v>
                </c:pt>
                <c:pt idx="18">
                  <c:v>144.45397349594401</c:v>
                </c:pt>
                <c:pt idx="19">
                  <c:v>148.65460578203499</c:v>
                </c:pt>
                <c:pt idx="20">
                  <c:v>155.171774187816</c:v>
                </c:pt>
                <c:pt idx="21">
                  <c:v>161.950963134559</c:v>
                </c:pt>
                <c:pt idx="22">
                  <c:v>161.76751168804401</c:v>
                </c:pt>
                <c:pt idx="23">
                  <c:v>159.20682690314101</c:v>
                </c:pt>
                <c:pt idx="24">
                  <c:v>158.19443571596301</c:v>
                </c:pt>
                <c:pt idx="25">
                  <c:v>153.93043707433401</c:v>
                </c:pt>
                <c:pt idx="26">
                  <c:v>153.01059741144499</c:v>
                </c:pt>
                <c:pt idx="27">
                  <c:v>157.293804772052</c:v>
                </c:pt>
                <c:pt idx="28">
                  <c:v>159.49763296542801</c:v>
                </c:pt>
                <c:pt idx="29">
                  <c:v>156.07059222786501</c:v>
                </c:pt>
                <c:pt idx="30">
                  <c:v>150.54832853925899</c:v>
                </c:pt>
                <c:pt idx="31">
                  <c:v>146.48157499445199</c:v>
                </c:pt>
                <c:pt idx="32">
                  <c:v>141.937512041209</c:v>
                </c:pt>
                <c:pt idx="33">
                  <c:v>139.42479570054701</c:v>
                </c:pt>
                <c:pt idx="34">
                  <c:v>133.07960708720401</c:v>
                </c:pt>
                <c:pt idx="35">
                  <c:v>123.209397119288</c:v>
                </c:pt>
                <c:pt idx="36">
                  <c:v>118.310663487695</c:v>
                </c:pt>
                <c:pt idx="37">
                  <c:v>118.352062523378</c:v>
                </c:pt>
                <c:pt idx="38">
                  <c:v>117.61425276608</c:v>
                </c:pt>
                <c:pt idx="39">
                  <c:v>113.404769045432</c:v>
                </c:pt>
                <c:pt idx="40">
                  <c:v>109.21481867282699</c:v>
                </c:pt>
                <c:pt idx="41">
                  <c:v>105.943552516309</c:v>
                </c:pt>
                <c:pt idx="42">
                  <c:v>104.109117818827</c:v>
                </c:pt>
                <c:pt idx="43">
                  <c:v>102.989524735204</c:v>
                </c:pt>
                <c:pt idx="44">
                  <c:v>102.260230418503</c:v>
                </c:pt>
                <c:pt idx="45">
                  <c:v>101.26205624408399</c:v>
                </c:pt>
                <c:pt idx="46">
                  <c:v>100.25277544332999</c:v>
                </c:pt>
                <c:pt idx="47">
                  <c:v>99.655134615442094</c:v>
                </c:pt>
                <c:pt idx="48">
                  <c:v>97.396594416982595</c:v>
                </c:pt>
                <c:pt idx="49">
                  <c:v>95.977726991582699</c:v>
                </c:pt>
                <c:pt idx="50">
                  <c:v>99.9307645300198</c:v>
                </c:pt>
                <c:pt idx="51">
                  <c:v>103.276320445737</c:v>
                </c:pt>
                <c:pt idx="52">
                  <c:v>102.51944793721999</c:v>
                </c:pt>
                <c:pt idx="53">
                  <c:v>103.589629256103</c:v>
                </c:pt>
                <c:pt idx="54">
                  <c:v>106.813747939449</c:v>
                </c:pt>
                <c:pt idx="55">
                  <c:v>108.826693248594</c:v>
                </c:pt>
                <c:pt idx="56">
                  <c:v>110.329799303271</c:v>
                </c:pt>
                <c:pt idx="57">
                  <c:v>113.626449417839</c:v>
                </c:pt>
                <c:pt idx="58">
                  <c:v>116.10833373735301</c:v>
                </c:pt>
                <c:pt idx="59">
                  <c:v>116.616011243725</c:v>
                </c:pt>
                <c:pt idx="60">
                  <c:v>118.66607558313601</c:v>
                </c:pt>
                <c:pt idx="61">
                  <c:v>120.814872699021</c:v>
                </c:pt>
                <c:pt idx="62">
                  <c:v>120.27940167574</c:v>
                </c:pt>
                <c:pt idx="63">
                  <c:v>120.664181287478</c:v>
                </c:pt>
                <c:pt idx="64">
                  <c:v>123.620556030496</c:v>
                </c:pt>
                <c:pt idx="65">
                  <c:v>128.267429094601</c:v>
                </c:pt>
                <c:pt idx="66">
                  <c:v>132.94839351603801</c:v>
                </c:pt>
                <c:pt idx="67">
                  <c:v>135.75642974028599</c:v>
                </c:pt>
                <c:pt idx="68">
                  <c:v>138.56549323478799</c:v>
                </c:pt>
                <c:pt idx="69">
                  <c:v>140.85889545373101</c:v>
                </c:pt>
                <c:pt idx="70">
                  <c:v>142.72019499125</c:v>
                </c:pt>
                <c:pt idx="71">
                  <c:v>144.33580930125601</c:v>
                </c:pt>
                <c:pt idx="72">
                  <c:v>143.800374002208</c:v>
                </c:pt>
                <c:pt idx="73">
                  <c:v>142.60421936273599</c:v>
                </c:pt>
                <c:pt idx="74">
                  <c:v>146.039578919267</c:v>
                </c:pt>
                <c:pt idx="75">
                  <c:v>150.03209725972499</c:v>
                </c:pt>
                <c:pt idx="76">
                  <c:v>148.36691407265801</c:v>
                </c:pt>
                <c:pt idx="77">
                  <c:v>145.76763360438301</c:v>
                </c:pt>
                <c:pt idx="78">
                  <c:v>145.78812651785199</c:v>
                </c:pt>
                <c:pt idx="79">
                  <c:v>147.01961260869999</c:v>
                </c:pt>
                <c:pt idx="80">
                  <c:v>145.85628899767099</c:v>
                </c:pt>
                <c:pt idx="81">
                  <c:v>143.60026880837501</c:v>
                </c:pt>
                <c:pt idx="82">
                  <c:v>147.58145117850501</c:v>
                </c:pt>
                <c:pt idx="83">
                  <c:v>153.30636490936701</c:v>
                </c:pt>
                <c:pt idx="84">
                  <c:v>155.51674302660101</c:v>
                </c:pt>
                <c:pt idx="85">
                  <c:v>161.63845267463299</c:v>
                </c:pt>
                <c:pt idx="86">
                  <c:v>169.40465013178701</c:v>
                </c:pt>
                <c:pt idx="87">
                  <c:v>173.50874304816799</c:v>
                </c:pt>
                <c:pt idx="88">
                  <c:v>177.12820110219999</c:v>
                </c:pt>
                <c:pt idx="89">
                  <c:v>179.18700205272799</c:v>
                </c:pt>
                <c:pt idx="90">
                  <c:v>176.23914601596601</c:v>
                </c:pt>
                <c:pt idx="91">
                  <c:v>173.395146500415</c:v>
                </c:pt>
                <c:pt idx="92">
                  <c:v>172.81828601958199</c:v>
                </c:pt>
                <c:pt idx="93">
                  <c:v>177.62987228403699</c:v>
                </c:pt>
                <c:pt idx="94">
                  <c:v>184.04331546538901</c:v>
                </c:pt>
                <c:pt idx="95">
                  <c:v>183.07882010935</c:v>
                </c:pt>
                <c:pt idx="96">
                  <c:v>180.660658290833</c:v>
                </c:pt>
                <c:pt idx="97">
                  <c:v>180.67010018815</c:v>
                </c:pt>
                <c:pt idx="98">
                  <c:v>182.85357733292599</c:v>
                </c:pt>
                <c:pt idx="99">
                  <c:v>186.50861927878699</c:v>
                </c:pt>
                <c:pt idx="100">
                  <c:v>185.50339295733099</c:v>
                </c:pt>
                <c:pt idx="101">
                  <c:v>178.16042992851399</c:v>
                </c:pt>
                <c:pt idx="102">
                  <c:v>177.070229502042</c:v>
                </c:pt>
                <c:pt idx="103">
                  <c:v>181.033209741485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A2-4185-9149-DB1033F71250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RegionalPropertyType!$R$6:$R$109</c:f>
              <c:numCache>
                <c:formatCode>0</c:formatCode>
                <c:ptCount val="104"/>
                <c:pt idx="0">
                  <c:v>95.952960146070197</c:v>
                </c:pt>
                <c:pt idx="1">
                  <c:v>102.444386496921</c:v>
                </c:pt>
                <c:pt idx="2">
                  <c:v>101.653011420952</c:v>
                </c:pt>
                <c:pt idx="3">
                  <c:v>100</c:v>
                </c:pt>
                <c:pt idx="4">
                  <c:v>105.26802451888101</c:v>
                </c:pt>
                <c:pt idx="5">
                  <c:v>111.92945490006301</c:v>
                </c:pt>
                <c:pt idx="6">
                  <c:v>113.70954690658</c:v>
                </c:pt>
                <c:pt idx="7">
                  <c:v>114.49626099793799</c:v>
                </c:pt>
                <c:pt idx="8">
                  <c:v>118.03007108502101</c:v>
                </c:pt>
                <c:pt idx="9">
                  <c:v>125.21987624942101</c:v>
                </c:pt>
                <c:pt idx="10">
                  <c:v>134.14065698747299</c:v>
                </c:pt>
                <c:pt idx="11">
                  <c:v>137.45643469351401</c:v>
                </c:pt>
                <c:pt idx="12">
                  <c:v>137.37610438425401</c:v>
                </c:pt>
                <c:pt idx="13">
                  <c:v>138.96116149457001</c:v>
                </c:pt>
                <c:pt idx="14">
                  <c:v>142.957768419286</c:v>
                </c:pt>
                <c:pt idx="15">
                  <c:v>148.58467754311101</c:v>
                </c:pt>
                <c:pt idx="16">
                  <c:v>154.30532305535999</c:v>
                </c:pt>
                <c:pt idx="17">
                  <c:v>160.087160433321</c:v>
                </c:pt>
                <c:pt idx="18">
                  <c:v>167.6033510492</c:v>
                </c:pt>
                <c:pt idx="19">
                  <c:v>172.24892763648799</c:v>
                </c:pt>
                <c:pt idx="20">
                  <c:v>170.830998971903</c:v>
                </c:pt>
                <c:pt idx="21">
                  <c:v>169.50392534191599</c:v>
                </c:pt>
                <c:pt idx="22">
                  <c:v>172.57737726002901</c:v>
                </c:pt>
                <c:pt idx="23">
                  <c:v>176.22287853016601</c:v>
                </c:pt>
                <c:pt idx="24">
                  <c:v>174.93025204709599</c:v>
                </c:pt>
                <c:pt idx="25">
                  <c:v>171.751373382834</c:v>
                </c:pt>
                <c:pt idx="26">
                  <c:v>169.712693486593</c:v>
                </c:pt>
                <c:pt idx="27">
                  <c:v>167.80578634102301</c:v>
                </c:pt>
                <c:pt idx="28">
                  <c:v>163.68185822451201</c:v>
                </c:pt>
                <c:pt idx="29">
                  <c:v>159.045610618106</c:v>
                </c:pt>
                <c:pt idx="30">
                  <c:v>156.39854024678201</c:v>
                </c:pt>
                <c:pt idx="31">
                  <c:v>153.31453010569399</c:v>
                </c:pt>
                <c:pt idx="32">
                  <c:v>145.942466008022</c:v>
                </c:pt>
                <c:pt idx="33">
                  <c:v>137.8802994717</c:v>
                </c:pt>
                <c:pt idx="34">
                  <c:v>129.01895179645999</c:v>
                </c:pt>
                <c:pt idx="35">
                  <c:v>121.574289320102</c:v>
                </c:pt>
                <c:pt idx="36">
                  <c:v>117.88309773126799</c:v>
                </c:pt>
                <c:pt idx="37">
                  <c:v>112.805670921394</c:v>
                </c:pt>
                <c:pt idx="38">
                  <c:v>104.043804340214</c:v>
                </c:pt>
                <c:pt idx="39">
                  <c:v>98.014883994970901</c:v>
                </c:pt>
                <c:pt idx="40">
                  <c:v>96.420877177894099</c:v>
                </c:pt>
                <c:pt idx="41">
                  <c:v>96.148195989966993</c:v>
                </c:pt>
                <c:pt idx="42">
                  <c:v>95.336048535769393</c:v>
                </c:pt>
                <c:pt idx="43">
                  <c:v>93.580993391123599</c:v>
                </c:pt>
                <c:pt idx="44">
                  <c:v>95.059172964550399</c:v>
                </c:pt>
                <c:pt idx="45">
                  <c:v>98.915062093904496</c:v>
                </c:pt>
                <c:pt idx="46">
                  <c:v>103.728436018501</c:v>
                </c:pt>
                <c:pt idx="47">
                  <c:v>105.903463247809</c:v>
                </c:pt>
                <c:pt idx="48">
                  <c:v>101.94081297070601</c:v>
                </c:pt>
                <c:pt idx="49">
                  <c:v>98.836874493958902</c:v>
                </c:pt>
                <c:pt idx="50">
                  <c:v>105.279982324697</c:v>
                </c:pt>
                <c:pt idx="51">
                  <c:v>113.93312878797801</c:v>
                </c:pt>
                <c:pt idx="52">
                  <c:v>118.934669513602</c:v>
                </c:pt>
                <c:pt idx="53">
                  <c:v>126.050794904547</c:v>
                </c:pt>
                <c:pt idx="54">
                  <c:v>129.359596083345</c:v>
                </c:pt>
                <c:pt idx="55">
                  <c:v>129.298384807269</c:v>
                </c:pt>
                <c:pt idx="56">
                  <c:v>133.882719647887</c:v>
                </c:pt>
                <c:pt idx="57">
                  <c:v>139.93981034036</c:v>
                </c:pt>
                <c:pt idx="58">
                  <c:v>141.738088831748</c:v>
                </c:pt>
                <c:pt idx="59">
                  <c:v>142.87978971792299</c:v>
                </c:pt>
                <c:pt idx="60">
                  <c:v>147.92245435912</c:v>
                </c:pt>
                <c:pt idx="61">
                  <c:v>157.423444616946</c:v>
                </c:pt>
                <c:pt idx="62">
                  <c:v>163.586878020993</c:v>
                </c:pt>
                <c:pt idx="63">
                  <c:v>163.22622943129801</c:v>
                </c:pt>
                <c:pt idx="64">
                  <c:v>163.61087831633</c:v>
                </c:pt>
                <c:pt idx="65">
                  <c:v>166.611597573301</c:v>
                </c:pt>
                <c:pt idx="66">
                  <c:v>172.53234265557501</c:v>
                </c:pt>
                <c:pt idx="67">
                  <c:v>179.22253604494301</c:v>
                </c:pt>
                <c:pt idx="68">
                  <c:v>188.90493715811701</c:v>
                </c:pt>
                <c:pt idx="69">
                  <c:v>200.37800961115701</c:v>
                </c:pt>
                <c:pt idx="70">
                  <c:v>200.13085644373501</c:v>
                </c:pt>
                <c:pt idx="71">
                  <c:v>196.15353690207701</c:v>
                </c:pt>
                <c:pt idx="72">
                  <c:v>199.400221526286</c:v>
                </c:pt>
                <c:pt idx="73">
                  <c:v>204.72738488387199</c:v>
                </c:pt>
                <c:pt idx="74">
                  <c:v>209.60128351619099</c:v>
                </c:pt>
                <c:pt idx="75">
                  <c:v>211.700436450289</c:v>
                </c:pt>
                <c:pt idx="76">
                  <c:v>211.60449162834701</c:v>
                </c:pt>
                <c:pt idx="77">
                  <c:v>213.942218335337</c:v>
                </c:pt>
                <c:pt idx="78">
                  <c:v>218.02532278146001</c:v>
                </c:pt>
                <c:pt idx="79">
                  <c:v>220.55667080528301</c:v>
                </c:pt>
                <c:pt idx="80">
                  <c:v>221.12572436802401</c:v>
                </c:pt>
                <c:pt idx="81">
                  <c:v>220.184532647049</c:v>
                </c:pt>
                <c:pt idx="82">
                  <c:v>227.75518972490599</c:v>
                </c:pt>
                <c:pt idx="83">
                  <c:v>241.69209921091701</c:v>
                </c:pt>
                <c:pt idx="84">
                  <c:v>254.243997608021</c:v>
                </c:pt>
                <c:pt idx="85">
                  <c:v>268.36366259123298</c:v>
                </c:pt>
                <c:pt idx="86">
                  <c:v>277.629968605165</c:v>
                </c:pt>
                <c:pt idx="87">
                  <c:v>281.5405631045</c:v>
                </c:pt>
                <c:pt idx="88">
                  <c:v>290.963665937033</c:v>
                </c:pt>
                <c:pt idx="89">
                  <c:v>304.59190859767301</c:v>
                </c:pt>
                <c:pt idx="90">
                  <c:v>299.92479982635098</c:v>
                </c:pt>
                <c:pt idx="91">
                  <c:v>286.20278408613001</c:v>
                </c:pt>
                <c:pt idx="92">
                  <c:v>283.26549483466198</c:v>
                </c:pt>
                <c:pt idx="93">
                  <c:v>284.67661830341899</c:v>
                </c:pt>
                <c:pt idx="94">
                  <c:v>286.23100591766899</c:v>
                </c:pt>
                <c:pt idx="95">
                  <c:v>289.08508346864102</c:v>
                </c:pt>
                <c:pt idx="96">
                  <c:v>293.271375621186</c:v>
                </c:pt>
                <c:pt idx="97">
                  <c:v>295.91677636335402</c:v>
                </c:pt>
                <c:pt idx="98">
                  <c:v>296.06713186707202</c:v>
                </c:pt>
                <c:pt idx="99">
                  <c:v>296.00050504493998</c:v>
                </c:pt>
                <c:pt idx="100">
                  <c:v>304.44634556410199</c:v>
                </c:pt>
                <c:pt idx="101">
                  <c:v>324.05921769414698</c:v>
                </c:pt>
                <c:pt idx="102">
                  <c:v>325.94667504614102</c:v>
                </c:pt>
                <c:pt idx="103">
                  <c:v>318.220907420836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A2-4185-9149-DB1033F71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1177185614"/>
          <c:y val="0.12204587707786525"/>
          <c:w val="0.87404546129846972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RegionalPropertyType!$S$6:$S$109</c:f>
              <c:numCache>
                <c:formatCode>0</c:formatCode>
                <c:ptCount val="104"/>
                <c:pt idx="0">
                  <c:v>91.839904899304599</c:v>
                </c:pt>
                <c:pt idx="1">
                  <c:v>98.480746115887897</c:v>
                </c:pt>
                <c:pt idx="2">
                  <c:v>100.936276307513</c:v>
                </c:pt>
                <c:pt idx="3">
                  <c:v>100</c:v>
                </c:pt>
                <c:pt idx="4">
                  <c:v>102.478931155334</c:v>
                </c:pt>
                <c:pt idx="5">
                  <c:v>102.877413460799</c:v>
                </c:pt>
                <c:pt idx="6">
                  <c:v>100.094837738644</c:v>
                </c:pt>
                <c:pt idx="7">
                  <c:v>101.650094368479</c:v>
                </c:pt>
                <c:pt idx="8">
                  <c:v>107.323459103068</c:v>
                </c:pt>
                <c:pt idx="9">
                  <c:v>112.322784537987</c:v>
                </c:pt>
                <c:pt idx="10">
                  <c:v>113.90340950126</c:v>
                </c:pt>
                <c:pt idx="11">
                  <c:v>113.669675624051</c:v>
                </c:pt>
                <c:pt idx="12">
                  <c:v>115.18975852837499</c:v>
                </c:pt>
                <c:pt idx="13">
                  <c:v>118.05841899973299</c:v>
                </c:pt>
                <c:pt idx="14">
                  <c:v>122.130182014043</c:v>
                </c:pt>
                <c:pt idx="15">
                  <c:v>125.607500709143</c:v>
                </c:pt>
                <c:pt idx="16">
                  <c:v>126.15649432428999</c:v>
                </c:pt>
                <c:pt idx="17">
                  <c:v>125.815543560243</c:v>
                </c:pt>
                <c:pt idx="18">
                  <c:v>132.516924902608</c:v>
                </c:pt>
                <c:pt idx="19">
                  <c:v>142.978909942836</c:v>
                </c:pt>
                <c:pt idx="20">
                  <c:v>150.45711282832301</c:v>
                </c:pt>
                <c:pt idx="21">
                  <c:v>157.489682138239</c:v>
                </c:pt>
                <c:pt idx="22">
                  <c:v>159.17604143410099</c:v>
                </c:pt>
                <c:pt idx="23">
                  <c:v>159.48887146963199</c:v>
                </c:pt>
                <c:pt idx="24">
                  <c:v>164.28590839888801</c:v>
                </c:pt>
                <c:pt idx="25">
                  <c:v>169.30946091209501</c:v>
                </c:pt>
                <c:pt idx="26">
                  <c:v>171.08530798612</c:v>
                </c:pt>
                <c:pt idx="27">
                  <c:v>172.882180650767</c:v>
                </c:pt>
                <c:pt idx="28">
                  <c:v>177.09341304873701</c:v>
                </c:pt>
                <c:pt idx="29">
                  <c:v>178.29259192823301</c:v>
                </c:pt>
                <c:pt idx="30">
                  <c:v>171.98687846066801</c:v>
                </c:pt>
                <c:pt idx="31">
                  <c:v>167.579348988813</c:v>
                </c:pt>
                <c:pt idx="32">
                  <c:v>170.45916581895901</c:v>
                </c:pt>
                <c:pt idx="33">
                  <c:v>173.83247522285001</c:v>
                </c:pt>
                <c:pt idx="34">
                  <c:v>166.052127011843</c:v>
                </c:pt>
                <c:pt idx="35">
                  <c:v>152.53565816648</c:v>
                </c:pt>
                <c:pt idx="36">
                  <c:v>141.630394249837</c:v>
                </c:pt>
                <c:pt idx="37">
                  <c:v>133.58256061154401</c:v>
                </c:pt>
                <c:pt idx="38">
                  <c:v>132.98905541270699</c:v>
                </c:pt>
                <c:pt idx="39">
                  <c:v>135.76966462669699</c:v>
                </c:pt>
                <c:pt idx="40">
                  <c:v>133.12789556182</c:v>
                </c:pt>
                <c:pt idx="41">
                  <c:v>126.61316954638301</c:v>
                </c:pt>
                <c:pt idx="42">
                  <c:v>126.518002106211</c:v>
                </c:pt>
                <c:pt idx="43">
                  <c:v>128.120072575009</c:v>
                </c:pt>
                <c:pt idx="44">
                  <c:v>126.638502782115</c:v>
                </c:pt>
                <c:pt idx="45">
                  <c:v>128.75831860017499</c:v>
                </c:pt>
                <c:pt idx="46">
                  <c:v>133.55160815883599</c:v>
                </c:pt>
                <c:pt idx="47">
                  <c:v>136.226344724618</c:v>
                </c:pt>
                <c:pt idx="48">
                  <c:v>135.66071134555801</c:v>
                </c:pt>
                <c:pt idx="49">
                  <c:v>135.46482682159299</c:v>
                </c:pt>
                <c:pt idx="50">
                  <c:v>137.74804933905199</c:v>
                </c:pt>
                <c:pt idx="51">
                  <c:v>139.69651627985201</c:v>
                </c:pt>
                <c:pt idx="52">
                  <c:v>138.66441271382899</c:v>
                </c:pt>
                <c:pt idx="53">
                  <c:v>134.65762147282899</c:v>
                </c:pt>
                <c:pt idx="54">
                  <c:v>137.09897262437099</c:v>
                </c:pt>
                <c:pt idx="55">
                  <c:v>145.580291437498</c:v>
                </c:pt>
                <c:pt idx="56">
                  <c:v>150.696748611331</c:v>
                </c:pt>
                <c:pt idx="57">
                  <c:v>154.027877704172</c:v>
                </c:pt>
                <c:pt idx="58">
                  <c:v>156.34719505069299</c:v>
                </c:pt>
                <c:pt idx="59">
                  <c:v>158.22125431490301</c:v>
                </c:pt>
                <c:pt idx="60">
                  <c:v>160.79621743774899</c:v>
                </c:pt>
                <c:pt idx="61">
                  <c:v>161.65667018825599</c:v>
                </c:pt>
                <c:pt idx="62">
                  <c:v>158.18391519644601</c:v>
                </c:pt>
                <c:pt idx="63">
                  <c:v>156.99498008875</c:v>
                </c:pt>
                <c:pt idx="64">
                  <c:v>161.36330909202599</c:v>
                </c:pt>
                <c:pt idx="65">
                  <c:v>166.46253643276901</c:v>
                </c:pt>
                <c:pt idx="66">
                  <c:v>172.474912972319</c:v>
                </c:pt>
                <c:pt idx="67">
                  <c:v>177.401132859581</c:v>
                </c:pt>
                <c:pt idx="68">
                  <c:v>179.705646794621</c:v>
                </c:pt>
                <c:pt idx="69">
                  <c:v>183.97179315353901</c:v>
                </c:pt>
                <c:pt idx="70">
                  <c:v>188.143302913931</c:v>
                </c:pt>
                <c:pt idx="71">
                  <c:v>189.27635452480899</c:v>
                </c:pt>
                <c:pt idx="72">
                  <c:v>189.248587398034</c:v>
                </c:pt>
                <c:pt idx="73">
                  <c:v>190.87659117383501</c:v>
                </c:pt>
                <c:pt idx="74">
                  <c:v>197.583252950907</c:v>
                </c:pt>
                <c:pt idx="75">
                  <c:v>200.510941132536</c:v>
                </c:pt>
                <c:pt idx="76">
                  <c:v>195.44786709877701</c:v>
                </c:pt>
                <c:pt idx="77">
                  <c:v>193.009168270092</c:v>
                </c:pt>
                <c:pt idx="78">
                  <c:v>197.09261627480601</c:v>
                </c:pt>
                <c:pt idx="79">
                  <c:v>202.31964633242501</c:v>
                </c:pt>
                <c:pt idx="80">
                  <c:v>204.909948689467</c:v>
                </c:pt>
                <c:pt idx="81">
                  <c:v>205.922073884019</c:v>
                </c:pt>
                <c:pt idx="82">
                  <c:v>205.46416527462799</c:v>
                </c:pt>
                <c:pt idx="83">
                  <c:v>205.16045698896801</c:v>
                </c:pt>
                <c:pt idx="84">
                  <c:v>208.33887579464999</c:v>
                </c:pt>
                <c:pt idx="85">
                  <c:v>215.558123721774</c:v>
                </c:pt>
                <c:pt idx="86">
                  <c:v>219.80070986102999</c:v>
                </c:pt>
                <c:pt idx="87">
                  <c:v>218.01391928604201</c:v>
                </c:pt>
                <c:pt idx="88">
                  <c:v>218.643484773778</c:v>
                </c:pt>
                <c:pt idx="89">
                  <c:v>231.50241558584699</c:v>
                </c:pt>
                <c:pt idx="90">
                  <c:v>244.335222275136</c:v>
                </c:pt>
                <c:pt idx="91">
                  <c:v>237.95856437381801</c:v>
                </c:pt>
                <c:pt idx="92">
                  <c:v>219.11095186859899</c:v>
                </c:pt>
                <c:pt idx="93">
                  <c:v>215.15453642844901</c:v>
                </c:pt>
                <c:pt idx="94">
                  <c:v>223.673382108282</c:v>
                </c:pt>
                <c:pt idx="95">
                  <c:v>222.037171098545</c:v>
                </c:pt>
                <c:pt idx="96">
                  <c:v>218.02911700353101</c:v>
                </c:pt>
                <c:pt idx="97">
                  <c:v>215.762167533152</c:v>
                </c:pt>
                <c:pt idx="98">
                  <c:v>216.705485008615</c:v>
                </c:pt>
                <c:pt idx="99">
                  <c:v>221.369618641893</c:v>
                </c:pt>
                <c:pt idx="100">
                  <c:v>221.750699801487</c:v>
                </c:pt>
                <c:pt idx="101">
                  <c:v>220.00746987582701</c:v>
                </c:pt>
                <c:pt idx="102">
                  <c:v>218.68409453228799</c:v>
                </c:pt>
                <c:pt idx="103">
                  <c:v>214.42353243178599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62-4AA0-AD65-584CDEA96416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RegionalPropertyType!$T$6:$T$109</c:f>
              <c:numCache>
                <c:formatCode>0</c:formatCode>
                <c:ptCount val="104"/>
                <c:pt idx="0">
                  <c:v>98.561782612592197</c:v>
                </c:pt>
                <c:pt idx="1">
                  <c:v>102.084897499104</c:v>
                </c:pt>
                <c:pt idx="2">
                  <c:v>100.120888262441</c:v>
                </c:pt>
                <c:pt idx="3">
                  <c:v>100</c:v>
                </c:pt>
                <c:pt idx="4">
                  <c:v>107.19153654261299</c:v>
                </c:pt>
                <c:pt idx="5">
                  <c:v>109.352832859063</c:v>
                </c:pt>
                <c:pt idx="6">
                  <c:v>101.563557549156</c:v>
                </c:pt>
                <c:pt idx="7">
                  <c:v>98.001955822836095</c:v>
                </c:pt>
                <c:pt idx="8">
                  <c:v>102.720203644918</c:v>
                </c:pt>
                <c:pt idx="9">
                  <c:v>111.64205161034</c:v>
                </c:pt>
                <c:pt idx="10">
                  <c:v>115.846840463775</c:v>
                </c:pt>
                <c:pt idx="11">
                  <c:v>113.665405001392</c:v>
                </c:pt>
                <c:pt idx="12">
                  <c:v>115.631216743896</c:v>
                </c:pt>
                <c:pt idx="13">
                  <c:v>119.54130719341499</c:v>
                </c:pt>
                <c:pt idx="14">
                  <c:v>122.25221638040701</c:v>
                </c:pt>
                <c:pt idx="15">
                  <c:v>127.458403102791</c:v>
                </c:pt>
                <c:pt idx="16">
                  <c:v>138.14665916098301</c:v>
                </c:pt>
                <c:pt idx="17">
                  <c:v>146.58141079354101</c:v>
                </c:pt>
                <c:pt idx="18">
                  <c:v>145.83036692709601</c:v>
                </c:pt>
                <c:pt idx="19">
                  <c:v>147.11502194404</c:v>
                </c:pt>
                <c:pt idx="20">
                  <c:v>154.903187791222</c:v>
                </c:pt>
                <c:pt idx="21">
                  <c:v>162.207773125475</c:v>
                </c:pt>
                <c:pt idx="22">
                  <c:v>164.79787531240899</c:v>
                </c:pt>
                <c:pt idx="23">
                  <c:v>165.85323274122899</c:v>
                </c:pt>
                <c:pt idx="24">
                  <c:v>167.483122186722</c:v>
                </c:pt>
                <c:pt idx="25">
                  <c:v>167.90857240494</c:v>
                </c:pt>
                <c:pt idx="26">
                  <c:v>172.549489026283</c:v>
                </c:pt>
                <c:pt idx="27">
                  <c:v>180.483826464007</c:v>
                </c:pt>
                <c:pt idx="28">
                  <c:v>184.33477229849001</c:v>
                </c:pt>
                <c:pt idx="29">
                  <c:v>185.512348442644</c:v>
                </c:pt>
                <c:pt idx="30">
                  <c:v>187.882679054558</c:v>
                </c:pt>
                <c:pt idx="31">
                  <c:v>188.203531279365</c:v>
                </c:pt>
                <c:pt idx="32">
                  <c:v>183.30634785690299</c:v>
                </c:pt>
                <c:pt idx="33">
                  <c:v>180.39170325635999</c:v>
                </c:pt>
                <c:pt idx="34">
                  <c:v>183.75722582437299</c:v>
                </c:pt>
                <c:pt idx="35">
                  <c:v>181.60090162059001</c:v>
                </c:pt>
                <c:pt idx="36">
                  <c:v>167.71309955560901</c:v>
                </c:pt>
                <c:pt idx="37">
                  <c:v>157.92058251026299</c:v>
                </c:pt>
                <c:pt idx="38">
                  <c:v>155.76645439199601</c:v>
                </c:pt>
                <c:pt idx="39">
                  <c:v>153.109983456533</c:v>
                </c:pt>
                <c:pt idx="40">
                  <c:v>150.71000214360299</c:v>
                </c:pt>
                <c:pt idx="41">
                  <c:v>151.57023964295001</c:v>
                </c:pt>
                <c:pt idx="42">
                  <c:v>151.34248320673299</c:v>
                </c:pt>
                <c:pt idx="43">
                  <c:v>148.91346812869301</c:v>
                </c:pt>
                <c:pt idx="44">
                  <c:v>149.25391371582299</c:v>
                </c:pt>
                <c:pt idx="45">
                  <c:v>150.090610826172</c:v>
                </c:pt>
                <c:pt idx="46">
                  <c:v>147.87699224123</c:v>
                </c:pt>
                <c:pt idx="47">
                  <c:v>146.31894611098599</c:v>
                </c:pt>
                <c:pt idx="48">
                  <c:v>146.35157266828099</c:v>
                </c:pt>
                <c:pt idx="49">
                  <c:v>147.958958580239</c:v>
                </c:pt>
                <c:pt idx="50">
                  <c:v>150.180735448657</c:v>
                </c:pt>
                <c:pt idx="51">
                  <c:v>151.23975923901801</c:v>
                </c:pt>
                <c:pt idx="52">
                  <c:v>153.569579965174</c:v>
                </c:pt>
                <c:pt idx="53">
                  <c:v>155.358486563496</c:v>
                </c:pt>
                <c:pt idx="54">
                  <c:v>156.48830824442501</c:v>
                </c:pt>
                <c:pt idx="55">
                  <c:v>158.036046846468</c:v>
                </c:pt>
                <c:pt idx="56">
                  <c:v>159.04735214978399</c:v>
                </c:pt>
                <c:pt idx="57">
                  <c:v>160.42319197958199</c:v>
                </c:pt>
                <c:pt idx="58">
                  <c:v>168.48907273310499</c:v>
                </c:pt>
                <c:pt idx="59">
                  <c:v>178.26775270412199</c:v>
                </c:pt>
                <c:pt idx="60">
                  <c:v>182.22139682653199</c:v>
                </c:pt>
                <c:pt idx="61">
                  <c:v>183.975453177578</c:v>
                </c:pt>
                <c:pt idx="62">
                  <c:v>182.36962174119199</c:v>
                </c:pt>
                <c:pt idx="63">
                  <c:v>181.76501987434401</c:v>
                </c:pt>
                <c:pt idx="64">
                  <c:v>185.76222016315199</c:v>
                </c:pt>
                <c:pt idx="65">
                  <c:v>191.330653682036</c:v>
                </c:pt>
                <c:pt idx="66">
                  <c:v>198.46107908648699</c:v>
                </c:pt>
                <c:pt idx="67">
                  <c:v>206.55908299689699</c:v>
                </c:pt>
                <c:pt idx="68">
                  <c:v>215.36918026862301</c:v>
                </c:pt>
                <c:pt idx="69">
                  <c:v>224.20955702846899</c:v>
                </c:pt>
                <c:pt idx="70">
                  <c:v>225.886919830398</c:v>
                </c:pt>
                <c:pt idx="71">
                  <c:v>226.818611364925</c:v>
                </c:pt>
                <c:pt idx="72">
                  <c:v>234.75225926413501</c:v>
                </c:pt>
                <c:pt idx="73">
                  <c:v>243.076042399334</c:v>
                </c:pt>
                <c:pt idx="74">
                  <c:v>252.64899758114399</c:v>
                </c:pt>
                <c:pt idx="75">
                  <c:v>261.38958840311602</c:v>
                </c:pt>
                <c:pt idx="76">
                  <c:v>264.63556839543702</c:v>
                </c:pt>
                <c:pt idx="77">
                  <c:v>266.01364490541101</c:v>
                </c:pt>
                <c:pt idx="78">
                  <c:v>267.45552154390799</c:v>
                </c:pt>
                <c:pt idx="79">
                  <c:v>274.18593273245699</c:v>
                </c:pt>
                <c:pt idx="80">
                  <c:v>292.154306052989</c:v>
                </c:pt>
                <c:pt idx="81">
                  <c:v>306.78274012241701</c:v>
                </c:pt>
                <c:pt idx="82">
                  <c:v>308.768034819604</c:v>
                </c:pt>
                <c:pt idx="83">
                  <c:v>312.87289937302302</c:v>
                </c:pt>
                <c:pt idx="84">
                  <c:v>321.47677583917198</c:v>
                </c:pt>
                <c:pt idx="85">
                  <c:v>329.62801389978603</c:v>
                </c:pt>
                <c:pt idx="86">
                  <c:v>342.413865967356</c:v>
                </c:pt>
                <c:pt idx="87">
                  <c:v>358.761248766233</c:v>
                </c:pt>
                <c:pt idx="88">
                  <c:v>380.07889733668901</c:v>
                </c:pt>
                <c:pt idx="89">
                  <c:v>398.77966102586998</c:v>
                </c:pt>
                <c:pt idx="90">
                  <c:v>403.82029009925901</c:v>
                </c:pt>
                <c:pt idx="91">
                  <c:v>408.13141037548797</c:v>
                </c:pt>
                <c:pt idx="92">
                  <c:v>415.83188225494899</c:v>
                </c:pt>
                <c:pt idx="93">
                  <c:v>427.75879779814198</c:v>
                </c:pt>
                <c:pt idx="94">
                  <c:v>428.05608478464501</c:v>
                </c:pt>
                <c:pt idx="95">
                  <c:v>416.44865923726502</c:v>
                </c:pt>
                <c:pt idx="96">
                  <c:v>419.26935776318498</c:v>
                </c:pt>
                <c:pt idx="97">
                  <c:v>453.18099549049401</c:v>
                </c:pt>
                <c:pt idx="98">
                  <c:v>484.92360881210698</c:v>
                </c:pt>
                <c:pt idx="99">
                  <c:v>476.241559651709</c:v>
                </c:pt>
                <c:pt idx="100">
                  <c:v>461.30086011408901</c:v>
                </c:pt>
                <c:pt idx="101">
                  <c:v>469.97915068430598</c:v>
                </c:pt>
                <c:pt idx="102">
                  <c:v>476.62183941504702</c:v>
                </c:pt>
                <c:pt idx="103">
                  <c:v>466.32408495576402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62-4AA0-AD65-584CDEA96416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RegionalPropertyType!$U$6:$U$109</c:f>
              <c:numCache>
                <c:formatCode>0</c:formatCode>
                <c:ptCount val="104"/>
                <c:pt idx="0">
                  <c:v>93.296702314889799</c:v>
                </c:pt>
                <c:pt idx="1">
                  <c:v>98.993491341405203</c:v>
                </c:pt>
                <c:pt idx="2">
                  <c:v>100.59220257137299</c:v>
                </c:pt>
                <c:pt idx="3">
                  <c:v>100</c:v>
                </c:pt>
                <c:pt idx="4">
                  <c:v>104.281682468344</c:v>
                </c:pt>
                <c:pt idx="5">
                  <c:v>107.829468619422</c:v>
                </c:pt>
                <c:pt idx="6">
                  <c:v>106.208231786016</c:v>
                </c:pt>
                <c:pt idx="7">
                  <c:v>105.61818425853799</c:v>
                </c:pt>
                <c:pt idx="8">
                  <c:v>108.15249711856799</c:v>
                </c:pt>
                <c:pt idx="9">
                  <c:v>111.425962780495</c:v>
                </c:pt>
                <c:pt idx="10">
                  <c:v>116.329322843593</c:v>
                </c:pt>
                <c:pt idx="11">
                  <c:v>120.70722152442799</c:v>
                </c:pt>
                <c:pt idx="12">
                  <c:v>124.057814661671</c:v>
                </c:pt>
                <c:pt idx="13">
                  <c:v>129.450038231761</c:v>
                </c:pt>
                <c:pt idx="14">
                  <c:v>136.111934000476</c:v>
                </c:pt>
                <c:pt idx="15">
                  <c:v>141.74043417998499</c:v>
                </c:pt>
                <c:pt idx="16">
                  <c:v>146.89421335565001</c:v>
                </c:pt>
                <c:pt idx="17">
                  <c:v>151.151981886675</c:v>
                </c:pt>
                <c:pt idx="18">
                  <c:v>155.835982304238</c:v>
                </c:pt>
                <c:pt idx="19">
                  <c:v>162.64823450033501</c:v>
                </c:pt>
                <c:pt idx="20">
                  <c:v>172.53987790909301</c:v>
                </c:pt>
                <c:pt idx="21">
                  <c:v>183.304263238695</c:v>
                </c:pt>
                <c:pt idx="22">
                  <c:v>187.30050040410899</c:v>
                </c:pt>
                <c:pt idx="23">
                  <c:v>189.54023807589999</c:v>
                </c:pt>
                <c:pt idx="24">
                  <c:v>195.52331045877199</c:v>
                </c:pt>
                <c:pt idx="25">
                  <c:v>201.85507844667799</c:v>
                </c:pt>
                <c:pt idx="26">
                  <c:v>201.427498351926</c:v>
                </c:pt>
                <c:pt idx="27">
                  <c:v>200.32094557792701</c:v>
                </c:pt>
                <c:pt idx="28">
                  <c:v>207.99842187195301</c:v>
                </c:pt>
                <c:pt idx="29">
                  <c:v>213.487443512623</c:v>
                </c:pt>
                <c:pt idx="30">
                  <c:v>207.33768295300899</c:v>
                </c:pt>
                <c:pt idx="31">
                  <c:v>201.97558785155999</c:v>
                </c:pt>
                <c:pt idx="32">
                  <c:v>202.97131809402899</c:v>
                </c:pt>
                <c:pt idx="33">
                  <c:v>202.393741859111</c:v>
                </c:pt>
                <c:pt idx="34">
                  <c:v>194.64335411926299</c:v>
                </c:pt>
                <c:pt idx="35">
                  <c:v>187.531496806235</c:v>
                </c:pt>
                <c:pt idx="36">
                  <c:v>185.47523118241801</c:v>
                </c:pt>
                <c:pt idx="37">
                  <c:v>184.15115016455701</c:v>
                </c:pt>
                <c:pt idx="38">
                  <c:v>183.296148494671</c:v>
                </c:pt>
                <c:pt idx="39">
                  <c:v>180.27255800656499</c:v>
                </c:pt>
                <c:pt idx="40">
                  <c:v>172.787935409082</c:v>
                </c:pt>
                <c:pt idx="41">
                  <c:v>164.134734916083</c:v>
                </c:pt>
                <c:pt idx="42">
                  <c:v>166.90865038428601</c:v>
                </c:pt>
                <c:pt idx="43">
                  <c:v>174.117292005531</c:v>
                </c:pt>
                <c:pt idx="44">
                  <c:v>171.82185355165501</c:v>
                </c:pt>
                <c:pt idx="45">
                  <c:v>167.282456162882</c:v>
                </c:pt>
                <c:pt idx="46">
                  <c:v>168.865031244031</c:v>
                </c:pt>
                <c:pt idx="47">
                  <c:v>172.77750816411199</c:v>
                </c:pt>
                <c:pt idx="48">
                  <c:v>173.49615904095501</c:v>
                </c:pt>
                <c:pt idx="49">
                  <c:v>172.804089245943</c:v>
                </c:pt>
                <c:pt idx="50">
                  <c:v>172.82452403388601</c:v>
                </c:pt>
                <c:pt idx="51">
                  <c:v>174.575191266877</c:v>
                </c:pt>
                <c:pt idx="52">
                  <c:v>179.10369648272101</c:v>
                </c:pt>
                <c:pt idx="53">
                  <c:v>188.13800007217799</c:v>
                </c:pt>
                <c:pt idx="54">
                  <c:v>193.463064225501</c:v>
                </c:pt>
                <c:pt idx="55">
                  <c:v>193.03156264033501</c:v>
                </c:pt>
                <c:pt idx="56">
                  <c:v>196.48243574909799</c:v>
                </c:pt>
                <c:pt idx="57">
                  <c:v>204.19279624994499</c:v>
                </c:pt>
                <c:pt idx="58">
                  <c:v>210.811420805496</c:v>
                </c:pt>
                <c:pt idx="59">
                  <c:v>214.64936642472301</c:v>
                </c:pt>
                <c:pt idx="60">
                  <c:v>216.937946357257</c:v>
                </c:pt>
                <c:pt idx="61">
                  <c:v>219.50624605153101</c:v>
                </c:pt>
                <c:pt idx="62">
                  <c:v>222.93299379701699</c:v>
                </c:pt>
                <c:pt idx="63">
                  <c:v>224.27950733281401</c:v>
                </c:pt>
                <c:pt idx="64">
                  <c:v>225.51986241006099</c:v>
                </c:pt>
                <c:pt idx="65">
                  <c:v>231.23270542248699</c:v>
                </c:pt>
                <c:pt idx="66">
                  <c:v>238.691354625282</c:v>
                </c:pt>
                <c:pt idx="67">
                  <c:v>246.97489320143501</c:v>
                </c:pt>
                <c:pt idx="68">
                  <c:v>261.84503070416798</c:v>
                </c:pt>
                <c:pt idx="69">
                  <c:v>276.85064194111197</c:v>
                </c:pt>
                <c:pt idx="70">
                  <c:v>279.74311982946398</c:v>
                </c:pt>
                <c:pt idx="71">
                  <c:v>276.113469783727</c:v>
                </c:pt>
                <c:pt idx="72">
                  <c:v>270.23875833562403</c:v>
                </c:pt>
                <c:pt idx="73">
                  <c:v>261.82290415667597</c:v>
                </c:pt>
                <c:pt idx="74">
                  <c:v>265.83061926393299</c:v>
                </c:pt>
                <c:pt idx="75">
                  <c:v>277.24395638299501</c:v>
                </c:pt>
                <c:pt idx="76">
                  <c:v>276.82951960028299</c:v>
                </c:pt>
                <c:pt idx="77">
                  <c:v>271.45044908431601</c:v>
                </c:pt>
                <c:pt idx="78">
                  <c:v>270.88979424011598</c:v>
                </c:pt>
                <c:pt idx="79">
                  <c:v>271.65094312334702</c:v>
                </c:pt>
                <c:pt idx="80">
                  <c:v>269.61689309999798</c:v>
                </c:pt>
                <c:pt idx="81">
                  <c:v>269.81685681985601</c:v>
                </c:pt>
                <c:pt idx="82">
                  <c:v>274.805452288764</c:v>
                </c:pt>
                <c:pt idx="83">
                  <c:v>281.61978524060299</c:v>
                </c:pt>
                <c:pt idx="84">
                  <c:v>289.59656467003299</c:v>
                </c:pt>
                <c:pt idx="85">
                  <c:v>299.35089396487399</c:v>
                </c:pt>
                <c:pt idx="86">
                  <c:v>310.07935589681603</c:v>
                </c:pt>
                <c:pt idx="87">
                  <c:v>315.25407217807799</c:v>
                </c:pt>
                <c:pt idx="88">
                  <c:v>320.075988442398</c:v>
                </c:pt>
                <c:pt idx="89">
                  <c:v>333.869083833621</c:v>
                </c:pt>
                <c:pt idx="90">
                  <c:v>336.568820740359</c:v>
                </c:pt>
                <c:pt idx="91">
                  <c:v>330.15754717304401</c:v>
                </c:pt>
                <c:pt idx="92">
                  <c:v>331.01774686210803</c:v>
                </c:pt>
                <c:pt idx="93">
                  <c:v>334.04482318599702</c:v>
                </c:pt>
                <c:pt idx="94">
                  <c:v>335.85656513917002</c:v>
                </c:pt>
                <c:pt idx="95">
                  <c:v>334.17086963773698</c:v>
                </c:pt>
                <c:pt idx="96">
                  <c:v>333.74656782213901</c:v>
                </c:pt>
                <c:pt idx="97">
                  <c:v>346.07075394704202</c:v>
                </c:pt>
                <c:pt idx="98">
                  <c:v>363.01800721709799</c:v>
                </c:pt>
                <c:pt idx="99">
                  <c:v>363.37651231831899</c:v>
                </c:pt>
                <c:pt idx="100">
                  <c:v>351.27656099095202</c:v>
                </c:pt>
                <c:pt idx="101">
                  <c:v>348.68494267163902</c:v>
                </c:pt>
                <c:pt idx="102">
                  <c:v>354.734664275954</c:v>
                </c:pt>
                <c:pt idx="103">
                  <c:v>354.486717257598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62-4AA0-AD65-584CDEA96416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RegionalPropertyType!$V$6:$V$109</c:f>
              <c:numCache>
                <c:formatCode>0</c:formatCode>
                <c:ptCount val="104"/>
                <c:pt idx="0">
                  <c:v>98.552037103768498</c:v>
                </c:pt>
                <c:pt idx="1">
                  <c:v>98.632101480917697</c:v>
                </c:pt>
                <c:pt idx="2">
                  <c:v>98.205140841147497</c:v>
                </c:pt>
                <c:pt idx="3">
                  <c:v>100</c:v>
                </c:pt>
                <c:pt idx="4">
                  <c:v>103.29999641208801</c:v>
                </c:pt>
                <c:pt idx="5">
                  <c:v>106.22024467206001</c:v>
                </c:pt>
                <c:pt idx="6">
                  <c:v>111.867444771211</c:v>
                </c:pt>
                <c:pt idx="7">
                  <c:v>119.261522323335</c:v>
                </c:pt>
                <c:pt idx="8">
                  <c:v>123.992967032422</c:v>
                </c:pt>
                <c:pt idx="9">
                  <c:v>125.479545781309</c:v>
                </c:pt>
                <c:pt idx="10">
                  <c:v>130.837806697633</c:v>
                </c:pt>
                <c:pt idx="11">
                  <c:v>142.49358558025099</c:v>
                </c:pt>
                <c:pt idx="12">
                  <c:v>151.02814587761799</c:v>
                </c:pt>
                <c:pt idx="13">
                  <c:v>156.35701608282201</c:v>
                </c:pt>
                <c:pt idx="14">
                  <c:v>162.44217409771801</c:v>
                </c:pt>
                <c:pt idx="15">
                  <c:v>168.485708098706</c:v>
                </c:pt>
                <c:pt idx="16">
                  <c:v>175.235066753019</c:v>
                </c:pt>
                <c:pt idx="17">
                  <c:v>184.31961713216501</c:v>
                </c:pt>
                <c:pt idx="18">
                  <c:v>189.905940425122</c:v>
                </c:pt>
                <c:pt idx="19">
                  <c:v>194.47017603861201</c:v>
                </c:pt>
                <c:pt idx="20">
                  <c:v>206.27332763252701</c:v>
                </c:pt>
                <c:pt idx="21">
                  <c:v>218.26338666785301</c:v>
                </c:pt>
                <c:pt idx="22">
                  <c:v>221.702957203728</c:v>
                </c:pt>
                <c:pt idx="23">
                  <c:v>224.397455369802</c:v>
                </c:pt>
                <c:pt idx="24">
                  <c:v>228.76784640252001</c:v>
                </c:pt>
                <c:pt idx="25">
                  <c:v>227.911070467305</c:v>
                </c:pt>
                <c:pt idx="26">
                  <c:v>222.10745668421399</c:v>
                </c:pt>
                <c:pt idx="27">
                  <c:v>222.50916124331599</c:v>
                </c:pt>
                <c:pt idx="28">
                  <c:v>235.08986446439599</c:v>
                </c:pt>
                <c:pt idx="29">
                  <c:v>248.5241874189</c:v>
                </c:pt>
                <c:pt idx="30">
                  <c:v>246.036772126508</c:v>
                </c:pt>
                <c:pt idx="31">
                  <c:v>238.827238590554</c:v>
                </c:pt>
                <c:pt idx="32">
                  <c:v>241.02095442062901</c:v>
                </c:pt>
                <c:pt idx="33">
                  <c:v>239.89807929992</c:v>
                </c:pt>
                <c:pt idx="34">
                  <c:v>227.13605099056099</c:v>
                </c:pt>
                <c:pt idx="35">
                  <c:v>216.91068717287999</c:v>
                </c:pt>
                <c:pt idx="36">
                  <c:v>210.11048044608501</c:v>
                </c:pt>
                <c:pt idx="37">
                  <c:v>203.54166248366801</c:v>
                </c:pt>
                <c:pt idx="38">
                  <c:v>201.75390244514799</c:v>
                </c:pt>
                <c:pt idx="39">
                  <c:v>200.51332942142</c:v>
                </c:pt>
                <c:pt idx="40">
                  <c:v>199.32248601314501</c:v>
                </c:pt>
                <c:pt idx="41">
                  <c:v>196.23923281928799</c:v>
                </c:pt>
                <c:pt idx="42">
                  <c:v>198.25201773480799</c:v>
                </c:pt>
                <c:pt idx="43">
                  <c:v>206.17148965279799</c:v>
                </c:pt>
                <c:pt idx="44">
                  <c:v>209.35719512187001</c:v>
                </c:pt>
                <c:pt idx="45">
                  <c:v>211.53043577481901</c:v>
                </c:pt>
                <c:pt idx="46">
                  <c:v>218.44232946761301</c:v>
                </c:pt>
                <c:pt idx="47">
                  <c:v>222.86778711593001</c:v>
                </c:pt>
                <c:pt idx="48">
                  <c:v>222.375950519344</c:v>
                </c:pt>
                <c:pt idx="49">
                  <c:v>223.348056591903</c:v>
                </c:pt>
                <c:pt idx="50">
                  <c:v>230.66134674374399</c:v>
                </c:pt>
                <c:pt idx="51">
                  <c:v>239.613219458608</c:v>
                </c:pt>
                <c:pt idx="52">
                  <c:v>244.970329750677</c:v>
                </c:pt>
                <c:pt idx="53">
                  <c:v>251.141040669126</c:v>
                </c:pt>
                <c:pt idx="54">
                  <c:v>259.288631684905</c:v>
                </c:pt>
                <c:pt idx="55">
                  <c:v>267.00633993774397</c:v>
                </c:pt>
                <c:pt idx="56">
                  <c:v>276.14879278528298</c:v>
                </c:pt>
                <c:pt idx="57">
                  <c:v>291.45987263625602</c:v>
                </c:pt>
                <c:pt idx="58">
                  <c:v>308.99576337932598</c:v>
                </c:pt>
                <c:pt idx="59">
                  <c:v>320.04906205854098</c:v>
                </c:pt>
                <c:pt idx="60">
                  <c:v>329.534802980927</c:v>
                </c:pt>
                <c:pt idx="61">
                  <c:v>341.62221406018801</c:v>
                </c:pt>
                <c:pt idx="62">
                  <c:v>344.56381911131302</c:v>
                </c:pt>
                <c:pt idx="63">
                  <c:v>344.60322659670499</c:v>
                </c:pt>
                <c:pt idx="64">
                  <c:v>353.94162345032601</c:v>
                </c:pt>
                <c:pt idx="65">
                  <c:v>364.30994159566399</c:v>
                </c:pt>
                <c:pt idx="66">
                  <c:v>364.22116866912103</c:v>
                </c:pt>
                <c:pt idx="67">
                  <c:v>367.04403693526302</c:v>
                </c:pt>
                <c:pt idx="68">
                  <c:v>385.06525903762599</c:v>
                </c:pt>
                <c:pt idx="69">
                  <c:v>400.91352001588598</c:v>
                </c:pt>
                <c:pt idx="70">
                  <c:v>402.57301173394501</c:v>
                </c:pt>
                <c:pt idx="71">
                  <c:v>399.37103976511202</c:v>
                </c:pt>
                <c:pt idx="72">
                  <c:v>396.940684551304</c:v>
                </c:pt>
                <c:pt idx="73">
                  <c:v>399.30061239256003</c:v>
                </c:pt>
                <c:pt idx="74">
                  <c:v>402.03518509769702</c:v>
                </c:pt>
                <c:pt idx="75">
                  <c:v>403.47267707357901</c:v>
                </c:pt>
                <c:pt idx="76">
                  <c:v>410.38050956452997</c:v>
                </c:pt>
                <c:pt idx="77">
                  <c:v>415.37464392535497</c:v>
                </c:pt>
                <c:pt idx="78">
                  <c:v>408.593262779447</c:v>
                </c:pt>
                <c:pt idx="79">
                  <c:v>407.14051138711602</c:v>
                </c:pt>
                <c:pt idx="80">
                  <c:v>424.752246116793</c:v>
                </c:pt>
                <c:pt idx="81">
                  <c:v>431.76241775189601</c:v>
                </c:pt>
                <c:pt idx="82">
                  <c:v>427.41445724910102</c:v>
                </c:pt>
                <c:pt idx="83">
                  <c:v>433.01519898315598</c:v>
                </c:pt>
                <c:pt idx="84">
                  <c:v>445.73592545737199</c:v>
                </c:pt>
                <c:pt idx="85">
                  <c:v>468.62871672175402</c:v>
                </c:pt>
                <c:pt idx="86">
                  <c:v>490.87084659159399</c:v>
                </c:pt>
                <c:pt idx="87">
                  <c:v>494.63186899208398</c:v>
                </c:pt>
                <c:pt idx="88">
                  <c:v>496.32704287141399</c:v>
                </c:pt>
                <c:pt idx="89">
                  <c:v>508.429950648839</c:v>
                </c:pt>
                <c:pt idx="90">
                  <c:v>504.96162353560197</c:v>
                </c:pt>
                <c:pt idx="91">
                  <c:v>492.44242158031102</c:v>
                </c:pt>
                <c:pt idx="92">
                  <c:v>492.66934381600498</c:v>
                </c:pt>
                <c:pt idx="93">
                  <c:v>500.75127629109397</c:v>
                </c:pt>
                <c:pt idx="94">
                  <c:v>495.81556364546299</c:v>
                </c:pt>
                <c:pt idx="95">
                  <c:v>492.31737837429802</c:v>
                </c:pt>
                <c:pt idx="96">
                  <c:v>518.47351283151102</c:v>
                </c:pt>
                <c:pt idx="97">
                  <c:v>540.37144514782506</c:v>
                </c:pt>
                <c:pt idx="98">
                  <c:v>519.17087771585204</c:v>
                </c:pt>
                <c:pt idx="99">
                  <c:v>501.35090308734499</c:v>
                </c:pt>
                <c:pt idx="100">
                  <c:v>502.25922303750798</c:v>
                </c:pt>
                <c:pt idx="101">
                  <c:v>490.27991473255599</c:v>
                </c:pt>
                <c:pt idx="102">
                  <c:v>497.79066441133102</c:v>
                </c:pt>
                <c:pt idx="103">
                  <c:v>506.811077969606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62-4AA0-AD65-584CDEA9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541041592458"/>
          <c:y val="0.14374726596675416"/>
          <c:w val="0.83370995299786588"/>
          <c:h val="0.7291755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RegionalPropertyType!$W$6:$W$109</c:f>
              <c:numCache>
                <c:formatCode>0</c:formatCode>
                <c:ptCount val="104"/>
                <c:pt idx="0">
                  <c:v>93.497415968666601</c:v>
                </c:pt>
                <c:pt idx="1">
                  <c:v>95.032837676988507</c:v>
                </c:pt>
                <c:pt idx="2">
                  <c:v>98.836130512379</c:v>
                </c:pt>
                <c:pt idx="3">
                  <c:v>100</c:v>
                </c:pt>
                <c:pt idx="4">
                  <c:v>97.606063391427</c:v>
                </c:pt>
                <c:pt idx="5">
                  <c:v>98.111782574689897</c:v>
                </c:pt>
                <c:pt idx="6">
                  <c:v>103.333105790812</c:v>
                </c:pt>
                <c:pt idx="7">
                  <c:v>106.308844559186</c:v>
                </c:pt>
                <c:pt idx="8">
                  <c:v>104.682683852702</c:v>
                </c:pt>
                <c:pt idx="9">
                  <c:v>105.080510369157</c:v>
                </c:pt>
                <c:pt idx="10">
                  <c:v>109.368791487221</c:v>
                </c:pt>
                <c:pt idx="11">
                  <c:v>112.922567648742</c:v>
                </c:pt>
                <c:pt idx="12">
                  <c:v>114.01837779257799</c:v>
                </c:pt>
                <c:pt idx="13">
                  <c:v>114.857061456648</c:v>
                </c:pt>
                <c:pt idx="14">
                  <c:v>117.704360080217</c:v>
                </c:pt>
                <c:pt idx="15">
                  <c:v>121.7667708499</c:v>
                </c:pt>
                <c:pt idx="16">
                  <c:v>126.11482755855501</c:v>
                </c:pt>
                <c:pt idx="17">
                  <c:v>132.110922082028</c:v>
                </c:pt>
                <c:pt idx="18">
                  <c:v>138.97301730834801</c:v>
                </c:pt>
                <c:pt idx="19">
                  <c:v>144.716321330526</c:v>
                </c:pt>
                <c:pt idx="20">
                  <c:v>148.83424980028201</c:v>
                </c:pt>
                <c:pt idx="21">
                  <c:v>154.16205541266899</c:v>
                </c:pt>
                <c:pt idx="22">
                  <c:v>160.43347764696401</c:v>
                </c:pt>
                <c:pt idx="23">
                  <c:v>164.29445831490801</c:v>
                </c:pt>
                <c:pt idx="24">
                  <c:v>166.09688410674499</c:v>
                </c:pt>
                <c:pt idx="25">
                  <c:v>166.803360830515</c:v>
                </c:pt>
                <c:pt idx="26">
                  <c:v>166.78418674570801</c:v>
                </c:pt>
                <c:pt idx="27">
                  <c:v>168.09075793703801</c:v>
                </c:pt>
                <c:pt idx="28">
                  <c:v>171.49830626236999</c:v>
                </c:pt>
                <c:pt idx="29">
                  <c:v>173.96163921259</c:v>
                </c:pt>
                <c:pt idx="30">
                  <c:v>171.44107111485999</c:v>
                </c:pt>
                <c:pt idx="31">
                  <c:v>167.67610233598899</c:v>
                </c:pt>
                <c:pt idx="32">
                  <c:v>162.723501584259</c:v>
                </c:pt>
                <c:pt idx="33">
                  <c:v>155.24005757711299</c:v>
                </c:pt>
                <c:pt idx="34">
                  <c:v>147.76407226337801</c:v>
                </c:pt>
                <c:pt idx="35">
                  <c:v>141.54281033284801</c:v>
                </c:pt>
                <c:pt idx="36">
                  <c:v>135.247520107095</c:v>
                </c:pt>
                <c:pt idx="37">
                  <c:v>130.89693972950201</c:v>
                </c:pt>
                <c:pt idx="38">
                  <c:v>130.26643126360901</c:v>
                </c:pt>
                <c:pt idx="39">
                  <c:v>129.044586855483</c:v>
                </c:pt>
                <c:pt idx="40">
                  <c:v>125.38840745059299</c:v>
                </c:pt>
                <c:pt idx="41">
                  <c:v>122.182800419926</c:v>
                </c:pt>
                <c:pt idx="42">
                  <c:v>120.70684948501901</c:v>
                </c:pt>
                <c:pt idx="43">
                  <c:v>118.260667315654</c:v>
                </c:pt>
                <c:pt idx="44">
                  <c:v>114.731620832332</c:v>
                </c:pt>
                <c:pt idx="45">
                  <c:v>113.51385906894301</c:v>
                </c:pt>
                <c:pt idx="46">
                  <c:v>113.56773208388501</c:v>
                </c:pt>
                <c:pt idx="47">
                  <c:v>112.324312472957</c:v>
                </c:pt>
                <c:pt idx="48">
                  <c:v>111.46943734414199</c:v>
                </c:pt>
                <c:pt idx="49">
                  <c:v>112.40044888528701</c:v>
                </c:pt>
                <c:pt idx="50">
                  <c:v>114.927646893953</c:v>
                </c:pt>
                <c:pt idx="51">
                  <c:v>117.148078603732</c:v>
                </c:pt>
                <c:pt idx="52">
                  <c:v>118.703421774796</c:v>
                </c:pt>
                <c:pt idx="53">
                  <c:v>119.682171477994</c:v>
                </c:pt>
                <c:pt idx="54">
                  <c:v>119.817791823813</c:v>
                </c:pt>
                <c:pt idx="55">
                  <c:v>121.21429913435701</c:v>
                </c:pt>
                <c:pt idx="56">
                  <c:v>125.383290442963</c:v>
                </c:pt>
                <c:pt idx="57">
                  <c:v>129.46092958855201</c:v>
                </c:pt>
                <c:pt idx="58">
                  <c:v>129.14900131801301</c:v>
                </c:pt>
                <c:pt idx="59">
                  <c:v>129.58678083364899</c:v>
                </c:pt>
                <c:pt idx="60">
                  <c:v>136.640399852548</c:v>
                </c:pt>
                <c:pt idx="61">
                  <c:v>143.952275283299</c:v>
                </c:pt>
                <c:pt idx="62">
                  <c:v>144.04850158782301</c:v>
                </c:pt>
                <c:pt idx="63">
                  <c:v>142.40743821234199</c:v>
                </c:pt>
                <c:pt idx="64">
                  <c:v>143.470260678031</c:v>
                </c:pt>
                <c:pt idx="65">
                  <c:v>145.547736661366</c:v>
                </c:pt>
                <c:pt idx="66">
                  <c:v>150.01979324041201</c:v>
                </c:pt>
                <c:pt idx="67">
                  <c:v>154.716131186409</c:v>
                </c:pt>
                <c:pt idx="68">
                  <c:v>159.64082906420199</c:v>
                </c:pt>
                <c:pt idx="69">
                  <c:v>162.94874789008099</c:v>
                </c:pt>
                <c:pt idx="70">
                  <c:v>163.19590748490299</c:v>
                </c:pt>
                <c:pt idx="71">
                  <c:v>165.90164548852599</c:v>
                </c:pt>
                <c:pt idx="72">
                  <c:v>170.140947821487</c:v>
                </c:pt>
                <c:pt idx="73">
                  <c:v>172.998067602991</c:v>
                </c:pt>
                <c:pt idx="74">
                  <c:v>177.13789719357899</c:v>
                </c:pt>
                <c:pt idx="75">
                  <c:v>183.06473702141099</c:v>
                </c:pt>
                <c:pt idx="76">
                  <c:v>186.658495782546</c:v>
                </c:pt>
                <c:pt idx="77">
                  <c:v>185.593228970669</c:v>
                </c:pt>
                <c:pt idx="78">
                  <c:v>185.09579497001801</c:v>
                </c:pt>
                <c:pt idx="79">
                  <c:v>187.09611326722401</c:v>
                </c:pt>
                <c:pt idx="80">
                  <c:v>187.34093214973899</c:v>
                </c:pt>
                <c:pt idx="81">
                  <c:v>188.159837837347</c:v>
                </c:pt>
                <c:pt idx="82">
                  <c:v>194.80522776541801</c:v>
                </c:pt>
                <c:pt idx="83">
                  <c:v>201.47154490614</c:v>
                </c:pt>
                <c:pt idx="84">
                  <c:v>204.624269153163</c:v>
                </c:pt>
                <c:pt idx="85">
                  <c:v>210.579707194723</c:v>
                </c:pt>
                <c:pt idx="86">
                  <c:v>218.213100013603</c:v>
                </c:pt>
                <c:pt idx="87">
                  <c:v>223.48694408598899</c:v>
                </c:pt>
                <c:pt idx="88">
                  <c:v>229.55798561165199</c:v>
                </c:pt>
                <c:pt idx="89">
                  <c:v>238.04095090578599</c:v>
                </c:pt>
                <c:pt idx="90">
                  <c:v>239.62958977650001</c:v>
                </c:pt>
                <c:pt idx="91">
                  <c:v>236.607657872929</c:v>
                </c:pt>
                <c:pt idx="92">
                  <c:v>236.64714684621799</c:v>
                </c:pt>
                <c:pt idx="93">
                  <c:v>238.53145811195699</c:v>
                </c:pt>
                <c:pt idx="94">
                  <c:v>235.58754482340399</c:v>
                </c:pt>
                <c:pt idx="95">
                  <c:v>230.91281584414801</c:v>
                </c:pt>
                <c:pt idx="96">
                  <c:v>234.99414910853301</c:v>
                </c:pt>
                <c:pt idx="97">
                  <c:v>243.50345786593201</c:v>
                </c:pt>
                <c:pt idx="98">
                  <c:v>240.880496453994</c:v>
                </c:pt>
                <c:pt idx="99">
                  <c:v>235.65735065957699</c:v>
                </c:pt>
                <c:pt idx="100">
                  <c:v>242.19475929475499</c:v>
                </c:pt>
                <c:pt idx="101">
                  <c:v>252.78966333265899</c:v>
                </c:pt>
                <c:pt idx="102">
                  <c:v>252.76320700872699</c:v>
                </c:pt>
                <c:pt idx="103">
                  <c:v>246.78068368220599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6B-49C6-B955-39A532DA1AD2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RegionalPropertyType!$X$6:$X$109</c:f>
              <c:numCache>
                <c:formatCode>0</c:formatCode>
                <c:ptCount val="104"/>
                <c:pt idx="0">
                  <c:v>97.574972816491993</c:v>
                </c:pt>
                <c:pt idx="1">
                  <c:v>104.916694883944</c:v>
                </c:pt>
                <c:pt idx="2">
                  <c:v>104.852425530571</c:v>
                </c:pt>
                <c:pt idx="3">
                  <c:v>100</c:v>
                </c:pt>
                <c:pt idx="4">
                  <c:v>99.430644153071597</c:v>
                </c:pt>
                <c:pt idx="5">
                  <c:v>102.06305435492099</c:v>
                </c:pt>
                <c:pt idx="6">
                  <c:v>106.459088358161</c:v>
                </c:pt>
                <c:pt idx="7">
                  <c:v>109.496106922358</c:v>
                </c:pt>
                <c:pt idx="8">
                  <c:v>109.605054457549</c:v>
                </c:pt>
                <c:pt idx="9">
                  <c:v>109.00855066025601</c:v>
                </c:pt>
                <c:pt idx="10">
                  <c:v>111.162836138137</c:v>
                </c:pt>
                <c:pt idx="11">
                  <c:v>114.854713765417</c:v>
                </c:pt>
                <c:pt idx="12">
                  <c:v>116.530902790182</c:v>
                </c:pt>
                <c:pt idx="13">
                  <c:v>117.531348202808</c:v>
                </c:pt>
                <c:pt idx="14">
                  <c:v>121.03834880957</c:v>
                </c:pt>
                <c:pt idx="15">
                  <c:v>125.620014828346</c:v>
                </c:pt>
                <c:pt idx="16">
                  <c:v>131.24818632337201</c:v>
                </c:pt>
                <c:pt idx="17">
                  <c:v>138.54047875601299</c:v>
                </c:pt>
                <c:pt idx="18">
                  <c:v>143.00689361434101</c:v>
                </c:pt>
                <c:pt idx="19">
                  <c:v>147.11408227001701</c:v>
                </c:pt>
                <c:pt idx="20">
                  <c:v>155.46203024901399</c:v>
                </c:pt>
                <c:pt idx="21">
                  <c:v>161.502039234656</c:v>
                </c:pt>
                <c:pt idx="22">
                  <c:v>163.60222422261401</c:v>
                </c:pt>
                <c:pt idx="23">
                  <c:v>170.46043475827</c:v>
                </c:pt>
                <c:pt idx="24">
                  <c:v>179.99366997052499</c:v>
                </c:pt>
                <c:pt idx="25">
                  <c:v>184.34065188689701</c:v>
                </c:pt>
                <c:pt idx="26">
                  <c:v>182.33863886355101</c:v>
                </c:pt>
                <c:pt idx="27">
                  <c:v>180.66764212072999</c:v>
                </c:pt>
                <c:pt idx="28">
                  <c:v>182.144703174141</c:v>
                </c:pt>
                <c:pt idx="29">
                  <c:v>183.82543610041401</c:v>
                </c:pt>
                <c:pt idx="30">
                  <c:v>185.217244747102</c:v>
                </c:pt>
                <c:pt idx="31">
                  <c:v>184.72691589523299</c:v>
                </c:pt>
                <c:pt idx="32">
                  <c:v>181.35871647850101</c:v>
                </c:pt>
                <c:pt idx="33">
                  <c:v>177.97221601002099</c:v>
                </c:pt>
                <c:pt idx="34">
                  <c:v>171.86340564818201</c:v>
                </c:pt>
                <c:pt idx="35">
                  <c:v>163.13959766684599</c:v>
                </c:pt>
                <c:pt idx="36">
                  <c:v>153.78945554291101</c:v>
                </c:pt>
                <c:pt idx="37">
                  <c:v>147.48224869725701</c:v>
                </c:pt>
                <c:pt idx="38">
                  <c:v>146.37219139876601</c:v>
                </c:pt>
                <c:pt idx="39">
                  <c:v>144.29065383429199</c:v>
                </c:pt>
                <c:pt idx="40">
                  <c:v>138.74617734198799</c:v>
                </c:pt>
                <c:pt idx="41">
                  <c:v>134.23157778377001</c:v>
                </c:pt>
                <c:pt idx="42">
                  <c:v>132.49666258745901</c:v>
                </c:pt>
                <c:pt idx="43">
                  <c:v>130.41405706000401</c:v>
                </c:pt>
                <c:pt idx="44">
                  <c:v>128.94762380968601</c:v>
                </c:pt>
                <c:pt idx="45">
                  <c:v>131.13405892647</c:v>
                </c:pt>
                <c:pt idx="46">
                  <c:v>131.72454330322699</c:v>
                </c:pt>
                <c:pt idx="47">
                  <c:v>128.642284146826</c:v>
                </c:pt>
                <c:pt idx="48">
                  <c:v>125.707902458414</c:v>
                </c:pt>
                <c:pt idx="49">
                  <c:v>125.193374247325</c:v>
                </c:pt>
                <c:pt idx="50">
                  <c:v>130.50446868914</c:v>
                </c:pt>
                <c:pt idx="51">
                  <c:v>134.67487162453901</c:v>
                </c:pt>
                <c:pt idx="52">
                  <c:v>133.77586197269099</c:v>
                </c:pt>
                <c:pt idx="53">
                  <c:v>135.260591898049</c:v>
                </c:pt>
                <c:pt idx="54">
                  <c:v>139.66087013712101</c:v>
                </c:pt>
                <c:pt idx="55">
                  <c:v>142.694163962663</c:v>
                </c:pt>
                <c:pt idx="56">
                  <c:v>145.24065542376599</c:v>
                </c:pt>
                <c:pt idx="57">
                  <c:v>149.344412285804</c:v>
                </c:pt>
                <c:pt idx="58">
                  <c:v>155.15303476854999</c:v>
                </c:pt>
                <c:pt idx="59">
                  <c:v>160.162603728568</c:v>
                </c:pt>
                <c:pt idx="60">
                  <c:v>162.76960436343199</c:v>
                </c:pt>
                <c:pt idx="61">
                  <c:v>165.02276286038099</c:v>
                </c:pt>
                <c:pt idx="62">
                  <c:v>166.16139695779</c:v>
                </c:pt>
                <c:pt idx="63">
                  <c:v>168.10133430046599</c:v>
                </c:pt>
                <c:pt idx="64">
                  <c:v>174.5140028047</c:v>
                </c:pt>
                <c:pt idx="65">
                  <c:v>182.44840511103101</c:v>
                </c:pt>
                <c:pt idx="66">
                  <c:v>184.50871703495099</c:v>
                </c:pt>
                <c:pt idx="67">
                  <c:v>185.40950271286599</c:v>
                </c:pt>
                <c:pt idx="68">
                  <c:v>195.02092277930001</c:v>
                </c:pt>
                <c:pt idx="69">
                  <c:v>209.50661235005299</c:v>
                </c:pt>
                <c:pt idx="70">
                  <c:v>216.45962062698001</c:v>
                </c:pt>
                <c:pt idx="71">
                  <c:v>216.514170095439</c:v>
                </c:pt>
                <c:pt idx="72">
                  <c:v>219.18318985441701</c:v>
                </c:pt>
                <c:pt idx="73">
                  <c:v>223.80395950288201</c:v>
                </c:pt>
                <c:pt idx="74">
                  <c:v>228.58774400638501</c:v>
                </c:pt>
                <c:pt idx="75">
                  <c:v>233.353099128373</c:v>
                </c:pt>
                <c:pt idx="76">
                  <c:v>238.107411328995</c:v>
                </c:pt>
                <c:pt idx="77">
                  <c:v>242.116043458673</c:v>
                </c:pt>
                <c:pt idx="78">
                  <c:v>247.449048349788</c:v>
                </c:pt>
                <c:pt idx="79">
                  <c:v>256.08810220974198</c:v>
                </c:pt>
                <c:pt idx="80">
                  <c:v>263.65207473168903</c:v>
                </c:pt>
                <c:pt idx="81">
                  <c:v>264.83154009415898</c:v>
                </c:pt>
                <c:pt idx="82">
                  <c:v>272.09639570404698</c:v>
                </c:pt>
                <c:pt idx="83">
                  <c:v>287.24201148250597</c:v>
                </c:pt>
                <c:pt idx="84">
                  <c:v>300.20411692744602</c:v>
                </c:pt>
                <c:pt idx="85">
                  <c:v>316.34020684070202</c:v>
                </c:pt>
                <c:pt idx="86">
                  <c:v>334.81303426524403</c:v>
                </c:pt>
                <c:pt idx="87">
                  <c:v>349.59878895695601</c:v>
                </c:pt>
                <c:pt idx="88">
                  <c:v>371.08432272554802</c:v>
                </c:pt>
                <c:pt idx="89">
                  <c:v>397.41780164637601</c:v>
                </c:pt>
                <c:pt idx="90">
                  <c:v>398.40622213598601</c:v>
                </c:pt>
                <c:pt idx="91">
                  <c:v>395.79736334643201</c:v>
                </c:pt>
                <c:pt idx="92">
                  <c:v>416.200739516608</c:v>
                </c:pt>
                <c:pt idx="93">
                  <c:v>436.51732978058698</c:v>
                </c:pt>
                <c:pt idx="94">
                  <c:v>440.750304262638</c:v>
                </c:pt>
                <c:pt idx="95">
                  <c:v>443.39064585061698</c:v>
                </c:pt>
                <c:pt idx="96">
                  <c:v>456.96548981254301</c:v>
                </c:pt>
                <c:pt idx="97">
                  <c:v>475.16164805494799</c:v>
                </c:pt>
                <c:pt idx="98">
                  <c:v>487.041926063809</c:v>
                </c:pt>
                <c:pt idx="99">
                  <c:v>491.15363071275198</c:v>
                </c:pt>
                <c:pt idx="100">
                  <c:v>494.86286644720701</c:v>
                </c:pt>
                <c:pt idx="101">
                  <c:v>499.76370986023801</c:v>
                </c:pt>
                <c:pt idx="102">
                  <c:v>498.62572956045</c:v>
                </c:pt>
                <c:pt idx="103">
                  <c:v>495.661323078718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6B-49C6-B955-39A532DA1AD2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RegionalPropertyType!$Y$6:$Y$109</c:f>
              <c:numCache>
                <c:formatCode>0</c:formatCode>
                <c:ptCount val="104"/>
                <c:pt idx="0">
                  <c:v>98.960766015713304</c:v>
                </c:pt>
                <c:pt idx="1">
                  <c:v>98.064077614278702</c:v>
                </c:pt>
                <c:pt idx="2">
                  <c:v>98.010300245812303</c:v>
                </c:pt>
                <c:pt idx="3">
                  <c:v>100</c:v>
                </c:pt>
                <c:pt idx="4">
                  <c:v>101.621990395536</c:v>
                </c:pt>
                <c:pt idx="5">
                  <c:v>102.488426154786</c:v>
                </c:pt>
                <c:pt idx="6">
                  <c:v>105.701894992208</c:v>
                </c:pt>
                <c:pt idx="7">
                  <c:v>108.751422297077</c:v>
                </c:pt>
                <c:pt idx="8">
                  <c:v>109.351870861584</c:v>
                </c:pt>
                <c:pt idx="9">
                  <c:v>111.395385568191</c:v>
                </c:pt>
                <c:pt idx="10">
                  <c:v>115.742646786335</c:v>
                </c:pt>
                <c:pt idx="11">
                  <c:v>120.5160773953</c:v>
                </c:pt>
                <c:pt idx="12">
                  <c:v>124.802641523642</c:v>
                </c:pt>
                <c:pt idx="13">
                  <c:v>126.349365388983</c:v>
                </c:pt>
                <c:pt idx="14">
                  <c:v>129.091291336258</c:v>
                </c:pt>
                <c:pt idx="15">
                  <c:v>136.461455448045</c:v>
                </c:pt>
                <c:pt idx="16">
                  <c:v>144.09566019796901</c:v>
                </c:pt>
                <c:pt idx="17">
                  <c:v>150.237814021134</c:v>
                </c:pt>
                <c:pt idx="18">
                  <c:v>155.64822085768901</c:v>
                </c:pt>
                <c:pt idx="19">
                  <c:v>161.30452492554099</c:v>
                </c:pt>
                <c:pt idx="20">
                  <c:v>170.212920782552</c:v>
                </c:pt>
                <c:pt idx="21">
                  <c:v>181.57492761454</c:v>
                </c:pt>
                <c:pt idx="22">
                  <c:v>183.398097743145</c:v>
                </c:pt>
                <c:pt idx="23">
                  <c:v>182.067573698431</c:v>
                </c:pt>
                <c:pt idx="24">
                  <c:v>189.636307250812</c:v>
                </c:pt>
                <c:pt idx="25">
                  <c:v>195.814284665423</c:v>
                </c:pt>
                <c:pt idx="26">
                  <c:v>189.280279356699</c:v>
                </c:pt>
                <c:pt idx="27">
                  <c:v>184.75159286340801</c:v>
                </c:pt>
                <c:pt idx="28">
                  <c:v>191.32415333832</c:v>
                </c:pt>
                <c:pt idx="29">
                  <c:v>196.22916039739499</c:v>
                </c:pt>
                <c:pt idx="30">
                  <c:v>190.718880695905</c:v>
                </c:pt>
                <c:pt idx="31">
                  <c:v>183.77902340447801</c:v>
                </c:pt>
                <c:pt idx="32">
                  <c:v>180.49299616018101</c:v>
                </c:pt>
                <c:pt idx="33">
                  <c:v>173.66385617588401</c:v>
                </c:pt>
                <c:pt idx="34">
                  <c:v>161.14303171341999</c:v>
                </c:pt>
                <c:pt idx="35">
                  <c:v>151.16445470898299</c:v>
                </c:pt>
                <c:pt idx="36">
                  <c:v>145.71112603897799</c:v>
                </c:pt>
                <c:pt idx="37">
                  <c:v>140.847077908367</c:v>
                </c:pt>
                <c:pt idx="38">
                  <c:v>136.76723421374399</c:v>
                </c:pt>
                <c:pt idx="39">
                  <c:v>134.343275479564</c:v>
                </c:pt>
                <c:pt idx="40">
                  <c:v>133.319651147651</c:v>
                </c:pt>
                <c:pt idx="41">
                  <c:v>132.51548961050699</c:v>
                </c:pt>
                <c:pt idx="42">
                  <c:v>132.726481257264</c:v>
                </c:pt>
                <c:pt idx="43">
                  <c:v>132.05937686549501</c:v>
                </c:pt>
                <c:pt idx="44">
                  <c:v>129.66785324244501</c:v>
                </c:pt>
                <c:pt idx="45">
                  <c:v>129.00436234882201</c:v>
                </c:pt>
                <c:pt idx="46">
                  <c:v>130.03292362065599</c:v>
                </c:pt>
                <c:pt idx="47">
                  <c:v>129.63278006869999</c:v>
                </c:pt>
                <c:pt idx="48">
                  <c:v>130.117194546691</c:v>
                </c:pt>
                <c:pt idx="49">
                  <c:v>134.03547955504899</c:v>
                </c:pt>
                <c:pt idx="50">
                  <c:v>136.710729399678</c:v>
                </c:pt>
                <c:pt idx="51">
                  <c:v>136.5052925585</c:v>
                </c:pt>
                <c:pt idx="52">
                  <c:v>140.244178102093</c:v>
                </c:pt>
                <c:pt idx="53">
                  <c:v>148.669700132977</c:v>
                </c:pt>
                <c:pt idx="54">
                  <c:v>149.083807626348</c:v>
                </c:pt>
                <c:pt idx="55">
                  <c:v>144.645080974602</c:v>
                </c:pt>
                <c:pt idx="56">
                  <c:v>148.15106631499299</c:v>
                </c:pt>
                <c:pt idx="57">
                  <c:v>157.09914163302599</c:v>
                </c:pt>
                <c:pt idx="58">
                  <c:v>162.69495483521601</c:v>
                </c:pt>
                <c:pt idx="59">
                  <c:v>163.416189542273</c:v>
                </c:pt>
                <c:pt idx="60">
                  <c:v>165.25439789580301</c:v>
                </c:pt>
                <c:pt idx="61">
                  <c:v>167.348741010884</c:v>
                </c:pt>
                <c:pt idx="62">
                  <c:v>168.110564848911</c:v>
                </c:pt>
                <c:pt idx="63">
                  <c:v>169.863296067969</c:v>
                </c:pt>
                <c:pt idx="64">
                  <c:v>173.63320673710399</c:v>
                </c:pt>
                <c:pt idx="65">
                  <c:v>176.62692235371301</c:v>
                </c:pt>
                <c:pt idx="66">
                  <c:v>180.543766918329</c:v>
                </c:pt>
                <c:pt idx="67">
                  <c:v>187.380939490412</c:v>
                </c:pt>
                <c:pt idx="68">
                  <c:v>195.915943903254</c:v>
                </c:pt>
                <c:pt idx="69">
                  <c:v>202.45327944494699</c:v>
                </c:pt>
                <c:pt idx="70">
                  <c:v>199.604047302038</c:v>
                </c:pt>
                <c:pt idx="71">
                  <c:v>195.19149159557099</c:v>
                </c:pt>
                <c:pt idx="72">
                  <c:v>198.290707225278</c:v>
                </c:pt>
                <c:pt idx="73">
                  <c:v>204.386112743853</c:v>
                </c:pt>
                <c:pt idx="74">
                  <c:v>205.950013240017</c:v>
                </c:pt>
                <c:pt idx="75">
                  <c:v>202.829988537091</c:v>
                </c:pt>
                <c:pt idx="76">
                  <c:v>199.352842002675</c:v>
                </c:pt>
                <c:pt idx="77">
                  <c:v>198.362841331558</c:v>
                </c:pt>
                <c:pt idx="78">
                  <c:v>202.41833819215799</c:v>
                </c:pt>
                <c:pt idx="79">
                  <c:v>206.69404292449801</c:v>
                </c:pt>
                <c:pt idx="80">
                  <c:v>208.47864826286499</c:v>
                </c:pt>
                <c:pt idx="81">
                  <c:v>208.164045494032</c:v>
                </c:pt>
                <c:pt idx="82">
                  <c:v>208.175300211219</c:v>
                </c:pt>
                <c:pt idx="83">
                  <c:v>213.03970317612101</c:v>
                </c:pt>
                <c:pt idx="84">
                  <c:v>222.880672172906</c:v>
                </c:pt>
                <c:pt idx="85">
                  <c:v>233.78731650638801</c:v>
                </c:pt>
                <c:pt idx="86">
                  <c:v>241.672063378216</c:v>
                </c:pt>
                <c:pt idx="87">
                  <c:v>247.59570338188399</c:v>
                </c:pt>
                <c:pt idx="88">
                  <c:v>255.28947207723999</c:v>
                </c:pt>
                <c:pt idx="89">
                  <c:v>260.95128709262599</c:v>
                </c:pt>
                <c:pt idx="90">
                  <c:v>261.09229653294199</c:v>
                </c:pt>
                <c:pt idx="91">
                  <c:v>262.56502186520498</c:v>
                </c:pt>
                <c:pt idx="92">
                  <c:v>266.43356501487102</c:v>
                </c:pt>
                <c:pt idx="93">
                  <c:v>270.58183444767798</c:v>
                </c:pt>
                <c:pt idx="94">
                  <c:v>274.06612691837</c:v>
                </c:pt>
                <c:pt idx="95">
                  <c:v>276.75557105450298</c:v>
                </c:pt>
                <c:pt idx="96">
                  <c:v>281.08984702459099</c:v>
                </c:pt>
                <c:pt idx="97">
                  <c:v>285.270503560051</c:v>
                </c:pt>
                <c:pt idx="98">
                  <c:v>284.853242360374</c:v>
                </c:pt>
                <c:pt idx="99">
                  <c:v>282.86772692456998</c:v>
                </c:pt>
                <c:pt idx="100">
                  <c:v>282.65040526631299</c:v>
                </c:pt>
                <c:pt idx="101">
                  <c:v>280.49857612600499</c:v>
                </c:pt>
                <c:pt idx="102">
                  <c:v>276.83711216959398</c:v>
                </c:pt>
                <c:pt idx="103">
                  <c:v>278.01958234540098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6B-49C6-B955-39A532DA1AD2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RegionalPropertyType!$Z$6:$Z$109</c:f>
              <c:numCache>
                <c:formatCode>0</c:formatCode>
                <c:ptCount val="104"/>
                <c:pt idx="0">
                  <c:v>95.255410182018394</c:v>
                </c:pt>
                <c:pt idx="1">
                  <c:v>99.006737729008805</c:v>
                </c:pt>
                <c:pt idx="2">
                  <c:v>100.471979455897</c:v>
                </c:pt>
                <c:pt idx="3">
                  <c:v>100</c:v>
                </c:pt>
                <c:pt idx="4">
                  <c:v>102.5431097973</c:v>
                </c:pt>
                <c:pt idx="5">
                  <c:v>109.579497409537</c:v>
                </c:pt>
                <c:pt idx="6">
                  <c:v>113.900112615913</c:v>
                </c:pt>
                <c:pt idx="7">
                  <c:v>112.290481809619</c:v>
                </c:pt>
                <c:pt idx="8">
                  <c:v>111.736591595855</c:v>
                </c:pt>
                <c:pt idx="9">
                  <c:v>115.00791483497601</c:v>
                </c:pt>
                <c:pt idx="10">
                  <c:v>119.950651585809</c:v>
                </c:pt>
                <c:pt idx="11">
                  <c:v>124.355390675626</c:v>
                </c:pt>
                <c:pt idx="12">
                  <c:v>128.24203654317699</c:v>
                </c:pt>
                <c:pt idx="13">
                  <c:v>129.31689510912301</c:v>
                </c:pt>
                <c:pt idx="14">
                  <c:v>128.80961806113299</c:v>
                </c:pt>
                <c:pt idx="15">
                  <c:v>132.619760334213</c:v>
                </c:pt>
                <c:pt idx="16">
                  <c:v>141.743499819737</c:v>
                </c:pt>
                <c:pt idx="17">
                  <c:v>150.89258428878301</c:v>
                </c:pt>
                <c:pt idx="18">
                  <c:v>154.99236855837901</c:v>
                </c:pt>
                <c:pt idx="19">
                  <c:v>157.85306271677101</c:v>
                </c:pt>
                <c:pt idx="20">
                  <c:v>166.23182757785901</c:v>
                </c:pt>
                <c:pt idx="21">
                  <c:v>181.196199476424</c:v>
                </c:pt>
                <c:pt idx="22">
                  <c:v>190.146301599118</c:v>
                </c:pt>
                <c:pt idx="23">
                  <c:v>187.23207066323101</c:v>
                </c:pt>
                <c:pt idx="24">
                  <c:v>181.25052012961299</c:v>
                </c:pt>
                <c:pt idx="25">
                  <c:v>174.899537346963</c:v>
                </c:pt>
                <c:pt idx="26">
                  <c:v>170.89718396435401</c:v>
                </c:pt>
                <c:pt idx="27">
                  <c:v>172.19632168402899</c:v>
                </c:pt>
                <c:pt idx="28">
                  <c:v>176.69406437706201</c:v>
                </c:pt>
                <c:pt idx="29">
                  <c:v>177.45966394221401</c:v>
                </c:pt>
                <c:pt idx="30">
                  <c:v>170.240050674499</c:v>
                </c:pt>
                <c:pt idx="31">
                  <c:v>161.97190994317</c:v>
                </c:pt>
                <c:pt idx="32">
                  <c:v>154.26448802051601</c:v>
                </c:pt>
                <c:pt idx="33">
                  <c:v>146.57085975699201</c:v>
                </c:pt>
                <c:pt idx="34">
                  <c:v>137.441966466759</c:v>
                </c:pt>
                <c:pt idx="35">
                  <c:v>129.36554335135699</c:v>
                </c:pt>
                <c:pt idx="36">
                  <c:v>124.585959529167</c:v>
                </c:pt>
                <c:pt idx="37">
                  <c:v>117.93457716282199</c:v>
                </c:pt>
                <c:pt idx="38">
                  <c:v>108.45122570858599</c:v>
                </c:pt>
                <c:pt idx="39">
                  <c:v>103.80621409837801</c:v>
                </c:pt>
                <c:pt idx="40">
                  <c:v>106.229505900462</c:v>
                </c:pt>
                <c:pt idx="41">
                  <c:v>108.612255824195</c:v>
                </c:pt>
                <c:pt idx="42">
                  <c:v>110.055961932204</c:v>
                </c:pt>
                <c:pt idx="43">
                  <c:v>111.282343237673</c:v>
                </c:pt>
                <c:pt idx="44">
                  <c:v>113.36308522045699</c:v>
                </c:pt>
                <c:pt idx="45">
                  <c:v>117.597230828682</c:v>
                </c:pt>
                <c:pt idx="46">
                  <c:v>120.494999519432</c:v>
                </c:pt>
                <c:pt idx="47">
                  <c:v>120.727798093418</c:v>
                </c:pt>
                <c:pt idx="48">
                  <c:v>123.19354748528799</c:v>
                </c:pt>
                <c:pt idx="49">
                  <c:v>128.023065907118</c:v>
                </c:pt>
                <c:pt idx="50">
                  <c:v>131.87188385572199</c:v>
                </c:pt>
                <c:pt idx="51">
                  <c:v>135.30559258916099</c:v>
                </c:pt>
                <c:pt idx="52">
                  <c:v>139.32191067258199</c:v>
                </c:pt>
                <c:pt idx="53">
                  <c:v>143.06058705491699</c:v>
                </c:pt>
                <c:pt idx="54">
                  <c:v>148.84618774426201</c:v>
                </c:pt>
                <c:pt idx="55">
                  <c:v>155.08086088072699</c:v>
                </c:pt>
                <c:pt idx="56">
                  <c:v>160.986995612095</c:v>
                </c:pt>
                <c:pt idx="57">
                  <c:v>169.005792964101</c:v>
                </c:pt>
                <c:pt idx="58">
                  <c:v>173.398259084041</c:v>
                </c:pt>
                <c:pt idx="59">
                  <c:v>174.428956471578</c:v>
                </c:pt>
                <c:pt idx="60">
                  <c:v>179.16163555390901</c:v>
                </c:pt>
                <c:pt idx="61">
                  <c:v>186.831993498483</c:v>
                </c:pt>
                <c:pt idx="62">
                  <c:v>191.735337423998</c:v>
                </c:pt>
                <c:pt idx="63">
                  <c:v>195.16764055055299</c:v>
                </c:pt>
                <c:pt idx="64">
                  <c:v>201.89302176612199</c:v>
                </c:pt>
                <c:pt idx="65">
                  <c:v>210.60986958128501</c:v>
                </c:pt>
                <c:pt idx="66">
                  <c:v>215.49817295208399</c:v>
                </c:pt>
                <c:pt idx="67">
                  <c:v>217.634608791358</c:v>
                </c:pt>
                <c:pt idx="68">
                  <c:v>224.88936107439099</c:v>
                </c:pt>
                <c:pt idx="69">
                  <c:v>234.89169398374801</c:v>
                </c:pt>
                <c:pt idx="70">
                  <c:v>237.30165813588999</c:v>
                </c:pt>
                <c:pt idx="71">
                  <c:v>238.31105938590099</c:v>
                </c:pt>
                <c:pt idx="72">
                  <c:v>247.83431803266501</c:v>
                </c:pt>
                <c:pt idx="73">
                  <c:v>258.34175408190401</c:v>
                </c:pt>
                <c:pt idx="74">
                  <c:v>263.95928014798301</c:v>
                </c:pt>
                <c:pt idx="75">
                  <c:v>268.74581984029498</c:v>
                </c:pt>
                <c:pt idx="76">
                  <c:v>274.67765991511197</c:v>
                </c:pt>
                <c:pt idx="77">
                  <c:v>281.855416418819</c:v>
                </c:pt>
                <c:pt idx="78">
                  <c:v>291.25640146974501</c:v>
                </c:pt>
                <c:pt idx="79">
                  <c:v>296.95145375688702</c:v>
                </c:pt>
                <c:pt idx="80">
                  <c:v>295.24888240991299</c:v>
                </c:pt>
                <c:pt idx="81">
                  <c:v>294.71681533098399</c:v>
                </c:pt>
                <c:pt idx="82">
                  <c:v>310.427436348041</c:v>
                </c:pt>
                <c:pt idx="83">
                  <c:v>331.22713223770103</c:v>
                </c:pt>
                <c:pt idx="84">
                  <c:v>346.09118173685403</c:v>
                </c:pt>
                <c:pt idx="85">
                  <c:v>364.739351798754</c:v>
                </c:pt>
                <c:pt idx="86">
                  <c:v>386.80225159770799</c:v>
                </c:pt>
                <c:pt idx="87">
                  <c:v>404.35705806833602</c:v>
                </c:pt>
                <c:pt idx="88">
                  <c:v>423.83531721364602</c:v>
                </c:pt>
                <c:pt idx="89">
                  <c:v>448.19624155509302</c:v>
                </c:pt>
                <c:pt idx="90">
                  <c:v>442.78565283575398</c:v>
                </c:pt>
                <c:pt idx="91">
                  <c:v>427.44862545606702</c:v>
                </c:pt>
                <c:pt idx="92">
                  <c:v>427.52024467734901</c:v>
                </c:pt>
                <c:pt idx="93">
                  <c:v>427.48716407760497</c:v>
                </c:pt>
                <c:pt idx="94">
                  <c:v>419.314843623927</c:v>
                </c:pt>
                <c:pt idx="95">
                  <c:v>410.27946028350198</c:v>
                </c:pt>
                <c:pt idx="96">
                  <c:v>408.14810009237101</c:v>
                </c:pt>
                <c:pt idx="97">
                  <c:v>407.40309783427102</c:v>
                </c:pt>
                <c:pt idx="98">
                  <c:v>406.55945980088802</c:v>
                </c:pt>
                <c:pt idx="99">
                  <c:v>409.64735637300601</c:v>
                </c:pt>
                <c:pt idx="100">
                  <c:v>420.24571678087102</c:v>
                </c:pt>
                <c:pt idx="101">
                  <c:v>429.08161575297902</c:v>
                </c:pt>
                <c:pt idx="102">
                  <c:v>426.60482910552298</c:v>
                </c:pt>
                <c:pt idx="103">
                  <c:v>418.82446431656803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16B-49C6-B955-39A532DA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093205136175"/>
          <c:y val="0.1133653215223097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RegionalPropertyType!$AA$6:$AA$109</c:f>
              <c:numCache>
                <c:formatCode>0</c:formatCode>
                <c:ptCount val="104"/>
                <c:pt idx="0">
                  <c:v>94.141526726823201</c:v>
                </c:pt>
                <c:pt idx="1">
                  <c:v>99.333366713342699</c:v>
                </c:pt>
                <c:pt idx="2">
                  <c:v>100.810167489017</c:v>
                </c:pt>
                <c:pt idx="3">
                  <c:v>100</c:v>
                </c:pt>
                <c:pt idx="4">
                  <c:v>101.20367838640701</c:v>
                </c:pt>
                <c:pt idx="5">
                  <c:v>103.442933141918</c:v>
                </c:pt>
                <c:pt idx="6">
                  <c:v>102.157482784048</c:v>
                </c:pt>
                <c:pt idx="7">
                  <c:v>100.095160809642</c:v>
                </c:pt>
                <c:pt idx="8">
                  <c:v>102.15258430873</c:v>
                </c:pt>
                <c:pt idx="9">
                  <c:v>105.93256793000999</c:v>
                </c:pt>
                <c:pt idx="10">
                  <c:v>108.18065279928</c:v>
                </c:pt>
                <c:pt idx="11">
                  <c:v>109.16132012553</c:v>
                </c:pt>
                <c:pt idx="12">
                  <c:v>112.36362721108701</c:v>
                </c:pt>
                <c:pt idx="13">
                  <c:v>117.063426829863</c:v>
                </c:pt>
                <c:pt idx="14">
                  <c:v>119.05413175517501</c:v>
                </c:pt>
                <c:pt idx="15">
                  <c:v>120.72013982128</c:v>
                </c:pt>
                <c:pt idx="16">
                  <c:v>126.045601330428</c:v>
                </c:pt>
                <c:pt idx="17">
                  <c:v>131.73210649832001</c:v>
                </c:pt>
                <c:pt idx="18">
                  <c:v>135.492948370813</c:v>
                </c:pt>
                <c:pt idx="19">
                  <c:v>139.275988502742</c:v>
                </c:pt>
                <c:pt idx="20">
                  <c:v>145.219559794606</c:v>
                </c:pt>
                <c:pt idx="21">
                  <c:v>151.27715433156399</c:v>
                </c:pt>
                <c:pt idx="22">
                  <c:v>156.75114223793199</c:v>
                </c:pt>
                <c:pt idx="23">
                  <c:v>162.453213240981</c:v>
                </c:pt>
                <c:pt idx="24">
                  <c:v>167.970624460191</c:v>
                </c:pt>
                <c:pt idx="25">
                  <c:v>173.46864195177801</c:v>
                </c:pt>
                <c:pt idx="26">
                  <c:v>173.69171037448601</c:v>
                </c:pt>
                <c:pt idx="27">
                  <c:v>171.25825444352799</c:v>
                </c:pt>
                <c:pt idx="28">
                  <c:v>174.87783713114601</c:v>
                </c:pt>
                <c:pt idx="29">
                  <c:v>183.13777264407199</c:v>
                </c:pt>
                <c:pt idx="30">
                  <c:v>183.52823316679201</c:v>
                </c:pt>
                <c:pt idx="31">
                  <c:v>177.27973655010601</c:v>
                </c:pt>
                <c:pt idx="32">
                  <c:v>174.556252027993</c:v>
                </c:pt>
                <c:pt idx="33">
                  <c:v>173.47741218944699</c:v>
                </c:pt>
                <c:pt idx="34">
                  <c:v>164.541361040346</c:v>
                </c:pt>
                <c:pt idx="35">
                  <c:v>151.53483136656601</c:v>
                </c:pt>
                <c:pt idx="36">
                  <c:v>139.58917078789801</c:v>
                </c:pt>
                <c:pt idx="37">
                  <c:v>127.33353101498</c:v>
                </c:pt>
                <c:pt idx="38">
                  <c:v>119.101241391624</c:v>
                </c:pt>
                <c:pt idx="39">
                  <c:v>116.030743731972</c:v>
                </c:pt>
                <c:pt idx="40">
                  <c:v>113.914320632898</c:v>
                </c:pt>
                <c:pt idx="41">
                  <c:v>110.416324504047</c:v>
                </c:pt>
                <c:pt idx="42">
                  <c:v>106.64670304152899</c:v>
                </c:pt>
                <c:pt idx="43">
                  <c:v>103.997204631082</c:v>
                </c:pt>
                <c:pt idx="44">
                  <c:v>104.156090388129</c:v>
                </c:pt>
                <c:pt idx="45">
                  <c:v>106.31181847720801</c:v>
                </c:pt>
                <c:pt idx="46">
                  <c:v>106.525222514532</c:v>
                </c:pt>
                <c:pt idx="47">
                  <c:v>104.839606934171</c:v>
                </c:pt>
                <c:pt idx="48">
                  <c:v>105.31351569943401</c:v>
                </c:pt>
                <c:pt idx="49">
                  <c:v>107.71615392096</c:v>
                </c:pt>
                <c:pt idx="50">
                  <c:v>110.364274023832</c:v>
                </c:pt>
                <c:pt idx="51">
                  <c:v>112.642281934286</c:v>
                </c:pt>
                <c:pt idx="52">
                  <c:v>116.16667530116401</c:v>
                </c:pt>
                <c:pt idx="53">
                  <c:v>121.662156880415</c:v>
                </c:pt>
                <c:pt idx="54">
                  <c:v>126.098375219587</c:v>
                </c:pt>
                <c:pt idx="55">
                  <c:v>128.314688486839</c:v>
                </c:pt>
                <c:pt idx="56">
                  <c:v>133.44660932233799</c:v>
                </c:pt>
                <c:pt idx="57">
                  <c:v>141.914481145141</c:v>
                </c:pt>
                <c:pt idx="58">
                  <c:v>145.93285198710001</c:v>
                </c:pt>
                <c:pt idx="59">
                  <c:v>146.665035773211</c:v>
                </c:pt>
                <c:pt idx="60">
                  <c:v>149.63996235722601</c:v>
                </c:pt>
                <c:pt idx="61">
                  <c:v>153.47153607115101</c:v>
                </c:pt>
                <c:pt idx="62">
                  <c:v>155.82094561365599</c:v>
                </c:pt>
                <c:pt idx="63">
                  <c:v>157.707980976741</c:v>
                </c:pt>
                <c:pt idx="64">
                  <c:v>161.715917584354</c:v>
                </c:pt>
                <c:pt idx="65">
                  <c:v>166.035645757667</c:v>
                </c:pt>
                <c:pt idx="66">
                  <c:v>169.52445043251001</c:v>
                </c:pt>
                <c:pt idx="67">
                  <c:v>173.494756052188</c:v>
                </c:pt>
                <c:pt idx="68">
                  <c:v>179.11518318512299</c:v>
                </c:pt>
                <c:pt idx="69">
                  <c:v>184.36489838151999</c:v>
                </c:pt>
                <c:pt idx="70">
                  <c:v>186.27915172349199</c:v>
                </c:pt>
                <c:pt idx="71">
                  <c:v>188.371256055141</c:v>
                </c:pt>
                <c:pt idx="72">
                  <c:v>195.03682873039401</c:v>
                </c:pt>
                <c:pt idx="73">
                  <c:v>201.84068415246</c:v>
                </c:pt>
                <c:pt idx="74">
                  <c:v>200.48255255254699</c:v>
                </c:pt>
                <c:pt idx="75">
                  <c:v>198.232657332206</c:v>
                </c:pt>
                <c:pt idx="76">
                  <c:v>201.80088605201999</c:v>
                </c:pt>
                <c:pt idx="77">
                  <c:v>208.43039013271601</c:v>
                </c:pt>
                <c:pt idx="78">
                  <c:v>212.21266703714701</c:v>
                </c:pt>
                <c:pt idx="79">
                  <c:v>210.83209540960999</c:v>
                </c:pt>
                <c:pt idx="80">
                  <c:v>208.06806646355901</c:v>
                </c:pt>
                <c:pt idx="81">
                  <c:v>206.53190103461401</c:v>
                </c:pt>
                <c:pt idx="82">
                  <c:v>211.51557638133201</c:v>
                </c:pt>
                <c:pt idx="83">
                  <c:v>216.68444647436499</c:v>
                </c:pt>
                <c:pt idx="84">
                  <c:v>216.77400813922699</c:v>
                </c:pt>
                <c:pt idx="85">
                  <c:v>220.25939407785501</c:v>
                </c:pt>
                <c:pt idx="86">
                  <c:v>231.653963438348</c:v>
                </c:pt>
                <c:pt idx="87">
                  <c:v>239.96005221261001</c:v>
                </c:pt>
                <c:pt idx="88">
                  <c:v>244.097885147894</c:v>
                </c:pt>
                <c:pt idx="89">
                  <c:v>253.369841671621</c:v>
                </c:pt>
                <c:pt idx="90">
                  <c:v>252.418671810494</c:v>
                </c:pt>
                <c:pt idx="91">
                  <c:v>242.81124689338699</c:v>
                </c:pt>
                <c:pt idx="92">
                  <c:v>239.683219925445</c:v>
                </c:pt>
                <c:pt idx="93">
                  <c:v>243.094043575445</c:v>
                </c:pt>
                <c:pt idx="94">
                  <c:v>241.84225083561299</c:v>
                </c:pt>
                <c:pt idx="95">
                  <c:v>236.01265036164401</c:v>
                </c:pt>
                <c:pt idx="96">
                  <c:v>232.46592520499399</c:v>
                </c:pt>
                <c:pt idx="97">
                  <c:v>228.24316343383299</c:v>
                </c:pt>
                <c:pt idx="98">
                  <c:v>228.88279999129199</c:v>
                </c:pt>
                <c:pt idx="99">
                  <c:v>230.94626761195099</c:v>
                </c:pt>
                <c:pt idx="100">
                  <c:v>226.73636984926301</c:v>
                </c:pt>
                <c:pt idx="101">
                  <c:v>221.20081486135399</c:v>
                </c:pt>
                <c:pt idx="102">
                  <c:v>219.659218510524</c:v>
                </c:pt>
                <c:pt idx="103">
                  <c:v>223.47819551490699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B2-44ED-8C00-89C135C3FFDC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RegionalPropertyType!$AB$6:$AB$109</c:f>
              <c:numCache>
                <c:formatCode>0</c:formatCode>
                <c:ptCount val="104"/>
                <c:pt idx="0">
                  <c:v>92.530087201592707</c:v>
                </c:pt>
                <c:pt idx="1">
                  <c:v>94.271232520408105</c:v>
                </c:pt>
                <c:pt idx="2">
                  <c:v>96.797539774018702</c:v>
                </c:pt>
                <c:pt idx="3">
                  <c:v>100</c:v>
                </c:pt>
                <c:pt idx="4">
                  <c:v>101.775002873563</c:v>
                </c:pt>
                <c:pt idx="5">
                  <c:v>101.99579703911</c:v>
                </c:pt>
                <c:pt idx="6">
                  <c:v>101.544827815688</c:v>
                </c:pt>
                <c:pt idx="7">
                  <c:v>102.15894397770801</c:v>
                </c:pt>
                <c:pt idx="8">
                  <c:v>103.594351898092</c:v>
                </c:pt>
                <c:pt idx="9">
                  <c:v>106.354507392824</c:v>
                </c:pt>
                <c:pt idx="10">
                  <c:v>110.089999912618</c:v>
                </c:pt>
                <c:pt idx="11">
                  <c:v>111.85607829040001</c:v>
                </c:pt>
                <c:pt idx="12">
                  <c:v>111.962993280101</c:v>
                </c:pt>
                <c:pt idx="13">
                  <c:v>112.917768553415</c:v>
                </c:pt>
                <c:pt idx="14">
                  <c:v>116.1076710434</c:v>
                </c:pt>
                <c:pt idx="15">
                  <c:v>120.802448558229</c:v>
                </c:pt>
                <c:pt idx="16">
                  <c:v>127.39590217689</c:v>
                </c:pt>
                <c:pt idx="17">
                  <c:v>135.12778678645901</c:v>
                </c:pt>
                <c:pt idx="18">
                  <c:v>138.37775818023201</c:v>
                </c:pt>
                <c:pt idx="19">
                  <c:v>140.346702766823</c:v>
                </c:pt>
                <c:pt idx="20">
                  <c:v>146.90590125033501</c:v>
                </c:pt>
                <c:pt idx="21">
                  <c:v>155.017399646717</c:v>
                </c:pt>
                <c:pt idx="22">
                  <c:v>160.82531575812601</c:v>
                </c:pt>
                <c:pt idx="23">
                  <c:v>165.16584112389299</c:v>
                </c:pt>
                <c:pt idx="24">
                  <c:v>171.264379555625</c:v>
                </c:pt>
                <c:pt idx="25">
                  <c:v>178.73668584295899</c:v>
                </c:pt>
                <c:pt idx="26">
                  <c:v>184.23001433525101</c:v>
                </c:pt>
                <c:pt idx="27">
                  <c:v>187.69050516600899</c:v>
                </c:pt>
                <c:pt idx="28">
                  <c:v>191.678281884493</c:v>
                </c:pt>
                <c:pt idx="29">
                  <c:v>196.72792664006499</c:v>
                </c:pt>
                <c:pt idx="30">
                  <c:v>198.07327697157501</c:v>
                </c:pt>
                <c:pt idx="31">
                  <c:v>194.513983412725</c:v>
                </c:pt>
                <c:pt idx="32">
                  <c:v>190.339135624123</c:v>
                </c:pt>
                <c:pt idx="33">
                  <c:v>185.97365923848301</c:v>
                </c:pt>
                <c:pt idx="34">
                  <c:v>175.33456334559699</c:v>
                </c:pt>
                <c:pt idx="35">
                  <c:v>162.976662678281</c:v>
                </c:pt>
                <c:pt idx="36">
                  <c:v>150.617502768874</c:v>
                </c:pt>
                <c:pt idx="37">
                  <c:v>138.95628016153901</c:v>
                </c:pt>
                <c:pt idx="38">
                  <c:v>133.565787010647</c:v>
                </c:pt>
                <c:pt idx="39">
                  <c:v>132.054515770672</c:v>
                </c:pt>
                <c:pt idx="40">
                  <c:v>132.56600783397801</c:v>
                </c:pt>
                <c:pt idx="41">
                  <c:v>133.994183438345</c:v>
                </c:pt>
                <c:pt idx="42">
                  <c:v>128.021607139726</c:v>
                </c:pt>
                <c:pt idx="43">
                  <c:v>120.51238279395</c:v>
                </c:pt>
                <c:pt idx="44">
                  <c:v>120.720788294149</c:v>
                </c:pt>
                <c:pt idx="45">
                  <c:v>123.266009404469</c:v>
                </c:pt>
                <c:pt idx="46">
                  <c:v>122.128584833164</c:v>
                </c:pt>
                <c:pt idx="47">
                  <c:v>120.56729958830201</c:v>
                </c:pt>
                <c:pt idx="48">
                  <c:v>123.380410830158</c:v>
                </c:pt>
                <c:pt idx="49">
                  <c:v>127.453333029525</c:v>
                </c:pt>
                <c:pt idx="50">
                  <c:v>129.61752510959701</c:v>
                </c:pt>
                <c:pt idx="51">
                  <c:v>130.050585081918</c:v>
                </c:pt>
                <c:pt idx="52">
                  <c:v>132.688611081445</c:v>
                </c:pt>
                <c:pt idx="53">
                  <c:v>139.07292499483901</c:v>
                </c:pt>
                <c:pt idx="54">
                  <c:v>145.30344808612901</c:v>
                </c:pt>
                <c:pt idx="55">
                  <c:v>148.63137888514399</c:v>
                </c:pt>
                <c:pt idx="56">
                  <c:v>154.151339574476</c:v>
                </c:pt>
                <c:pt idx="57">
                  <c:v>163.413637922102</c:v>
                </c:pt>
                <c:pt idx="58">
                  <c:v>167.007685108163</c:v>
                </c:pt>
                <c:pt idx="59">
                  <c:v>165.96357038786499</c:v>
                </c:pt>
                <c:pt idx="60">
                  <c:v>169.98522782224001</c:v>
                </c:pt>
                <c:pt idx="61">
                  <c:v>178.76896439429501</c:v>
                </c:pt>
                <c:pt idx="62">
                  <c:v>185.04580422922899</c:v>
                </c:pt>
                <c:pt idx="63">
                  <c:v>186.730908491435</c:v>
                </c:pt>
                <c:pt idx="64">
                  <c:v>191.00839148684199</c:v>
                </c:pt>
                <c:pt idx="65">
                  <c:v>199.516148725835</c:v>
                </c:pt>
                <c:pt idx="66">
                  <c:v>204.80085561932</c:v>
                </c:pt>
                <c:pt idx="67">
                  <c:v>207.454325623687</c:v>
                </c:pt>
                <c:pt idx="68">
                  <c:v>218.05737356255</c:v>
                </c:pt>
                <c:pt idx="69">
                  <c:v>233.34146156935299</c:v>
                </c:pt>
                <c:pt idx="70">
                  <c:v>238.61437101875799</c:v>
                </c:pt>
                <c:pt idx="71">
                  <c:v>237.02017272325</c:v>
                </c:pt>
                <c:pt idx="72">
                  <c:v>240.21884629501801</c:v>
                </c:pt>
                <c:pt idx="73">
                  <c:v>248.53998116092299</c:v>
                </c:pt>
                <c:pt idx="74">
                  <c:v>255.64326745189001</c:v>
                </c:pt>
                <c:pt idx="75">
                  <c:v>259.54558995024098</c:v>
                </c:pt>
                <c:pt idx="76">
                  <c:v>264.61896428172599</c:v>
                </c:pt>
                <c:pt idx="77">
                  <c:v>269.56548198316898</c:v>
                </c:pt>
                <c:pt idx="78">
                  <c:v>270.96604957581502</c:v>
                </c:pt>
                <c:pt idx="79">
                  <c:v>270.61158507087703</c:v>
                </c:pt>
                <c:pt idx="80">
                  <c:v>273.14392117466099</c:v>
                </c:pt>
                <c:pt idx="81">
                  <c:v>280.297932282913</c:v>
                </c:pt>
                <c:pt idx="82">
                  <c:v>288.52566763889502</c:v>
                </c:pt>
                <c:pt idx="83">
                  <c:v>295.92204195217499</c:v>
                </c:pt>
                <c:pt idx="84">
                  <c:v>309.43595866652998</c:v>
                </c:pt>
                <c:pt idx="85">
                  <c:v>330.535008895771</c:v>
                </c:pt>
                <c:pt idx="86">
                  <c:v>346.59546720439801</c:v>
                </c:pt>
                <c:pt idx="87">
                  <c:v>356.58679475652798</c:v>
                </c:pt>
                <c:pt idx="88">
                  <c:v>376.24470854550401</c:v>
                </c:pt>
                <c:pt idx="89">
                  <c:v>401.93909448457998</c:v>
                </c:pt>
                <c:pt idx="90">
                  <c:v>406.32664284321498</c:v>
                </c:pt>
                <c:pt idx="91">
                  <c:v>397.900410858903</c:v>
                </c:pt>
                <c:pt idx="92">
                  <c:v>399.26076805346202</c:v>
                </c:pt>
                <c:pt idx="93">
                  <c:v>406.58481759921898</c:v>
                </c:pt>
                <c:pt idx="94">
                  <c:v>410.938365081293</c:v>
                </c:pt>
                <c:pt idx="95">
                  <c:v>410.40299299563799</c:v>
                </c:pt>
                <c:pt idx="96">
                  <c:v>409.03327478710202</c:v>
                </c:pt>
                <c:pt idx="97">
                  <c:v>409.40140172037701</c:v>
                </c:pt>
                <c:pt idx="98">
                  <c:v>414.84094311278898</c:v>
                </c:pt>
                <c:pt idx="99">
                  <c:v>422.49981144738598</c:v>
                </c:pt>
                <c:pt idx="100">
                  <c:v>426.41672076716799</c:v>
                </c:pt>
                <c:pt idx="101">
                  <c:v>422.14871752985198</c:v>
                </c:pt>
                <c:pt idx="102">
                  <c:v>414.67878855634501</c:v>
                </c:pt>
                <c:pt idx="103">
                  <c:v>414.10680665093599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B2-44ED-8C00-89C135C3FFDC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RegionalPropertyType!$AC$6:$AC$109</c:f>
              <c:numCache>
                <c:formatCode>0</c:formatCode>
                <c:ptCount val="104"/>
                <c:pt idx="0">
                  <c:v>95.920775393624595</c:v>
                </c:pt>
                <c:pt idx="1">
                  <c:v>98.656368787016604</c:v>
                </c:pt>
                <c:pt idx="2">
                  <c:v>99.330512083911202</c:v>
                </c:pt>
                <c:pt idx="3">
                  <c:v>100</c:v>
                </c:pt>
                <c:pt idx="4">
                  <c:v>102.71842166945</c:v>
                </c:pt>
                <c:pt idx="5">
                  <c:v>106.592462808771</c:v>
                </c:pt>
                <c:pt idx="6">
                  <c:v>108.14911044054099</c:v>
                </c:pt>
                <c:pt idx="7">
                  <c:v>107.832634410021</c:v>
                </c:pt>
                <c:pt idx="8">
                  <c:v>109.37099883355501</c:v>
                </c:pt>
                <c:pt idx="9">
                  <c:v>113.14576510864801</c:v>
                </c:pt>
                <c:pt idx="10">
                  <c:v>117.58390993833</c:v>
                </c:pt>
                <c:pt idx="11">
                  <c:v>120.99870178816001</c:v>
                </c:pt>
                <c:pt idx="12">
                  <c:v>125.24482145519301</c:v>
                </c:pt>
                <c:pt idx="13">
                  <c:v>130.03168136006099</c:v>
                </c:pt>
                <c:pt idx="14">
                  <c:v>134.507249076524</c:v>
                </c:pt>
                <c:pt idx="15">
                  <c:v>139.72402722955201</c:v>
                </c:pt>
                <c:pt idx="16">
                  <c:v>147.264547211814</c:v>
                </c:pt>
                <c:pt idx="17">
                  <c:v>156.23917828768199</c:v>
                </c:pt>
                <c:pt idx="18">
                  <c:v>160.096820242814</c:v>
                </c:pt>
                <c:pt idx="19">
                  <c:v>162.98422566896801</c:v>
                </c:pt>
                <c:pt idx="20">
                  <c:v>173.68018335468599</c:v>
                </c:pt>
                <c:pt idx="21">
                  <c:v>185.34423135959699</c:v>
                </c:pt>
                <c:pt idx="22">
                  <c:v>186.913061218141</c:v>
                </c:pt>
                <c:pt idx="23">
                  <c:v>186.70086273106699</c:v>
                </c:pt>
                <c:pt idx="24">
                  <c:v>194.03211599670001</c:v>
                </c:pt>
                <c:pt idx="25">
                  <c:v>200.467473528439</c:v>
                </c:pt>
                <c:pt idx="26">
                  <c:v>198.000710394707</c:v>
                </c:pt>
                <c:pt idx="27">
                  <c:v>196.68040163274199</c:v>
                </c:pt>
                <c:pt idx="28">
                  <c:v>203.001692745827</c:v>
                </c:pt>
                <c:pt idx="29">
                  <c:v>208.90442246792199</c:v>
                </c:pt>
                <c:pt idx="30">
                  <c:v>207.06435314157699</c:v>
                </c:pt>
                <c:pt idx="31">
                  <c:v>202.01563453169899</c:v>
                </c:pt>
                <c:pt idx="32">
                  <c:v>199.53613583136101</c:v>
                </c:pt>
                <c:pt idx="33">
                  <c:v>195.47503795130399</c:v>
                </c:pt>
                <c:pt idx="34">
                  <c:v>179.33759278629799</c:v>
                </c:pt>
                <c:pt idx="35">
                  <c:v>164.35947564934199</c:v>
                </c:pt>
                <c:pt idx="36">
                  <c:v>157.484254733402</c:v>
                </c:pt>
                <c:pt idx="37">
                  <c:v>150.52072067114901</c:v>
                </c:pt>
                <c:pt idx="38">
                  <c:v>143.50563017527699</c:v>
                </c:pt>
                <c:pt idx="39">
                  <c:v>137.754907611986</c:v>
                </c:pt>
                <c:pt idx="40">
                  <c:v>133.12284803315401</c:v>
                </c:pt>
                <c:pt idx="41">
                  <c:v>128.62901058536201</c:v>
                </c:pt>
                <c:pt idx="42">
                  <c:v>128.09580371978501</c:v>
                </c:pt>
                <c:pt idx="43">
                  <c:v>128.66045614805199</c:v>
                </c:pt>
                <c:pt idx="44">
                  <c:v>126.867636967095</c:v>
                </c:pt>
                <c:pt idx="45">
                  <c:v>125.42487690645299</c:v>
                </c:pt>
                <c:pt idx="46">
                  <c:v>125.799198887557</c:v>
                </c:pt>
                <c:pt idx="47">
                  <c:v>127.176494857573</c:v>
                </c:pt>
                <c:pt idx="48">
                  <c:v>130.64365037937699</c:v>
                </c:pt>
                <c:pt idx="49">
                  <c:v>134.96583661420999</c:v>
                </c:pt>
                <c:pt idx="50">
                  <c:v>136.335503433078</c:v>
                </c:pt>
                <c:pt idx="51">
                  <c:v>137.446776404155</c:v>
                </c:pt>
                <c:pt idx="52">
                  <c:v>143.60609794092301</c:v>
                </c:pt>
                <c:pt idx="53">
                  <c:v>154.39240798286701</c:v>
                </c:pt>
                <c:pt idx="54">
                  <c:v>160.372983229917</c:v>
                </c:pt>
                <c:pt idx="55">
                  <c:v>160.66493555264799</c:v>
                </c:pt>
                <c:pt idx="56">
                  <c:v>162.72151969835599</c:v>
                </c:pt>
                <c:pt idx="57">
                  <c:v>165.34532777097201</c:v>
                </c:pt>
                <c:pt idx="58">
                  <c:v>168.032124969611</c:v>
                </c:pt>
                <c:pt idx="59">
                  <c:v>172.260577418011</c:v>
                </c:pt>
                <c:pt idx="60">
                  <c:v>177.92574282983799</c:v>
                </c:pt>
                <c:pt idx="61">
                  <c:v>183.360462003717</c:v>
                </c:pt>
                <c:pt idx="62">
                  <c:v>186.142195402792</c:v>
                </c:pt>
                <c:pt idx="63">
                  <c:v>188.231184890045</c:v>
                </c:pt>
                <c:pt idx="64">
                  <c:v>192.95420043837299</c:v>
                </c:pt>
                <c:pt idx="65">
                  <c:v>198.58164051195899</c:v>
                </c:pt>
                <c:pt idx="66">
                  <c:v>202.31095494825601</c:v>
                </c:pt>
                <c:pt idx="67">
                  <c:v>205.05953683129999</c:v>
                </c:pt>
                <c:pt idx="68">
                  <c:v>210.93812404650899</c:v>
                </c:pt>
                <c:pt idx="69">
                  <c:v>220.559271583786</c:v>
                </c:pt>
                <c:pt idx="70">
                  <c:v>226.69444527693599</c:v>
                </c:pt>
                <c:pt idx="71">
                  <c:v>227.481089113183</c:v>
                </c:pt>
                <c:pt idx="72">
                  <c:v>228.25506589935901</c:v>
                </c:pt>
                <c:pt idx="73">
                  <c:v>230.40119389753801</c:v>
                </c:pt>
                <c:pt idx="74">
                  <c:v>228.379229493282</c:v>
                </c:pt>
                <c:pt idx="75">
                  <c:v>226.460050232946</c:v>
                </c:pt>
                <c:pt idx="76">
                  <c:v>231.92222133008499</c:v>
                </c:pt>
                <c:pt idx="77">
                  <c:v>237.779073836593</c:v>
                </c:pt>
                <c:pt idx="78">
                  <c:v>240.25133115624999</c:v>
                </c:pt>
                <c:pt idx="79">
                  <c:v>241.49091200685501</c:v>
                </c:pt>
                <c:pt idx="80">
                  <c:v>238.404909538076</c:v>
                </c:pt>
                <c:pt idx="81">
                  <c:v>232.09534323284399</c:v>
                </c:pt>
                <c:pt idx="82">
                  <c:v>236.58288208780399</c:v>
                </c:pt>
                <c:pt idx="83">
                  <c:v>247.57470486161199</c:v>
                </c:pt>
                <c:pt idx="84">
                  <c:v>253.88504531538501</c:v>
                </c:pt>
                <c:pt idx="85">
                  <c:v>262.17579862312903</c:v>
                </c:pt>
                <c:pt idx="86">
                  <c:v>275.84869920967702</c:v>
                </c:pt>
                <c:pt idx="87">
                  <c:v>283.78068135432</c:v>
                </c:pt>
                <c:pt idx="88">
                  <c:v>285.58353703090802</c:v>
                </c:pt>
                <c:pt idx="89">
                  <c:v>292.58807481031602</c:v>
                </c:pt>
                <c:pt idx="90">
                  <c:v>296.267188761309</c:v>
                </c:pt>
                <c:pt idx="91">
                  <c:v>292.90715067800397</c:v>
                </c:pt>
                <c:pt idx="92">
                  <c:v>288.71292354932001</c:v>
                </c:pt>
                <c:pt idx="93">
                  <c:v>288.40369707797902</c:v>
                </c:pt>
                <c:pt idx="94">
                  <c:v>294.086833486758</c:v>
                </c:pt>
                <c:pt idx="95">
                  <c:v>299.015909191925</c:v>
                </c:pt>
                <c:pt idx="96">
                  <c:v>300.43979198684099</c:v>
                </c:pt>
                <c:pt idx="97">
                  <c:v>299.84497236592802</c:v>
                </c:pt>
                <c:pt idx="98">
                  <c:v>298.09635086592101</c:v>
                </c:pt>
                <c:pt idx="99">
                  <c:v>300.68571032703801</c:v>
                </c:pt>
                <c:pt idx="100">
                  <c:v>310.733657202232</c:v>
                </c:pt>
                <c:pt idx="101">
                  <c:v>316.39653520502702</c:v>
                </c:pt>
                <c:pt idx="102">
                  <c:v>307.20084494403801</c:v>
                </c:pt>
                <c:pt idx="103">
                  <c:v>300.83982586784799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B2-44ED-8C00-89C135C3FFDC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RegionalPropertyType!$N$6:$N$109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RegionalPropertyType!$AD$6:$AD$109</c:f>
              <c:numCache>
                <c:formatCode>0</c:formatCode>
                <c:ptCount val="104"/>
                <c:pt idx="0">
                  <c:v>93.892609121511896</c:v>
                </c:pt>
                <c:pt idx="1">
                  <c:v>97.956731119176794</c:v>
                </c:pt>
                <c:pt idx="2">
                  <c:v>99.0050561400123</c:v>
                </c:pt>
                <c:pt idx="3">
                  <c:v>100</c:v>
                </c:pt>
                <c:pt idx="4">
                  <c:v>103.848467195287</c:v>
                </c:pt>
                <c:pt idx="5">
                  <c:v>108.395467287302</c:v>
                </c:pt>
                <c:pt idx="6">
                  <c:v>110.90400466215399</c:v>
                </c:pt>
                <c:pt idx="7">
                  <c:v>112.83869581558</c:v>
                </c:pt>
                <c:pt idx="8">
                  <c:v>116.91969969706101</c:v>
                </c:pt>
                <c:pt idx="9">
                  <c:v>122.24388640029299</c:v>
                </c:pt>
                <c:pt idx="10">
                  <c:v>126.82069903959901</c:v>
                </c:pt>
                <c:pt idx="11">
                  <c:v>130.27860554040601</c:v>
                </c:pt>
                <c:pt idx="12">
                  <c:v>134.83723757711499</c:v>
                </c:pt>
                <c:pt idx="13">
                  <c:v>140.74128325159199</c:v>
                </c:pt>
                <c:pt idx="14">
                  <c:v>144.75091600190601</c:v>
                </c:pt>
                <c:pt idx="15">
                  <c:v>147.69338672662499</c:v>
                </c:pt>
                <c:pt idx="16">
                  <c:v>153.656829327168</c:v>
                </c:pt>
                <c:pt idx="17">
                  <c:v>161.12452832274701</c:v>
                </c:pt>
                <c:pt idx="18">
                  <c:v>165.174219816933</c:v>
                </c:pt>
                <c:pt idx="19">
                  <c:v>167.74820678479099</c:v>
                </c:pt>
                <c:pt idx="20">
                  <c:v>173.53556044401299</c:v>
                </c:pt>
                <c:pt idx="21">
                  <c:v>181.366426449903</c:v>
                </c:pt>
                <c:pt idx="22">
                  <c:v>185.84938512925899</c:v>
                </c:pt>
                <c:pt idx="23">
                  <c:v>186.81204361554899</c:v>
                </c:pt>
                <c:pt idx="24">
                  <c:v>188.018192466182</c:v>
                </c:pt>
                <c:pt idx="25">
                  <c:v>189.917318931262</c:v>
                </c:pt>
                <c:pt idx="26">
                  <c:v>190.53551804019199</c:v>
                </c:pt>
                <c:pt idx="27">
                  <c:v>191.33032060806701</c:v>
                </c:pt>
                <c:pt idx="28">
                  <c:v>194.98667947964901</c:v>
                </c:pt>
                <c:pt idx="29">
                  <c:v>197.957512911327</c:v>
                </c:pt>
                <c:pt idx="30">
                  <c:v>191.38521947609999</c:v>
                </c:pt>
                <c:pt idx="31">
                  <c:v>181.91026764557799</c:v>
                </c:pt>
                <c:pt idx="32">
                  <c:v>178.779050865773</c:v>
                </c:pt>
                <c:pt idx="33">
                  <c:v>178.83938482497001</c:v>
                </c:pt>
                <c:pt idx="34">
                  <c:v>175.871941468383</c:v>
                </c:pt>
                <c:pt idx="35">
                  <c:v>168.55175672666101</c:v>
                </c:pt>
                <c:pt idx="36">
                  <c:v>155.00853788465301</c:v>
                </c:pt>
                <c:pt idx="37">
                  <c:v>139.745888973007</c:v>
                </c:pt>
                <c:pt idx="38">
                  <c:v>133.68339331604099</c:v>
                </c:pt>
                <c:pt idx="39">
                  <c:v>132.46694410767401</c:v>
                </c:pt>
                <c:pt idx="40">
                  <c:v>129.79896633752099</c:v>
                </c:pt>
                <c:pt idx="41">
                  <c:v>126.88948722243001</c:v>
                </c:pt>
                <c:pt idx="42">
                  <c:v>127.923748657044</c:v>
                </c:pt>
                <c:pt idx="43">
                  <c:v>132.50402068212099</c:v>
                </c:pt>
                <c:pt idx="44">
                  <c:v>137.61772234180501</c:v>
                </c:pt>
                <c:pt idx="45">
                  <c:v>141.39229860564799</c:v>
                </c:pt>
                <c:pt idx="46">
                  <c:v>144.20172493163699</c:v>
                </c:pt>
                <c:pt idx="47">
                  <c:v>148.43196642866499</c:v>
                </c:pt>
                <c:pt idx="48">
                  <c:v>154.78267479626501</c:v>
                </c:pt>
                <c:pt idx="49">
                  <c:v>163.461366068041</c:v>
                </c:pt>
                <c:pt idx="50">
                  <c:v>168.35463441789099</c:v>
                </c:pt>
                <c:pt idx="51">
                  <c:v>168.38653746689599</c:v>
                </c:pt>
                <c:pt idx="52">
                  <c:v>171.34563582970401</c:v>
                </c:pt>
                <c:pt idx="53">
                  <c:v>179.11873504917301</c:v>
                </c:pt>
                <c:pt idx="54">
                  <c:v>186.079682583124</c:v>
                </c:pt>
                <c:pt idx="55">
                  <c:v>189.71289667253001</c:v>
                </c:pt>
                <c:pt idx="56">
                  <c:v>195.32356345955199</c:v>
                </c:pt>
                <c:pt idx="57">
                  <c:v>203.99025458558901</c:v>
                </c:pt>
                <c:pt idx="58">
                  <c:v>210.05709315170199</c:v>
                </c:pt>
                <c:pt idx="59">
                  <c:v>212.892377126935</c:v>
                </c:pt>
                <c:pt idx="60">
                  <c:v>218.65675949043199</c:v>
                </c:pt>
                <c:pt idx="61">
                  <c:v>228.61661077784399</c:v>
                </c:pt>
                <c:pt idx="62">
                  <c:v>234.11987076166599</c:v>
                </c:pt>
                <c:pt idx="63">
                  <c:v>235.61163470085901</c:v>
                </c:pt>
                <c:pt idx="64">
                  <c:v>245.29663413468899</c:v>
                </c:pt>
                <c:pt idx="65">
                  <c:v>264.46466965305899</c:v>
                </c:pt>
                <c:pt idx="66">
                  <c:v>274.04518615994198</c:v>
                </c:pt>
                <c:pt idx="67">
                  <c:v>273.22765539150203</c:v>
                </c:pt>
                <c:pt idx="68">
                  <c:v>279.66831850027398</c:v>
                </c:pt>
                <c:pt idx="69">
                  <c:v>291.00920630156901</c:v>
                </c:pt>
                <c:pt idx="70">
                  <c:v>298.36926282819502</c:v>
                </c:pt>
                <c:pt idx="71">
                  <c:v>301.64122497241198</c:v>
                </c:pt>
                <c:pt idx="72">
                  <c:v>312.184620598359</c:v>
                </c:pt>
                <c:pt idx="73">
                  <c:v>329.52872441916401</c:v>
                </c:pt>
                <c:pt idx="74">
                  <c:v>332.53174115183498</c:v>
                </c:pt>
                <c:pt idx="75">
                  <c:v>328.33411058961099</c:v>
                </c:pt>
                <c:pt idx="76">
                  <c:v>335.91035453620401</c:v>
                </c:pt>
                <c:pt idx="77">
                  <c:v>350.27644175704802</c:v>
                </c:pt>
                <c:pt idx="78">
                  <c:v>362.78624765459398</c:v>
                </c:pt>
                <c:pt idx="79">
                  <c:v>367.49805670331898</c:v>
                </c:pt>
                <c:pt idx="80">
                  <c:v>368.658916242727</c:v>
                </c:pt>
                <c:pt idx="81">
                  <c:v>372.38987250814603</c:v>
                </c:pt>
                <c:pt idx="82">
                  <c:v>387.07096292118001</c:v>
                </c:pt>
                <c:pt idx="83">
                  <c:v>402.92736843363201</c:v>
                </c:pt>
                <c:pt idx="84">
                  <c:v>415.15158586775402</c:v>
                </c:pt>
                <c:pt idx="85">
                  <c:v>440.08248620535898</c:v>
                </c:pt>
                <c:pt idx="86">
                  <c:v>468.504442691397</c:v>
                </c:pt>
                <c:pt idx="87">
                  <c:v>485.36023873587999</c:v>
                </c:pt>
                <c:pt idx="88">
                  <c:v>508.16913158934801</c:v>
                </c:pt>
                <c:pt idx="89">
                  <c:v>530.52934882546197</c:v>
                </c:pt>
                <c:pt idx="90">
                  <c:v>503.21465100646702</c:v>
                </c:pt>
                <c:pt idx="91">
                  <c:v>471.11677154180501</c:v>
                </c:pt>
                <c:pt idx="92">
                  <c:v>464.65801472938603</c:v>
                </c:pt>
                <c:pt idx="93">
                  <c:v>459.03110169714199</c:v>
                </c:pt>
                <c:pt idx="94">
                  <c:v>452.96997047691298</c:v>
                </c:pt>
                <c:pt idx="95">
                  <c:v>444.21020718651903</c:v>
                </c:pt>
                <c:pt idx="96">
                  <c:v>429.11134686577702</c:v>
                </c:pt>
                <c:pt idx="97">
                  <c:v>409.621883792262</c:v>
                </c:pt>
                <c:pt idx="98">
                  <c:v>406.27464087184501</c:v>
                </c:pt>
                <c:pt idx="99">
                  <c:v>412.38364519111298</c:v>
                </c:pt>
                <c:pt idx="100">
                  <c:v>398.12280817608399</c:v>
                </c:pt>
                <c:pt idx="101">
                  <c:v>379.03520073714901</c:v>
                </c:pt>
                <c:pt idx="102">
                  <c:v>384.21111787979299</c:v>
                </c:pt>
                <c:pt idx="103">
                  <c:v>392.92276007659501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B2-44ED-8C00-89C135C3F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PrimeMarkets!$O$22:$O$125</c:f>
              <c:numCache>
                <c:formatCode>#,##0_);[Red]\(#,##0\)</c:formatCode>
                <c:ptCount val="104"/>
                <c:pt idx="0">
                  <c:v>85.317253770993304</c:v>
                </c:pt>
                <c:pt idx="1">
                  <c:v>93.350409445071193</c:v>
                </c:pt>
                <c:pt idx="2">
                  <c:v>98.359630451966297</c:v>
                </c:pt>
                <c:pt idx="3">
                  <c:v>100</c:v>
                </c:pt>
                <c:pt idx="4">
                  <c:v>94.836767546108305</c:v>
                </c:pt>
                <c:pt idx="5">
                  <c:v>99.902261409641895</c:v>
                </c:pt>
                <c:pt idx="6">
                  <c:v>100.168137240813</c:v>
                </c:pt>
                <c:pt idx="7">
                  <c:v>96.721297526529398</c:v>
                </c:pt>
                <c:pt idx="8">
                  <c:v>97.535068961917801</c:v>
                </c:pt>
                <c:pt idx="9">
                  <c:v>101.20341248917801</c:v>
                </c:pt>
                <c:pt idx="10">
                  <c:v>106.498030026922</c:v>
                </c:pt>
                <c:pt idx="11">
                  <c:v>110.243467810062</c:v>
                </c:pt>
                <c:pt idx="12">
                  <c:v>105.495568820733</c:v>
                </c:pt>
                <c:pt idx="13">
                  <c:v>120.635183724689</c:v>
                </c:pt>
                <c:pt idx="14">
                  <c:v>114.886049778866</c:v>
                </c:pt>
                <c:pt idx="15">
                  <c:v>122.78704783091</c:v>
                </c:pt>
                <c:pt idx="16">
                  <c:v>133.91335973495501</c:v>
                </c:pt>
                <c:pt idx="17">
                  <c:v>125.887145759627</c:v>
                </c:pt>
                <c:pt idx="18">
                  <c:v>136.13977676747899</c:v>
                </c:pt>
                <c:pt idx="19">
                  <c:v>140.22904067910301</c:v>
                </c:pt>
                <c:pt idx="20">
                  <c:v>151.009533809445</c:v>
                </c:pt>
                <c:pt idx="21">
                  <c:v>155.114422523206</c:v>
                </c:pt>
                <c:pt idx="22">
                  <c:v>158.93345700937701</c:v>
                </c:pt>
                <c:pt idx="23">
                  <c:v>167.42672214243001</c:v>
                </c:pt>
                <c:pt idx="24">
                  <c:v>169.85288959442599</c:v>
                </c:pt>
                <c:pt idx="25">
                  <c:v>185.306308143764</c:v>
                </c:pt>
                <c:pt idx="26">
                  <c:v>175.04750913920401</c:v>
                </c:pt>
                <c:pt idx="27">
                  <c:v>189.89455126008801</c:v>
                </c:pt>
                <c:pt idx="28">
                  <c:v>185.42815602414501</c:v>
                </c:pt>
                <c:pt idx="29">
                  <c:v>200.731567450716</c:v>
                </c:pt>
                <c:pt idx="30">
                  <c:v>194.54246925345501</c:v>
                </c:pt>
                <c:pt idx="31">
                  <c:v>190.25194681458899</c:v>
                </c:pt>
                <c:pt idx="32">
                  <c:v>187.58237185444</c:v>
                </c:pt>
                <c:pt idx="33">
                  <c:v>190.27226084141299</c:v>
                </c:pt>
                <c:pt idx="34">
                  <c:v>196.25321317081799</c:v>
                </c:pt>
                <c:pt idx="35">
                  <c:v>173.46258248361599</c:v>
                </c:pt>
                <c:pt idx="36">
                  <c:v>153.62712866247099</c:v>
                </c:pt>
                <c:pt idx="37">
                  <c:v>146.954510760137</c:v>
                </c:pt>
                <c:pt idx="38">
                  <c:v>137.34464402933801</c:v>
                </c:pt>
                <c:pt idx="39">
                  <c:v>129.452673837769</c:v>
                </c:pt>
                <c:pt idx="40">
                  <c:v>145.56998893203101</c:v>
                </c:pt>
                <c:pt idx="41">
                  <c:v>134.946002902571</c:v>
                </c:pt>
                <c:pt idx="42">
                  <c:v>131.10444015226199</c:v>
                </c:pt>
                <c:pt idx="43">
                  <c:v>139.69327582742599</c:v>
                </c:pt>
                <c:pt idx="44">
                  <c:v>130.842373759004</c:v>
                </c:pt>
                <c:pt idx="45">
                  <c:v>139.693565973055</c:v>
                </c:pt>
                <c:pt idx="46">
                  <c:v>137.026962811278</c:v>
                </c:pt>
                <c:pt idx="47">
                  <c:v>144.069582882671</c:v>
                </c:pt>
                <c:pt idx="48">
                  <c:v>130.94203590425599</c:v>
                </c:pt>
                <c:pt idx="49">
                  <c:v>154.468705823736</c:v>
                </c:pt>
                <c:pt idx="50">
                  <c:v>144.602345642123</c:v>
                </c:pt>
                <c:pt idx="51">
                  <c:v>155.84090214620099</c:v>
                </c:pt>
                <c:pt idx="52">
                  <c:v>150.30261443765701</c:v>
                </c:pt>
                <c:pt idx="53">
                  <c:v>163.63870643412</c:v>
                </c:pt>
                <c:pt idx="54">
                  <c:v>154.729345949639</c:v>
                </c:pt>
                <c:pt idx="55">
                  <c:v>161.35964421126801</c:v>
                </c:pt>
                <c:pt idx="56">
                  <c:v>170.538450284975</c:v>
                </c:pt>
                <c:pt idx="57">
                  <c:v>174.781845542968</c:v>
                </c:pt>
                <c:pt idx="58">
                  <c:v>182.065693934884</c:v>
                </c:pt>
                <c:pt idx="59">
                  <c:v>187.054040209444</c:v>
                </c:pt>
                <c:pt idx="60">
                  <c:v>179.32243876387</c:v>
                </c:pt>
                <c:pt idx="61">
                  <c:v>188.745236104074</c:v>
                </c:pt>
                <c:pt idx="62">
                  <c:v>194.74438836207801</c:v>
                </c:pt>
                <c:pt idx="63">
                  <c:v>188.66710544421301</c:v>
                </c:pt>
                <c:pt idx="64">
                  <c:v>201.18578898297801</c:v>
                </c:pt>
                <c:pt idx="65">
                  <c:v>206.006584570596</c:v>
                </c:pt>
                <c:pt idx="66">
                  <c:v>206.286707096003</c:v>
                </c:pt>
                <c:pt idx="67">
                  <c:v>205.78895516444399</c:v>
                </c:pt>
                <c:pt idx="68">
                  <c:v>222.53612085237</c:v>
                </c:pt>
                <c:pt idx="69">
                  <c:v>211.09870367156299</c:v>
                </c:pt>
                <c:pt idx="70">
                  <c:v>221.622745431222</c:v>
                </c:pt>
                <c:pt idx="71">
                  <c:v>228.49967457782</c:v>
                </c:pt>
                <c:pt idx="72">
                  <c:v>216.979933430514</c:v>
                </c:pt>
                <c:pt idx="73">
                  <c:v>241.94240227847101</c:v>
                </c:pt>
                <c:pt idx="74">
                  <c:v>243.614516341891</c:v>
                </c:pt>
                <c:pt idx="75">
                  <c:v>236.73386534312499</c:v>
                </c:pt>
                <c:pt idx="76">
                  <c:v>236.15685678602799</c:v>
                </c:pt>
                <c:pt idx="77">
                  <c:v>248.01999434026899</c:v>
                </c:pt>
                <c:pt idx="78">
                  <c:v>263.10798714940199</c:v>
                </c:pt>
                <c:pt idx="79">
                  <c:v>241.478258091615</c:v>
                </c:pt>
                <c:pt idx="80">
                  <c:v>249.06132502537599</c:v>
                </c:pt>
                <c:pt idx="81">
                  <c:v>237.61075452252999</c:v>
                </c:pt>
                <c:pt idx="82">
                  <c:v>265.429826321885</c:v>
                </c:pt>
                <c:pt idx="83">
                  <c:v>279.31637176514198</c:v>
                </c:pt>
                <c:pt idx="84">
                  <c:v>248.67180535185599</c:v>
                </c:pt>
                <c:pt idx="85">
                  <c:v>268.490985803309</c:v>
                </c:pt>
                <c:pt idx="86">
                  <c:v>275.41218980513798</c:v>
                </c:pt>
                <c:pt idx="87">
                  <c:v>280.95083554118497</c:v>
                </c:pt>
                <c:pt idx="88">
                  <c:v>261.61679715679298</c:v>
                </c:pt>
                <c:pt idx="89">
                  <c:v>271.99041037914401</c:v>
                </c:pt>
                <c:pt idx="90">
                  <c:v>277.004225245528</c:v>
                </c:pt>
                <c:pt idx="91">
                  <c:v>307.16335221760102</c:v>
                </c:pt>
                <c:pt idx="92">
                  <c:v>242.124392190241</c:v>
                </c:pt>
                <c:pt idx="93">
                  <c:v>247.031649505887</c:v>
                </c:pt>
                <c:pt idx="94">
                  <c:v>254.44069916900199</c:v>
                </c:pt>
                <c:pt idx="95">
                  <c:v>215.103146671762</c:v>
                </c:pt>
                <c:pt idx="96">
                  <c:v>250.49870966128401</c:v>
                </c:pt>
                <c:pt idx="97">
                  <c:v>221.87867509375801</c:v>
                </c:pt>
                <c:pt idx="98">
                  <c:v>217.49942886331999</c:v>
                </c:pt>
                <c:pt idx="99">
                  <c:v>202.78689170776201</c:v>
                </c:pt>
                <c:pt idx="100">
                  <c:v>246.87804624714701</c:v>
                </c:pt>
                <c:pt idx="101">
                  <c:v>224.323688005273</c:v>
                </c:pt>
                <c:pt idx="102">
                  <c:v>219.54244893887301</c:v>
                </c:pt>
                <c:pt idx="103">
                  <c:v>225.35684128172599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61-4837-9850-79A3E39E2AEB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PrimeMarkets!$S$6:$S$125</c:f>
              <c:numCache>
                <c:formatCode>0</c:formatCode>
                <c:ptCount val="120"/>
                <c:pt idx="0">
                  <c:v>58.680333231351199</c:v>
                </c:pt>
                <c:pt idx="1">
                  <c:v>62.367599959906997</c:v>
                </c:pt>
                <c:pt idx="2">
                  <c:v>65.875516732406894</c:v>
                </c:pt>
                <c:pt idx="3">
                  <c:v>65.536246172313298</c:v>
                </c:pt>
                <c:pt idx="4">
                  <c:v>66.0327617079421</c:v>
                </c:pt>
                <c:pt idx="5">
                  <c:v>69.984535342515997</c:v>
                </c:pt>
                <c:pt idx="6">
                  <c:v>75.027966835474899</c:v>
                </c:pt>
                <c:pt idx="7">
                  <c:v>77.421358601265794</c:v>
                </c:pt>
                <c:pt idx="8">
                  <c:v>77.792906124653797</c:v>
                </c:pt>
                <c:pt idx="9">
                  <c:v>78.399614589022505</c:v>
                </c:pt>
                <c:pt idx="10">
                  <c:v>80.215989084031193</c:v>
                </c:pt>
                <c:pt idx="11">
                  <c:v>82.6752635995894</c:v>
                </c:pt>
                <c:pt idx="12">
                  <c:v>85.545212072752193</c:v>
                </c:pt>
                <c:pt idx="13">
                  <c:v>89.475640709909001</c:v>
                </c:pt>
                <c:pt idx="14">
                  <c:v>90.851214293422004</c:v>
                </c:pt>
                <c:pt idx="15">
                  <c:v>90.489993246248901</c:v>
                </c:pt>
                <c:pt idx="16">
                  <c:v>93.071629727922797</c:v>
                </c:pt>
                <c:pt idx="17">
                  <c:v>98.333019703065503</c:v>
                </c:pt>
                <c:pt idx="18">
                  <c:v>100.967168233301</c:v>
                </c:pt>
                <c:pt idx="19">
                  <c:v>100</c:v>
                </c:pt>
                <c:pt idx="20">
                  <c:v>100.32454138592099</c:v>
                </c:pt>
                <c:pt idx="21">
                  <c:v>102.633171349973</c:v>
                </c:pt>
                <c:pt idx="22">
                  <c:v>103.340798598213</c:v>
                </c:pt>
                <c:pt idx="23">
                  <c:v>102.52499569829899</c:v>
                </c:pt>
                <c:pt idx="24">
                  <c:v>103.542326651932</c:v>
                </c:pt>
                <c:pt idx="25">
                  <c:v>106.36093342989101</c:v>
                </c:pt>
                <c:pt idx="26">
                  <c:v>108.74084578624201</c:v>
                </c:pt>
                <c:pt idx="27">
                  <c:v>110.00297979481201</c:v>
                </c:pt>
                <c:pt idx="28">
                  <c:v>112.69614438182001</c:v>
                </c:pt>
                <c:pt idx="29">
                  <c:v>116.316866588491</c:v>
                </c:pt>
                <c:pt idx="30">
                  <c:v>118.427888645206</c:v>
                </c:pt>
                <c:pt idx="31">
                  <c:v>120.609912315141</c:v>
                </c:pt>
                <c:pt idx="32">
                  <c:v>124.970935171283</c:v>
                </c:pt>
                <c:pt idx="33">
                  <c:v>129.766826175516</c:v>
                </c:pt>
                <c:pt idx="34">
                  <c:v>134.45826039513699</c:v>
                </c:pt>
                <c:pt idx="35">
                  <c:v>139.20070059064901</c:v>
                </c:pt>
                <c:pt idx="36">
                  <c:v>144.461900591827</c:v>
                </c:pt>
                <c:pt idx="37">
                  <c:v>150.563510329867</c:v>
                </c:pt>
                <c:pt idx="38">
                  <c:v>155.46059611016</c:v>
                </c:pt>
                <c:pt idx="39">
                  <c:v>158.83424154259899</c:v>
                </c:pt>
                <c:pt idx="40">
                  <c:v>162.42823796286501</c:v>
                </c:pt>
                <c:pt idx="41">
                  <c:v>166.15830011186</c:v>
                </c:pt>
                <c:pt idx="42">
                  <c:v>166.14098615084299</c:v>
                </c:pt>
                <c:pt idx="43">
                  <c:v>164.74412331104301</c:v>
                </c:pt>
                <c:pt idx="44">
                  <c:v>168.503554282284</c:v>
                </c:pt>
                <c:pt idx="45">
                  <c:v>175.56437046640499</c:v>
                </c:pt>
                <c:pt idx="46">
                  <c:v>173.361573410202</c:v>
                </c:pt>
                <c:pt idx="47">
                  <c:v>165.85592163763499</c:v>
                </c:pt>
                <c:pt idx="48">
                  <c:v>163.400949694004</c:v>
                </c:pt>
                <c:pt idx="49">
                  <c:v>162.532726952741</c:v>
                </c:pt>
                <c:pt idx="50">
                  <c:v>154.314977214565</c:v>
                </c:pt>
                <c:pt idx="51">
                  <c:v>142.44831834041599</c:v>
                </c:pt>
                <c:pt idx="52">
                  <c:v>131.60416883672099</c:v>
                </c:pt>
                <c:pt idx="53">
                  <c:v>122.07341285457299</c:v>
                </c:pt>
                <c:pt idx="54">
                  <c:v>120.942695520258</c:v>
                </c:pt>
                <c:pt idx="55">
                  <c:v>122.76253031410801</c:v>
                </c:pt>
                <c:pt idx="56">
                  <c:v>118.801910582928</c:v>
                </c:pt>
                <c:pt idx="57">
                  <c:v>113.231296302384</c:v>
                </c:pt>
                <c:pt idx="58">
                  <c:v>111.10225540817</c:v>
                </c:pt>
                <c:pt idx="59">
                  <c:v>109.46828609097101</c:v>
                </c:pt>
                <c:pt idx="60">
                  <c:v>107.193768296187</c:v>
                </c:pt>
                <c:pt idx="61">
                  <c:v>108.23943467415999</c:v>
                </c:pt>
                <c:pt idx="62">
                  <c:v>110.112543508122</c:v>
                </c:pt>
                <c:pt idx="63">
                  <c:v>109.278758307828</c:v>
                </c:pt>
                <c:pt idx="64">
                  <c:v>107.785134571672</c:v>
                </c:pt>
                <c:pt idx="65">
                  <c:v>107.63247194714501</c:v>
                </c:pt>
                <c:pt idx="66">
                  <c:v>110.473324523472</c:v>
                </c:pt>
                <c:pt idx="67">
                  <c:v>113.68134173479601</c:v>
                </c:pt>
                <c:pt idx="68">
                  <c:v>115.138509897687</c:v>
                </c:pt>
                <c:pt idx="69">
                  <c:v>116.41812730733101</c:v>
                </c:pt>
                <c:pt idx="70">
                  <c:v>118.85019109439899</c:v>
                </c:pt>
                <c:pt idx="71">
                  <c:v>121.914852751089</c:v>
                </c:pt>
                <c:pt idx="72">
                  <c:v>126.03877259075099</c:v>
                </c:pt>
                <c:pt idx="73">
                  <c:v>131.56133116431599</c:v>
                </c:pt>
                <c:pt idx="74">
                  <c:v>133.49268887616</c:v>
                </c:pt>
                <c:pt idx="75">
                  <c:v>133.93454547780999</c:v>
                </c:pt>
                <c:pt idx="76">
                  <c:v>138.17993555327499</c:v>
                </c:pt>
                <c:pt idx="77">
                  <c:v>143.11937805852199</c:v>
                </c:pt>
                <c:pt idx="78">
                  <c:v>143.320751011711</c:v>
                </c:pt>
                <c:pt idx="79">
                  <c:v>142.28381197518499</c:v>
                </c:pt>
                <c:pt idx="80">
                  <c:v>144.70880206868401</c:v>
                </c:pt>
                <c:pt idx="81">
                  <c:v>148.53650600252001</c:v>
                </c:pt>
                <c:pt idx="82">
                  <c:v>152.552062345255</c:v>
                </c:pt>
                <c:pt idx="83">
                  <c:v>156.24804143155299</c:v>
                </c:pt>
                <c:pt idx="84">
                  <c:v>162.19320671662999</c:v>
                </c:pt>
                <c:pt idx="85">
                  <c:v>169.51454837660799</c:v>
                </c:pt>
                <c:pt idx="86">
                  <c:v>170.04529683317901</c:v>
                </c:pt>
                <c:pt idx="87">
                  <c:v>168.37248623682299</c:v>
                </c:pt>
                <c:pt idx="88">
                  <c:v>172.345385691752</c:v>
                </c:pt>
                <c:pt idx="89">
                  <c:v>178.06116743025601</c:v>
                </c:pt>
                <c:pt idx="90">
                  <c:v>179.875971335853</c:v>
                </c:pt>
                <c:pt idx="91">
                  <c:v>180.20885268983599</c:v>
                </c:pt>
                <c:pt idx="92">
                  <c:v>182.848141202779</c:v>
                </c:pt>
                <c:pt idx="93">
                  <c:v>185.668565925965</c:v>
                </c:pt>
                <c:pt idx="94">
                  <c:v>186.84099578581299</c:v>
                </c:pt>
                <c:pt idx="95">
                  <c:v>186.96847178397499</c:v>
                </c:pt>
                <c:pt idx="96">
                  <c:v>185.71936880887699</c:v>
                </c:pt>
                <c:pt idx="97">
                  <c:v>183.385142216503</c:v>
                </c:pt>
                <c:pt idx="98">
                  <c:v>188.26046362669399</c:v>
                </c:pt>
                <c:pt idx="99">
                  <c:v>195.21840353893799</c:v>
                </c:pt>
                <c:pt idx="100">
                  <c:v>196.83524100642899</c:v>
                </c:pt>
                <c:pt idx="101">
                  <c:v>201.49562988134599</c:v>
                </c:pt>
                <c:pt idx="102">
                  <c:v>209.943336499585</c:v>
                </c:pt>
                <c:pt idx="103">
                  <c:v>214.433568271441</c:v>
                </c:pt>
                <c:pt idx="104">
                  <c:v>217.95613615613601</c:v>
                </c:pt>
                <c:pt idx="105">
                  <c:v>227.497709769387</c:v>
                </c:pt>
                <c:pt idx="106">
                  <c:v>228.07393446294901</c:v>
                </c:pt>
                <c:pt idx="107">
                  <c:v>219.38150969277299</c:v>
                </c:pt>
                <c:pt idx="108">
                  <c:v>216.12513037993</c:v>
                </c:pt>
                <c:pt idx="109">
                  <c:v>220.33945324937201</c:v>
                </c:pt>
                <c:pt idx="110">
                  <c:v>220.55175623313701</c:v>
                </c:pt>
                <c:pt idx="111">
                  <c:v>214.25062954030901</c:v>
                </c:pt>
                <c:pt idx="112">
                  <c:v>213.34878598025699</c:v>
                </c:pt>
                <c:pt idx="113">
                  <c:v>215.66187728395801</c:v>
                </c:pt>
                <c:pt idx="114">
                  <c:v>214.42617679053399</c:v>
                </c:pt>
                <c:pt idx="115">
                  <c:v>213.47651190352499</c:v>
                </c:pt>
                <c:pt idx="116">
                  <c:v>216.43549010656699</c:v>
                </c:pt>
                <c:pt idx="117">
                  <c:v>218.08660760704299</c:v>
                </c:pt>
                <c:pt idx="118">
                  <c:v>215.70818765127299</c:v>
                </c:pt>
                <c:pt idx="119">
                  <c:v>212.09120048273101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61-4837-9850-79A3E39E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PrimeMarkets!$P$22:$P$125</c:f>
              <c:numCache>
                <c:formatCode>#,##0_);[Red]\(#,##0\)</c:formatCode>
                <c:ptCount val="104"/>
                <c:pt idx="0">
                  <c:v>90.754740032446705</c:v>
                </c:pt>
                <c:pt idx="1">
                  <c:v>104.046383183288</c:v>
                </c:pt>
                <c:pt idx="2">
                  <c:v>96.637139609371502</c:v>
                </c:pt>
                <c:pt idx="3">
                  <c:v>100</c:v>
                </c:pt>
                <c:pt idx="4">
                  <c:v>102.882127462824</c:v>
                </c:pt>
                <c:pt idx="5">
                  <c:v>109.094038755591</c:v>
                </c:pt>
                <c:pt idx="6">
                  <c:v>102.533870539457</c:v>
                </c:pt>
                <c:pt idx="7">
                  <c:v>103.81566159336199</c:v>
                </c:pt>
                <c:pt idx="8">
                  <c:v>109.699970637845</c:v>
                </c:pt>
                <c:pt idx="9">
                  <c:v>107.12836261620799</c:v>
                </c:pt>
                <c:pt idx="10">
                  <c:v>110.97391386871</c:v>
                </c:pt>
                <c:pt idx="11">
                  <c:v>116.31754671923299</c:v>
                </c:pt>
                <c:pt idx="12">
                  <c:v>117.13698919142</c:v>
                </c:pt>
                <c:pt idx="13">
                  <c:v>119.912771293239</c:v>
                </c:pt>
                <c:pt idx="14">
                  <c:v>115.692086940368</c:v>
                </c:pt>
                <c:pt idx="15">
                  <c:v>126.49797175158299</c:v>
                </c:pt>
                <c:pt idx="16">
                  <c:v>128.83047416790899</c:v>
                </c:pt>
                <c:pt idx="17">
                  <c:v>134.024330685656</c:v>
                </c:pt>
                <c:pt idx="18">
                  <c:v>139.662503576142</c:v>
                </c:pt>
                <c:pt idx="19">
                  <c:v>140.23128215997301</c:v>
                </c:pt>
                <c:pt idx="20">
                  <c:v>147.57688526413</c:v>
                </c:pt>
                <c:pt idx="21">
                  <c:v>152.26238283951301</c:v>
                </c:pt>
                <c:pt idx="22">
                  <c:v>153.16917457032599</c:v>
                </c:pt>
                <c:pt idx="23">
                  <c:v>164.532812150327</c:v>
                </c:pt>
                <c:pt idx="24">
                  <c:v>172.97430029919201</c:v>
                </c:pt>
                <c:pt idx="25">
                  <c:v>171.582961763827</c:v>
                </c:pt>
                <c:pt idx="26">
                  <c:v>181.37578248111899</c:v>
                </c:pt>
                <c:pt idx="27">
                  <c:v>185.033979879703</c:v>
                </c:pt>
                <c:pt idx="28">
                  <c:v>192.26738502708801</c:v>
                </c:pt>
                <c:pt idx="29">
                  <c:v>188.53456966243701</c:v>
                </c:pt>
                <c:pt idx="30">
                  <c:v>186.55642392095999</c:v>
                </c:pt>
                <c:pt idx="31">
                  <c:v>200.33662511976499</c:v>
                </c:pt>
                <c:pt idx="32">
                  <c:v>192.91825951179899</c:v>
                </c:pt>
                <c:pt idx="33">
                  <c:v>188.94121639503001</c:v>
                </c:pt>
                <c:pt idx="34">
                  <c:v>193.44701210631601</c:v>
                </c:pt>
                <c:pt idx="35">
                  <c:v>172.49401375737901</c:v>
                </c:pt>
                <c:pt idx="36">
                  <c:v>157.65924113866299</c:v>
                </c:pt>
                <c:pt idx="37">
                  <c:v>153.29038419178599</c:v>
                </c:pt>
                <c:pt idx="38">
                  <c:v>140.97301004175199</c:v>
                </c:pt>
                <c:pt idx="39">
                  <c:v>137.16667295133399</c:v>
                </c:pt>
                <c:pt idx="40">
                  <c:v>129.362855205019</c:v>
                </c:pt>
                <c:pt idx="41">
                  <c:v>139.43191250348201</c:v>
                </c:pt>
                <c:pt idx="42">
                  <c:v>119.719554223819</c:v>
                </c:pt>
                <c:pt idx="43">
                  <c:v>134.7042946199</c:v>
                </c:pt>
                <c:pt idx="44">
                  <c:v>121.55089688588301</c:v>
                </c:pt>
                <c:pt idx="45">
                  <c:v>132.914860891979</c:v>
                </c:pt>
                <c:pt idx="46">
                  <c:v>135.85720431555501</c:v>
                </c:pt>
                <c:pt idx="47">
                  <c:v>124.118297315791</c:v>
                </c:pt>
                <c:pt idx="48">
                  <c:v>134.76562035391601</c:v>
                </c:pt>
                <c:pt idx="49">
                  <c:v>124.566041044503</c:v>
                </c:pt>
                <c:pt idx="50">
                  <c:v>125.897860195733</c:v>
                </c:pt>
                <c:pt idx="51">
                  <c:v>139.55415849713199</c:v>
                </c:pt>
                <c:pt idx="52">
                  <c:v>122.541190257945</c:v>
                </c:pt>
                <c:pt idx="53">
                  <c:v>135.07004939258999</c:v>
                </c:pt>
                <c:pt idx="54">
                  <c:v>138.999549516945</c:v>
                </c:pt>
                <c:pt idx="55">
                  <c:v>143.50600999746999</c:v>
                </c:pt>
                <c:pt idx="56">
                  <c:v>151.99130864175001</c:v>
                </c:pt>
                <c:pt idx="57">
                  <c:v>147.52538147439699</c:v>
                </c:pt>
                <c:pt idx="58">
                  <c:v>164.32546695136901</c:v>
                </c:pt>
                <c:pt idx="59">
                  <c:v>162.121884038601</c:v>
                </c:pt>
                <c:pt idx="60">
                  <c:v>162.26121661637799</c:v>
                </c:pt>
                <c:pt idx="61">
                  <c:v>173.757152944354</c:v>
                </c:pt>
                <c:pt idx="62">
                  <c:v>176.54374881001601</c:v>
                </c:pt>
                <c:pt idx="63">
                  <c:v>175.11740271129401</c:v>
                </c:pt>
                <c:pt idx="64">
                  <c:v>180.16886115117001</c:v>
                </c:pt>
                <c:pt idx="65">
                  <c:v>187.57632716086101</c:v>
                </c:pt>
                <c:pt idx="66">
                  <c:v>191.33493912004801</c:v>
                </c:pt>
                <c:pt idx="67">
                  <c:v>202.471133111326</c:v>
                </c:pt>
                <c:pt idx="68">
                  <c:v>207.908341334233</c:v>
                </c:pt>
                <c:pt idx="69">
                  <c:v>223.59730688170799</c:v>
                </c:pt>
                <c:pt idx="70">
                  <c:v>221.03950698376701</c:v>
                </c:pt>
                <c:pt idx="71">
                  <c:v>225.72171290624101</c:v>
                </c:pt>
                <c:pt idx="72">
                  <c:v>238.80220613983599</c:v>
                </c:pt>
                <c:pt idx="73">
                  <c:v>231.317771761736</c:v>
                </c:pt>
                <c:pt idx="74">
                  <c:v>239.236674987084</c:v>
                </c:pt>
                <c:pt idx="75">
                  <c:v>244.926010420864</c:v>
                </c:pt>
                <c:pt idx="76">
                  <c:v>263.27305359141599</c:v>
                </c:pt>
                <c:pt idx="77">
                  <c:v>243.582402724232</c:v>
                </c:pt>
                <c:pt idx="78">
                  <c:v>251.20933675123601</c:v>
                </c:pt>
                <c:pt idx="79">
                  <c:v>269.88320626412099</c:v>
                </c:pt>
                <c:pt idx="80">
                  <c:v>243.74068663622401</c:v>
                </c:pt>
                <c:pt idx="81">
                  <c:v>283.61461424497099</c:v>
                </c:pt>
                <c:pt idx="82">
                  <c:v>272.69700364040602</c:v>
                </c:pt>
                <c:pt idx="83">
                  <c:v>286.48635418322499</c:v>
                </c:pt>
                <c:pt idx="84">
                  <c:v>298.98057397449003</c:v>
                </c:pt>
                <c:pt idx="85">
                  <c:v>310.462125280441</c:v>
                </c:pt>
                <c:pt idx="86">
                  <c:v>334.15484565706402</c:v>
                </c:pt>
                <c:pt idx="87">
                  <c:v>344.48131410196203</c:v>
                </c:pt>
                <c:pt idx="88">
                  <c:v>352.08842017839402</c:v>
                </c:pt>
                <c:pt idx="89">
                  <c:v>375.581744574661</c:v>
                </c:pt>
                <c:pt idx="90">
                  <c:v>387.19167848120497</c:v>
                </c:pt>
                <c:pt idx="91">
                  <c:v>391.536288788192</c:v>
                </c:pt>
                <c:pt idx="92">
                  <c:v>401.73351835134002</c:v>
                </c:pt>
                <c:pt idx="93">
                  <c:v>392.58952289034102</c:v>
                </c:pt>
                <c:pt idx="94">
                  <c:v>405.90775249352998</c:v>
                </c:pt>
                <c:pt idx="95">
                  <c:v>397.63770240893899</c:v>
                </c:pt>
                <c:pt idx="96">
                  <c:v>429.03708337466799</c:v>
                </c:pt>
                <c:pt idx="97">
                  <c:v>409.78561377455901</c:v>
                </c:pt>
                <c:pt idx="98">
                  <c:v>418.954190117054</c:v>
                </c:pt>
                <c:pt idx="99">
                  <c:v>434.35857856654701</c:v>
                </c:pt>
                <c:pt idx="100">
                  <c:v>420.790932694177</c:v>
                </c:pt>
                <c:pt idx="101">
                  <c:v>430.399615006734</c:v>
                </c:pt>
                <c:pt idx="102">
                  <c:v>405.95591761629601</c:v>
                </c:pt>
                <c:pt idx="103">
                  <c:v>398.42562218289902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DA-4BB1-834E-FE6A9BDC7E64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PrimeMarkets!$T$6:$T$125</c:f>
              <c:numCache>
                <c:formatCode>0</c:formatCode>
                <c:ptCount val="120"/>
                <c:pt idx="0">
                  <c:v>68.055523746268307</c:v>
                </c:pt>
                <c:pt idx="1">
                  <c:v>69.962313307830698</c:v>
                </c:pt>
                <c:pt idx="2">
                  <c:v>71.337270469257305</c:v>
                </c:pt>
                <c:pt idx="3">
                  <c:v>70.331911070778901</c:v>
                </c:pt>
                <c:pt idx="4">
                  <c:v>70.393683255487204</c:v>
                </c:pt>
                <c:pt idx="5">
                  <c:v>73.2510964121049</c:v>
                </c:pt>
                <c:pt idx="6">
                  <c:v>77.126958269420797</c:v>
                </c:pt>
                <c:pt idx="7">
                  <c:v>79.004339419941005</c:v>
                </c:pt>
                <c:pt idx="8">
                  <c:v>79.267145189364697</c:v>
                </c:pt>
                <c:pt idx="9">
                  <c:v>79.754255343532407</c:v>
                </c:pt>
                <c:pt idx="10">
                  <c:v>81.538230765556904</c:v>
                </c:pt>
                <c:pt idx="11">
                  <c:v>84.189902349656904</c:v>
                </c:pt>
                <c:pt idx="12">
                  <c:v>86.850715934791197</c:v>
                </c:pt>
                <c:pt idx="13">
                  <c:v>87.877748786627905</c:v>
                </c:pt>
                <c:pt idx="14">
                  <c:v>88.312099692953794</c:v>
                </c:pt>
                <c:pt idx="15">
                  <c:v>90.928268214384801</c:v>
                </c:pt>
                <c:pt idx="16">
                  <c:v>94.817992886723104</c:v>
                </c:pt>
                <c:pt idx="17">
                  <c:v>98.349850495072005</c:v>
                </c:pt>
                <c:pt idx="18">
                  <c:v>99.698687599526593</c:v>
                </c:pt>
                <c:pt idx="19">
                  <c:v>100</c:v>
                </c:pt>
                <c:pt idx="20">
                  <c:v>101.57219089030301</c:v>
                </c:pt>
                <c:pt idx="21">
                  <c:v>102.882829246163</c:v>
                </c:pt>
                <c:pt idx="22">
                  <c:v>102.694135739971</c:v>
                </c:pt>
                <c:pt idx="23">
                  <c:v>102.768618349113</c:v>
                </c:pt>
                <c:pt idx="24">
                  <c:v>103.943503113814</c:v>
                </c:pt>
                <c:pt idx="25">
                  <c:v>106.743499755643</c:v>
                </c:pt>
                <c:pt idx="26">
                  <c:v>110.465359933497</c:v>
                </c:pt>
                <c:pt idx="27">
                  <c:v>112.057598958103</c:v>
                </c:pt>
                <c:pt idx="28">
                  <c:v>112.29729053823399</c:v>
                </c:pt>
                <c:pt idx="29">
                  <c:v>113.54980448240001</c:v>
                </c:pt>
                <c:pt idx="30">
                  <c:v>116.500951869083</c:v>
                </c:pt>
                <c:pt idx="31">
                  <c:v>120.494233899112</c:v>
                </c:pt>
                <c:pt idx="32">
                  <c:v>126.70144207491801</c:v>
                </c:pt>
                <c:pt idx="33">
                  <c:v>133.676550746629</c:v>
                </c:pt>
                <c:pt idx="34">
                  <c:v>135.060259781734</c:v>
                </c:pt>
                <c:pt idx="35">
                  <c:v>135.994493266516</c:v>
                </c:pt>
                <c:pt idx="36">
                  <c:v>143.74506232649301</c:v>
                </c:pt>
                <c:pt idx="37">
                  <c:v>152.88085108584499</c:v>
                </c:pt>
                <c:pt idx="38">
                  <c:v>156.18737293513399</c:v>
                </c:pt>
                <c:pt idx="39">
                  <c:v>158.02418813051801</c:v>
                </c:pt>
                <c:pt idx="40">
                  <c:v>162.779275444365</c:v>
                </c:pt>
                <c:pt idx="41">
                  <c:v>167.62100594150601</c:v>
                </c:pt>
                <c:pt idx="42">
                  <c:v>171.022707778734</c:v>
                </c:pt>
                <c:pt idx="43">
                  <c:v>173.10898020031101</c:v>
                </c:pt>
                <c:pt idx="44">
                  <c:v>175.09071976961999</c:v>
                </c:pt>
                <c:pt idx="45">
                  <c:v>177.94230794139099</c:v>
                </c:pt>
                <c:pt idx="46">
                  <c:v>178.56742718489801</c:v>
                </c:pt>
                <c:pt idx="47">
                  <c:v>175.59319224447501</c:v>
                </c:pt>
                <c:pt idx="48">
                  <c:v>172.56711272563899</c:v>
                </c:pt>
                <c:pt idx="49">
                  <c:v>171.75456000420499</c:v>
                </c:pt>
                <c:pt idx="50">
                  <c:v>165.611733940097</c:v>
                </c:pt>
                <c:pt idx="51">
                  <c:v>154.31727961614601</c:v>
                </c:pt>
                <c:pt idx="52">
                  <c:v>142.973198704954</c:v>
                </c:pt>
                <c:pt idx="53">
                  <c:v>135.588199207961</c:v>
                </c:pt>
                <c:pt idx="54">
                  <c:v>133.02168637990599</c:v>
                </c:pt>
                <c:pt idx="55">
                  <c:v>129.960123146071</c:v>
                </c:pt>
                <c:pt idx="56">
                  <c:v>127.771807085608</c:v>
                </c:pt>
                <c:pt idx="57">
                  <c:v>128.67239331024999</c:v>
                </c:pt>
                <c:pt idx="58">
                  <c:v>124.85382548625201</c:v>
                </c:pt>
                <c:pt idx="59">
                  <c:v>118.085058375137</c:v>
                </c:pt>
                <c:pt idx="60">
                  <c:v>118.123754533858</c:v>
                </c:pt>
                <c:pt idx="61">
                  <c:v>123.053888103177</c:v>
                </c:pt>
                <c:pt idx="62">
                  <c:v>122.676146492283</c:v>
                </c:pt>
                <c:pt idx="63">
                  <c:v>118.512934164074</c:v>
                </c:pt>
                <c:pt idx="64">
                  <c:v>118.335869772175</c:v>
                </c:pt>
                <c:pt idx="65">
                  <c:v>120.557437208442</c:v>
                </c:pt>
                <c:pt idx="66">
                  <c:v>123.301911277562</c:v>
                </c:pt>
                <c:pt idx="67">
                  <c:v>124.076138781038</c:v>
                </c:pt>
                <c:pt idx="68">
                  <c:v>125.002562352166</c:v>
                </c:pt>
                <c:pt idx="69">
                  <c:v>129.25351150447699</c:v>
                </c:pt>
                <c:pt idx="70">
                  <c:v>133.343167450392</c:v>
                </c:pt>
                <c:pt idx="71">
                  <c:v>135.08547225402501</c:v>
                </c:pt>
                <c:pt idx="72">
                  <c:v>139.43715574026299</c:v>
                </c:pt>
                <c:pt idx="73">
                  <c:v>146.8979610669</c:v>
                </c:pt>
                <c:pt idx="74">
                  <c:v>150.76378935656501</c:v>
                </c:pt>
                <c:pt idx="75">
                  <c:v>151.32576031546401</c:v>
                </c:pt>
                <c:pt idx="76">
                  <c:v>154.865034812234</c:v>
                </c:pt>
                <c:pt idx="77">
                  <c:v>161.63466641258199</c:v>
                </c:pt>
                <c:pt idx="78">
                  <c:v>164.013049761632</c:v>
                </c:pt>
                <c:pt idx="79">
                  <c:v>163.02620931182699</c:v>
                </c:pt>
                <c:pt idx="80">
                  <c:v>168.087909979443</c:v>
                </c:pt>
                <c:pt idx="81">
                  <c:v>177.40930914460199</c:v>
                </c:pt>
                <c:pt idx="82">
                  <c:v>180.59230152268199</c:v>
                </c:pt>
                <c:pt idx="83">
                  <c:v>180.640445506753</c:v>
                </c:pt>
                <c:pt idx="84">
                  <c:v>190.71087201938499</c:v>
                </c:pt>
                <c:pt idx="85">
                  <c:v>207.48950193521199</c:v>
                </c:pt>
                <c:pt idx="86">
                  <c:v>211.78997453486599</c:v>
                </c:pt>
                <c:pt idx="87">
                  <c:v>207.66769266143601</c:v>
                </c:pt>
                <c:pt idx="88">
                  <c:v>210.624922712315</c:v>
                </c:pt>
                <c:pt idx="89">
                  <c:v>217.02931848665901</c:v>
                </c:pt>
                <c:pt idx="90">
                  <c:v>222.22269105744701</c:v>
                </c:pt>
                <c:pt idx="91">
                  <c:v>225.90108046821101</c:v>
                </c:pt>
                <c:pt idx="92">
                  <c:v>229.99286676430299</c:v>
                </c:pt>
                <c:pt idx="93">
                  <c:v>233.653253563796</c:v>
                </c:pt>
                <c:pt idx="94">
                  <c:v>236.41242854673001</c:v>
                </c:pt>
                <c:pt idx="95">
                  <c:v>240.17230076997799</c:v>
                </c:pt>
                <c:pt idx="96">
                  <c:v>246.40188591016201</c:v>
                </c:pt>
                <c:pt idx="97">
                  <c:v>252.01839876736801</c:v>
                </c:pt>
                <c:pt idx="98">
                  <c:v>257.35007799597702</c:v>
                </c:pt>
                <c:pt idx="99">
                  <c:v>265.07351337762998</c:v>
                </c:pt>
                <c:pt idx="100">
                  <c:v>276.81364923856802</c:v>
                </c:pt>
                <c:pt idx="101">
                  <c:v>293.33255085475002</c:v>
                </c:pt>
                <c:pt idx="102">
                  <c:v>306.78698284136499</c:v>
                </c:pt>
                <c:pt idx="103">
                  <c:v>315.55606845953798</c:v>
                </c:pt>
                <c:pt idx="104">
                  <c:v>333.36709818549002</c:v>
                </c:pt>
                <c:pt idx="105">
                  <c:v>358.05718837743001</c:v>
                </c:pt>
                <c:pt idx="106">
                  <c:v>360.04566906664002</c:v>
                </c:pt>
                <c:pt idx="107">
                  <c:v>352.028432301382</c:v>
                </c:pt>
                <c:pt idx="108">
                  <c:v>361.20000093891099</c:v>
                </c:pt>
                <c:pt idx="109">
                  <c:v>376.61778489820699</c:v>
                </c:pt>
                <c:pt idx="110">
                  <c:v>381.77949438461798</c:v>
                </c:pt>
                <c:pt idx="111">
                  <c:v>381.26069289621103</c:v>
                </c:pt>
                <c:pt idx="112">
                  <c:v>386.28375568843899</c:v>
                </c:pt>
                <c:pt idx="113">
                  <c:v>395.84156874474297</c:v>
                </c:pt>
                <c:pt idx="114">
                  <c:v>404.18414807847103</c:v>
                </c:pt>
                <c:pt idx="115">
                  <c:v>407.18385967768103</c:v>
                </c:pt>
                <c:pt idx="116">
                  <c:v>408.82402569004603</c:v>
                </c:pt>
                <c:pt idx="117">
                  <c:v>411.957121734221</c:v>
                </c:pt>
                <c:pt idx="118">
                  <c:v>413.06467267200702</c:v>
                </c:pt>
                <c:pt idx="119">
                  <c:v>410.69837055377701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DA-4BB1-834E-FE6A9BDC7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1813743489317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PrimeMarkets!$Q$22:$Q$125</c:f>
              <c:numCache>
                <c:formatCode>#,##0_);[Red]\(#,##0\)</c:formatCode>
                <c:ptCount val="104"/>
                <c:pt idx="0">
                  <c:v>89.2368757446948</c:v>
                </c:pt>
                <c:pt idx="1">
                  <c:v>99.293331873594497</c:v>
                </c:pt>
                <c:pt idx="2">
                  <c:v>97.958322307199694</c:v>
                </c:pt>
                <c:pt idx="3">
                  <c:v>100</c:v>
                </c:pt>
                <c:pt idx="4">
                  <c:v>103.45064649421499</c:v>
                </c:pt>
                <c:pt idx="5">
                  <c:v>101.964576278137</c:v>
                </c:pt>
                <c:pt idx="6">
                  <c:v>105.215450506501</c:v>
                </c:pt>
                <c:pt idx="7">
                  <c:v>103.70187463438801</c:v>
                </c:pt>
                <c:pt idx="8">
                  <c:v>113.716686423239</c:v>
                </c:pt>
                <c:pt idx="9">
                  <c:v>113.086987862375</c:v>
                </c:pt>
                <c:pt idx="10">
                  <c:v>119.589924172506</c:v>
                </c:pt>
                <c:pt idx="11">
                  <c:v>124.954428030393</c:v>
                </c:pt>
                <c:pt idx="12">
                  <c:v>124.628221374571</c:v>
                </c:pt>
                <c:pt idx="13">
                  <c:v>135.68223106510101</c:v>
                </c:pt>
                <c:pt idx="14">
                  <c:v>145.07942050705799</c:v>
                </c:pt>
                <c:pt idx="15">
                  <c:v>145.871438396244</c:v>
                </c:pt>
                <c:pt idx="16">
                  <c:v>153.78636412991801</c:v>
                </c:pt>
                <c:pt idx="17">
                  <c:v>162.87920608506599</c:v>
                </c:pt>
                <c:pt idx="18">
                  <c:v>168.372269501022</c:v>
                </c:pt>
                <c:pt idx="19">
                  <c:v>172.69066440149601</c:v>
                </c:pt>
                <c:pt idx="20">
                  <c:v>187.49236577921499</c:v>
                </c:pt>
                <c:pt idx="21">
                  <c:v>200.00999889809901</c:v>
                </c:pt>
                <c:pt idx="22">
                  <c:v>202.76219093059601</c:v>
                </c:pt>
                <c:pt idx="23">
                  <c:v>200.521433296151</c:v>
                </c:pt>
                <c:pt idx="24">
                  <c:v>212.178534243977</c:v>
                </c:pt>
                <c:pt idx="25">
                  <c:v>224.81291205253501</c:v>
                </c:pt>
                <c:pt idx="26">
                  <c:v>215.73098114141499</c:v>
                </c:pt>
                <c:pt idx="27">
                  <c:v>218.576015157933</c:v>
                </c:pt>
                <c:pt idx="28">
                  <c:v>226.22678986391901</c:v>
                </c:pt>
                <c:pt idx="29">
                  <c:v>239.35197683875899</c:v>
                </c:pt>
                <c:pt idx="30">
                  <c:v>241.86553713952199</c:v>
                </c:pt>
                <c:pt idx="31">
                  <c:v>226.99789135757601</c:v>
                </c:pt>
                <c:pt idx="32">
                  <c:v>225.61785777610001</c:v>
                </c:pt>
                <c:pt idx="33">
                  <c:v>230.97428540537399</c:v>
                </c:pt>
                <c:pt idx="34">
                  <c:v>210.708167855673</c:v>
                </c:pt>
                <c:pt idx="35">
                  <c:v>221.58068020929599</c:v>
                </c:pt>
                <c:pt idx="36">
                  <c:v>198.34606787256101</c:v>
                </c:pt>
                <c:pt idx="37">
                  <c:v>196.861067617408</c:v>
                </c:pt>
                <c:pt idx="38">
                  <c:v>185.41347546925101</c:v>
                </c:pt>
                <c:pt idx="39">
                  <c:v>175.357648942651</c:v>
                </c:pt>
                <c:pt idx="40">
                  <c:v>186.24982872383401</c:v>
                </c:pt>
                <c:pt idx="41">
                  <c:v>157.51944332811101</c:v>
                </c:pt>
                <c:pt idx="42">
                  <c:v>168.75305730829999</c:v>
                </c:pt>
                <c:pt idx="43">
                  <c:v>175.42471604410801</c:v>
                </c:pt>
                <c:pt idx="44">
                  <c:v>179.58047492388599</c:v>
                </c:pt>
                <c:pt idx="45">
                  <c:v>171.78283906192601</c:v>
                </c:pt>
                <c:pt idx="46">
                  <c:v>175.400083175736</c:v>
                </c:pt>
                <c:pt idx="47">
                  <c:v>178.38845803972899</c:v>
                </c:pt>
                <c:pt idx="48">
                  <c:v>181.05230246730599</c:v>
                </c:pt>
                <c:pt idx="49">
                  <c:v>193.17336285108601</c:v>
                </c:pt>
                <c:pt idx="50">
                  <c:v>184.674250104187</c:v>
                </c:pt>
                <c:pt idx="51">
                  <c:v>192.79990590312201</c:v>
                </c:pt>
                <c:pt idx="52">
                  <c:v>191.67972392658299</c:v>
                </c:pt>
                <c:pt idx="53">
                  <c:v>201.87282296574</c:v>
                </c:pt>
                <c:pt idx="54">
                  <c:v>215.80416635235301</c:v>
                </c:pt>
                <c:pt idx="55">
                  <c:v>224.072694095597</c:v>
                </c:pt>
                <c:pt idx="56">
                  <c:v>222.52945735934</c:v>
                </c:pt>
                <c:pt idx="57">
                  <c:v>227.84662859905799</c:v>
                </c:pt>
                <c:pt idx="58">
                  <c:v>236.213089519557</c:v>
                </c:pt>
                <c:pt idx="59">
                  <c:v>247.136782319757</c:v>
                </c:pt>
                <c:pt idx="60">
                  <c:v>247.86956822271401</c:v>
                </c:pt>
                <c:pt idx="61">
                  <c:v>248.169864735749</c:v>
                </c:pt>
                <c:pt idx="62">
                  <c:v>261.573442530433</c:v>
                </c:pt>
                <c:pt idx="63">
                  <c:v>265.41235343694302</c:v>
                </c:pt>
                <c:pt idx="64">
                  <c:v>267.55152686513799</c:v>
                </c:pt>
                <c:pt idx="65">
                  <c:v>276.793366265869</c:v>
                </c:pt>
                <c:pt idx="66">
                  <c:v>284.01391460385997</c:v>
                </c:pt>
                <c:pt idx="67">
                  <c:v>299.55357159284603</c:v>
                </c:pt>
                <c:pt idx="68">
                  <c:v>303.83561731314802</c:v>
                </c:pt>
                <c:pt idx="69">
                  <c:v>300.69498755058299</c:v>
                </c:pt>
                <c:pt idx="70">
                  <c:v>317.550270556589</c:v>
                </c:pt>
                <c:pt idx="71">
                  <c:v>324.54379129206302</c:v>
                </c:pt>
                <c:pt idx="72">
                  <c:v>339.49057585200802</c:v>
                </c:pt>
                <c:pt idx="73">
                  <c:v>330.49475924060903</c:v>
                </c:pt>
                <c:pt idx="74">
                  <c:v>324.12700597264501</c:v>
                </c:pt>
                <c:pt idx="75">
                  <c:v>331.06698688216102</c:v>
                </c:pt>
                <c:pt idx="76">
                  <c:v>337.54644829063199</c:v>
                </c:pt>
                <c:pt idx="77">
                  <c:v>349.92958633034402</c:v>
                </c:pt>
                <c:pt idx="78">
                  <c:v>327.40428122831702</c:v>
                </c:pt>
                <c:pt idx="79">
                  <c:v>324.459869055019</c:v>
                </c:pt>
                <c:pt idx="80">
                  <c:v>331.81920141991998</c:v>
                </c:pt>
                <c:pt idx="81">
                  <c:v>329.38466326449401</c:v>
                </c:pt>
                <c:pt idx="82">
                  <c:v>344.15922885210398</c:v>
                </c:pt>
                <c:pt idx="83">
                  <c:v>347.16859540785799</c:v>
                </c:pt>
                <c:pt idx="84">
                  <c:v>367.24319068230699</c:v>
                </c:pt>
                <c:pt idx="85">
                  <c:v>352.12652862661901</c:v>
                </c:pt>
                <c:pt idx="86">
                  <c:v>363.99338735043801</c:v>
                </c:pt>
                <c:pt idx="87">
                  <c:v>402.76030601392603</c:v>
                </c:pt>
                <c:pt idx="88">
                  <c:v>367.58003559025201</c:v>
                </c:pt>
                <c:pt idx="89">
                  <c:v>386.27069358708502</c:v>
                </c:pt>
                <c:pt idx="90">
                  <c:v>407.59487452616997</c:v>
                </c:pt>
                <c:pt idx="91">
                  <c:v>390.09247470866097</c:v>
                </c:pt>
                <c:pt idx="92">
                  <c:v>405.00557475600601</c:v>
                </c:pt>
                <c:pt idx="93">
                  <c:v>395.80261926221101</c:v>
                </c:pt>
                <c:pt idx="94">
                  <c:v>405.26826582331603</c:v>
                </c:pt>
                <c:pt idx="95">
                  <c:v>394.95187780026799</c:v>
                </c:pt>
                <c:pt idx="96">
                  <c:v>415.31029608379703</c:v>
                </c:pt>
                <c:pt idx="97">
                  <c:v>387.11004767321299</c:v>
                </c:pt>
                <c:pt idx="98">
                  <c:v>410.646177347432</c:v>
                </c:pt>
                <c:pt idx="99">
                  <c:v>399.71350855560001</c:v>
                </c:pt>
                <c:pt idx="100">
                  <c:v>404.09693114719499</c:v>
                </c:pt>
                <c:pt idx="101">
                  <c:v>407.55940148253597</c:v>
                </c:pt>
                <c:pt idx="102">
                  <c:v>408.11934252630698</c:v>
                </c:pt>
                <c:pt idx="103">
                  <c:v>398.212076453978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33-4408-9B9F-3C4C59EEE4DB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PrimeMarkets!$U$6:$U$125</c:f>
              <c:numCache>
                <c:formatCode>0</c:formatCode>
                <c:ptCount val="120"/>
                <c:pt idx="0">
                  <c:v>69.146956582720094</c:v>
                </c:pt>
                <c:pt idx="1">
                  <c:v>67.916691469232404</c:v>
                </c:pt>
                <c:pt idx="2">
                  <c:v>69.780763663735598</c:v>
                </c:pt>
                <c:pt idx="3">
                  <c:v>74.412036856353296</c:v>
                </c:pt>
                <c:pt idx="4">
                  <c:v>76.530787171857597</c:v>
                </c:pt>
                <c:pt idx="5">
                  <c:v>76.912306542802099</c:v>
                </c:pt>
                <c:pt idx="6">
                  <c:v>79.179810158536995</c:v>
                </c:pt>
                <c:pt idx="7">
                  <c:v>82.162817246140605</c:v>
                </c:pt>
                <c:pt idx="8">
                  <c:v>83.607005018733801</c:v>
                </c:pt>
                <c:pt idx="9">
                  <c:v>84.740990355989396</c:v>
                </c:pt>
                <c:pt idx="10">
                  <c:v>85.022631253113204</c:v>
                </c:pt>
                <c:pt idx="11">
                  <c:v>85.613068389243494</c:v>
                </c:pt>
                <c:pt idx="12">
                  <c:v>87.912123637502603</c:v>
                </c:pt>
                <c:pt idx="13">
                  <c:v>91.060720244212305</c:v>
                </c:pt>
                <c:pt idx="14">
                  <c:v>93.707167528372693</c:v>
                </c:pt>
                <c:pt idx="15">
                  <c:v>95.062360790191605</c:v>
                </c:pt>
                <c:pt idx="16">
                  <c:v>96.420687995328805</c:v>
                </c:pt>
                <c:pt idx="17">
                  <c:v>98.435312585965093</c:v>
                </c:pt>
                <c:pt idx="18">
                  <c:v>99.366824297335498</c:v>
                </c:pt>
                <c:pt idx="19">
                  <c:v>100</c:v>
                </c:pt>
                <c:pt idx="20">
                  <c:v>102.252416113951</c:v>
                </c:pt>
                <c:pt idx="21">
                  <c:v>105.613190840558</c:v>
                </c:pt>
                <c:pt idx="22">
                  <c:v>107.81545290778099</c:v>
                </c:pt>
                <c:pt idx="23">
                  <c:v>108.52891850790201</c:v>
                </c:pt>
                <c:pt idx="24">
                  <c:v>109.793035304092</c:v>
                </c:pt>
                <c:pt idx="25">
                  <c:v>112.69108396676</c:v>
                </c:pt>
                <c:pt idx="26">
                  <c:v>117.13106233152</c:v>
                </c:pt>
                <c:pt idx="27">
                  <c:v>121.08030457290501</c:v>
                </c:pt>
                <c:pt idx="28">
                  <c:v>124.910527252649</c:v>
                </c:pt>
                <c:pt idx="29">
                  <c:v>128.81453637368099</c:v>
                </c:pt>
                <c:pt idx="30">
                  <c:v>132.84404016439501</c:v>
                </c:pt>
                <c:pt idx="31">
                  <c:v>138.359634780644</c:v>
                </c:pt>
                <c:pt idx="32">
                  <c:v>145.44246372975201</c:v>
                </c:pt>
                <c:pt idx="33">
                  <c:v>152.26542701861399</c:v>
                </c:pt>
                <c:pt idx="34">
                  <c:v>155.69766448004199</c:v>
                </c:pt>
                <c:pt idx="35">
                  <c:v>159.41949999648301</c:v>
                </c:pt>
                <c:pt idx="36">
                  <c:v>169.81050062096301</c:v>
                </c:pt>
                <c:pt idx="37">
                  <c:v>182.28300623455701</c:v>
                </c:pt>
                <c:pt idx="38">
                  <c:v>183.53739139531501</c:v>
                </c:pt>
                <c:pt idx="39">
                  <c:v>181.71757593446199</c:v>
                </c:pt>
                <c:pt idx="40">
                  <c:v>188.113610739969</c:v>
                </c:pt>
                <c:pt idx="41">
                  <c:v>193.27949187733299</c:v>
                </c:pt>
                <c:pt idx="42">
                  <c:v>189.26745346663299</c:v>
                </c:pt>
                <c:pt idx="43">
                  <c:v>187.34747416551701</c:v>
                </c:pt>
                <c:pt idx="44">
                  <c:v>194.371005834583</c:v>
                </c:pt>
                <c:pt idx="45">
                  <c:v>199.43425813888001</c:v>
                </c:pt>
                <c:pt idx="46">
                  <c:v>194.010695481874</c:v>
                </c:pt>
                <c:pt idx="47">
                  <c:v>186.81345118178899</c:v>
                </c:pt>
                <c:pt idx="48">
                  <c:v>184.52075471545101</c:v>
                </c:pt>
                <c:pt idx="49">
                  <c:v>181.91421607089299</c:v>
                </c:pt>
                <c:pt idx="50">
                  <c:v>169.53134758707799</c:v>
                </c:pt>
                <c:pt idx="51">
                  <c:v>156.76651151857499</c:v>
                </c:pt>
                <c:pt idx="52">
                  <c:v>151.534683409693</c:v>
                </c:pt>
                <c:pt idx="53">
                  <c:v>148.268787671659</c:v>
                </c:pt>
                <c:pt idx="54">
                  <c:v>145.07919744703699</c:v>
                </c:pt>
                <c:pt idx="55">
                  <c:v>141.347197880549</c:v>
                </c:pt>
                <c:pt idx="56">
                  <c:v>137.139877864037</c:v>
                </c:pt>
                <c:pt idx="57">
                  <c:v>132.42201672303401</c:v>
                </c:pt>
                <c:pt idx="58">
                  <c:v>132.30858254043599</c:v>
                </c:pt>
                <c:pt idx="59">
                  <c:v>133.89129195353399</c:v>
                </c:pt>
                <c:pt idx="60">
                  <c:v>131.99799410483101</c:v>
                </c:pt>
                <c:pt idx="61">
                  <c:v>129.88738201739599</c:v>
                </c:pt>
                <c:pt idx="62">
                  <c:v>130.34810058459499</c:v>
                </c:pt>
                <c:pt idx="63">
                  <c:v>131.33058435310099</c:v>
                </c:pt>
                <c:pt idx="64">
                  <c:v>131.94036585053101</c:v>
                </c:pt>
                <c:pt idx="65">
                  <c:v>134.30193999736599</c:v>
                </c:pt>
                <c:pt idx="66">
                  <c:v>136.86282542100801</c:v>
                </c:pt>
                <c:pt idx="67">
                  <c:v>137.744578782362</c:v>
                </c:pt>
                <c:pt idx="68">
                  <c:v>140.980494002027</c:v>
                </c:pt>
                <c:pt idx="69">
                  <c:v>149.35412797204901</c:v>
                </c:pt>
                <c:pt idx="70">
                  <c:v>152.87544642192401</c:v>
                </c:pt>
                <c:pt idx="71">
                  <c:v>150.82562806753</c:v>
                </c:pt>
                <c:pt idx="72">
                  <c:v>153.50710593456901</c:v>
                </c:pt>
                <c:pt idx="73">
                  <c:v>160.25505945146099</c:v>
                </c:pt>
                <c:pt idx="74">
                  <c:v>164.60651608980299</c:v>
                </c:pt>
                <c:pt idx="75">
                  <c:v>165.90540177910501</c:v>
                </c:pt>
                <c:pt idx="76">
                  <c:v>169.04244014726899</c:v>
                </c:pt>
                <c:pt idx="77">
                  <c:v>172.941418380393</c:v>
                </c:pt>
                <c:pt idx="78">
                  <c:v>174.13331357988099</c:v>
                </c:pt>
                <c:pt idx="79">
                  <c:v>175.040382249228</c:v>
                </c:pt>
                <c:pt idx="80">
                  <c:v>179.01124213463399</c:v>
                </c:pt>
                <c:pt idx="81">
                  <c:v>184.16927946311199</c:v>
                </c:pt>
                <c:pt idx="82">
                  <c:v>188.54542034634801</c:v>
                </c:pt>
                <c:pt idx="83">
                  <c:v>192.94136710410899</c:v>
                </c:pt>
                <c:pt idx="84">
                  <c:v>200.629039478777</c:v>
                </c:pt>
                <c:pt idx="85">
                  <c:v>209.72675359101399</c:v>
                </c:pt>
                <c:pt idx="86">
                  <c:v>211.10979312512001</c:v>
                </c:pt>
                <c:pt idx="87">
                  <c:v>208.17173340915201</c:v>
                </c:pt>
                <c:pt idx="88">
                  <c:v>208.31134026707599</c:v>
                </c:pt>
                <c:pt idx="89">
                  <c:v>209.83604173987001</c:v>
                </c:pt>
                <c:pt idx="90">
                  <c:v>211.74413683205799</c:v>
                </c:pt>
                <c:pt idx="91">
                  <c:v>212.869808891975</c:v>
                </c:pt>
                <c:pt idx="92">
                  <c:v>212.19088477000301</c:v>
                </c:pt>
                <c:pt idx="93">
                  <c:v>211.32901260485701</c:v>
                </c:pt>
                <c:pt idx="94">
                  <c:v>213.57159969672199</c:v>
                </c:pt>
                <c:pt idx="95">
                  <c:v>216.68564006333401</c:v>
                </c:pt>
                <c:pt idx="96">
                  <c:v>215.951238968551</c:v>
                </c:pt>
                <c:pt idx="97">
                  <c:v>212.358715547879</c:v>
                </c:pt>
                <c:pt idx="98">
                  <c:v>215.22648695705399</c:v>
                </c:pt>
                <c:pt idx="99">
                  <c:v>223.38921055656201</c:v>
                </c:pt>
                <c:pt idx="100">
                  <c:v>230.51009170394599</c:v>
                </c:pt>
                <c:pt idx="101">
                  <c:v>239.96606895334099</c:v>
                </c:pt>
                <c:pt idx="102">
                  <c:v>249.86290175669399</c:v>
                </c:pt>
                <c:pt idx="103">
                  <c:v>255.54921289062401</c:v>
                </c:pt>
                <c:pt idx="104">
                  <c:v>260.82222011131103</c:v>
                </c:pt>
                <c:pt idx="105">
                  <c:v>267.44333206158802</c:v>
                </c:pt>
                <c:pt idx="106">
                  <c:v>267.74304464688299</c:v>
                </c:pt>
                <c:pt idx="107">
                  <c:v>265.52678847283198</c:v>
                </c:pt>
                <c:pt idx="108">
                  <c:v>266.08709795605398</c:v>
                </c:pt>
                <c:pt idx="109">
                  <c:v>269.94332655538801</c:v>
                </c:pt>
                <c:pt idx="110">
                  <c:v>274.94560226548401</c:v>
                </c:pt>
                <c:pt idx="111">
                  <c:v>276.43449172400102</c:v>
                </c:pt>
                <c:pt idx="112">
                  <c:v>277.59120646102701</c:v>
                </c:pt>
                <c:pt idx="113">
                  <c:v>280.699267488403</c:v>
                </c:pt>
                <c:pt idx="114">
                  <c:v>282.85360886535801</c:v>
                </c:pt>
                <c:pt idx="115">
                  <c:v>283.67515479053498</c:v>
                </c:pt>
                <c:pt idx="116">
                  <c:v>284.19255398546397</c:v>
                </c:pt>
                <c:pt idx="117">
                  <c:v>282.17109368932103</c:v>
                </c:pt>
                <c:pt idx="118">
                  <c:v>278.24796191508898</c:v>
                </c:pt>
                <c:pt idx="119">
                  <c:v>278.41708934831797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33-4408-9B9F-3C4C59EEE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2841382506"/>
          <c:y val="0.13976513946119429"/>
          <c:w val="0.8121901428988042"/>
          <c:h val="0.726773013476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PrimeMarkets!$N$22:$N$125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PrimeMarkets!$R$22:$R$125</c:f>
              <c:numCache>
                <c:formatCode>#,##0_);[Red]\(#,##0\)</c:formatCode>
                <c:ptCount val="104"/>
                <c:pt idx="0">
                  <c:v>92.961970622986996</c:v>
                </c:pt>
                <c:pt idx="1">
                  <c:v>99.216694493936302</c:v>
                </c:pt>
                <c:pt idx="2">
                  <c:v>100.846459285059</c:v>
                </c:pt>
                <c:pt idx="3">
                  <c:v>100</c:v>
                </c:pt>
                <c:pt idx="4">
                  <c:v>103.475044556447</c:v>
                </c:pt>
                <c:pt idx="5">
                  <c:v>111.811099822904</c:v>
                </c:pt>
                <c:pt idx="6">
                  <c:v>114.068504404371</c:v>
                </c:pt>
                <c:pt idx="7">
                  <c:v>113.74490328529799</c:v>
                </c:pt>
                <c:pt idx="8">
                  <c:v>121.44725206524799</c:v>
                </c:pt>
                <c:pt idx="9">
                  <c:v>127.638769597923</c:v>
                </c:pt>
                <c:pt idx="10">
                  <c:v>132.24276048975</c:v>
                </c:pt>
                <c:pt idx="11">
                  <c:v>140.44249242993001</c:v>
                </c:pt>
                <c:pt idx="12">
                  <c:v>142.561079398929</c:v>
                </c:pt>
                <c:pt idx="13">
                  <c:v>152.310232563379</c:v>
                </c:pt>
                <c:pt idx="14">
                  <c:v>161.191970229784</c:v>
                </c:pt>
                <c:pt idx="15">
                  <c:v>161.31618006118001</c:v>
                </c:pt>
                <c:pt idx="16">
                  <c:v>170.59600220995199</c:v>
                </c:pt>
                <c:pt idx="17">
                  <c:v>174.89227359216099</c:v>
                </c:pt>
                <c:pt idx="18">
                  <c:v>185.29770887416501</c:v>
                </c:pt>
                <c:pt idx="19">
                  <c:v>187.29026649044201</c:v>
                </c:pt>
                <c:pt idx="20">
                  <c:v>197.13553155489899</c:v>
                </c:pt>
                <c:pt idx="21">
                  <c:v>200.81439065268199</c:v>
                </c:pt>
                <c:pt idx="22">
                  <c:v>212.16503788994001</c:v>
                </c:pt>
                <c:pt idx="23">
                  <c:v>207.29738867031099</c:v>
                </c:pt>
                <c:pt idx="24">
                  <c:v>222.09874504180499</c:v>
                </c:pt>
                <c:pt idx="25">
                  <c:v>214.88581705432699</c:v>
                </c:pt>
                <c:pt idx="26">
                  <c:v>214.108360257985</c:v>
                </c:pt>
                <c:pt idx="27">
                  <c:v>213.73152737724899</c:v>
                </c:pt>
                <c:pt idx="28">
                  <c:v>217.8593389234</c:v>
                </c:pt>
                <c:pt idx="29">
                  <c:v>228.585573456915</c:v>
                </c:pt>
                <c:pt idx="30">
                  <c:v>232.91202316755499</c:v>
                </c:pt>
                <c:pt idx="31">
                  <c:v>218.88749164431201</c:v>
                </c:pt>
                <c:pt idx="32">
                  <c:v>213.96183845511001</c:v>
                </c:pt>
                <c:pt idx="33">
                  <c:v>209.29665169299199</c:v>
                </c:pt>
                <c:pt idx="34">
                  <c:v>213.33374861389299</c:v>
                </c:pt>
                <c:pt idx="35">
                  <c:v>212.28798021277399</c:v>
                </c:pt>
                <c:pt idx="36">
                  <c:v>197.58531180493699</c:v>
                </c:pt>
                <c:pt idx="37">
                  <c:v>191.61739178600999</c:v>
                </c:pt>
                <c:pt idx="38">
                  <c:v>178.518895091818</c:v>
                </c:pt>
                <c:pt idx="39">
                  <c:v>162.24818070926199</c:v>
                </c:pt>
                <c:pt idx="40">
                  <c:v>174.79433053976001</c:v>
                </c:pt>
                <c:pt idx="41">
                  <c:v>163.97509844453799</c:v>
                </c:pt>
                <c:pt idx="42">
                  <c:v>176.560235844255</c:v>
                </c:pt>
                <c:pt idx="43">
                  <c:v>181.669852387742</c:v>
                </c:pt>
                <c:pt idx="44">
                  <c:v>173.543105622941</c:v>
                </c:pt>
                <c:pt idx="45">
                  <c:v>182.85083567889399</c:v>
                </c:pt>
                <c:pt idx="46">
                  <c:v>186.401061254441</c:v>
                </c:pt>
                <c:pt idx="47">
                  <c:v>193.26136966589701</c:v>
                </c:pt>
                <c:pt idx="48">
                  <c:v>193.71677440521901</c:v>
                </c:pt>
                <c:pt idx="49">
                  <c:v>200.22339732328001</c:v>
                </c:pt>
                <c:pt idx="50">
                  <c:v>198.72258901173501</c:v>
                </c:pt>
                <c:pt idx="51">
                  <c:v>208.46326090764401</c:v>
                </c:pt>
                <c:pt idx="52">
                  <c:v>211.79580838367301</c:v>
                </c:pt>
                <c:pt idx="53">
                  <c:v>224.862169817829</c:v>
                </c:pt>
                <c:pt idx="54">
                  <c:v>231.61795532043101</c:v>
                </c:pt>
                <c:pt idx="55">
                  <c:v>242.85338468646299</c:v>
                </c:pt>
                <c:pt idx="56">
                  <c:v>249.47520487638499</c:v>
                </c:pt>
                <c:pt idx="57">
                  <c:v>258.48222473971703</c:v>
                </c:pt>
                <c:pt idx="58">
                  <c:v>258.48536945653598</c:v>
                </c:pt>
                <c:pt idx="59">
                  <c:v>281.87564992971801</c:v>
                </c:pt>
                <c:pt idx="60">
                  <c:v>285.76594388369602</c:v>
                </c:pt>
                <c:pt idx="61">
                  <c:v>288.59231911045902</c:v>
                </c:pt>
                <c:pt idx="62">
                  <c:v>306.13622854772598</c:v>
                </c:pt>
                <c:pt idx="63">
                  <c:v>302.63797570597899</c:v>
                </c:pt>
                <c:pt idx="64">
                  <c:v>307.031724670747</c:v>
                </c:pt>
                <c:pt idx="65">
                  <c:v>337.87716457907499</c:v>
                </c:pt>
                <c:pt idx="66">
                  <c:v>322.33244342272098</c:v>
                </c:pt>
                <c:pt idx="67">
                  <c:v>342.85457372633999</c:v>
                </c:pt>
                <c:pt idx="68">
                  <c:v>336.99245832090702</c:v>
                </c:pt>
                <c:pt idx="69">
                  <c:v>370.18858306935402</c:v>
                </c:pt>
                <c:pt idx="70">
                  <c:v>357.96331383248202</c:v>
                </c:pt>
                <c:pt idx="71">
                  <c:v>366.41836876316103</c:v>
                </c:pt>
                <c:pt idx="72">
                  <c:v>377.585416796836</c:v>
                </c:pt>
                <c:pt idx="73">
                  <c:v>379.74071203673202</c:v>
                </c:pt>
                <c:pt idx="74">
                  <c:v>377.90382998767598</c:v>
                </c:pt>
                <c:pt idx="75">
                  <c:v>383.35104983276301</c:v>
                </c:pt>
                <c:pt idx="76">
                  <c:v>389.49955332981</c:v>
                </c:pt>
                <c:pt idx="77">
                  <c:v>388.94728335907001</c:v>
                </c:pt>
                <c:pt idx="78">
                  <c:v>402.14489094270601</c:v>
                </c:pt>
                <c:pt idx="79">
                  <c:v>406.18595277902801</c:v>
                </c:pt>
                <c:pt idx="80">
                  <c:v>392.92491931504998</c:v>
                </c:pt>
                <c:pt idx="81">
                  <c:v>379.72421456875401</c:v>
                </c:pt>
                <c:pt idx="82">
                  <c:v>394.687164998708</c:v>
                </c:pt>
                <c:pt idx="83">
                  <c:v>400.378924712009</c:v>
                </c:pt>
                <c:pt idx="84">
                  <c:v>400.57727996631797</c:v>
                </c:pt>
                <c:pt idx="85">
                  <c:v>424.519425848521</c:v>
                </c:pt>
                <c:pt idx="86">
                  <c:v>464.12680325686</c:v>
                </c:pt>
                <c:pt idx="87">
                  <c:v>452.79359844466398</c:v>
                </c:pt>
                <c:pt idx="88">
                  <c:v>448.050690762111</c:v>
                </c:pt>
                <c:pt idx="89">
                  <c:v>498.51551472602603</c:v>
                </c:pt>
                <c:pt idx="90">
                  <c:v>436.28809431116503</c:v>
                </c:pt>
                <c:pt idx="91">
                  <c:v>463.19375653795402</c:v>
                </c:pt>
                <c:pt idx="92">
                  <c:v>423.18743540243003</c:v>
                </c:pt>
                <c:pt idx="93">
                  <c:v>421.13545990236202</c:v>
                </c:pt>
                <c:pt idx="94">
                  <c:v>406.88787660276802</c:v>
                </c:pt>
                <c:pt idx="95">
                  <c:v>425.88809914074699</c:v>
                </c:pt>
                <c:pt idx="96">
                  <c:v>404.17586462717702</c:v>
                </c:pt>
                <c:pt idx="97">
                  <c:v>463.00445574584802</c:v>
                </c:pt>
                <c:pt idx="98">
                  <c:v>402.25701294189201</c:v>
                </c:pt>
                <c:pt idx="99">
                  <c:v>427.41821010032697</c:v>
                </c:pt>
                <c:pt idx="100">
                  <c:v>417.33161068887398</c:v>
                </c:pt>
                <c:pt idx="101">
                  <c:v>384.04228163112901</c:v>
                </c:pt>
                <c:pt idx="102">
                  <c:v>401.94630761611802</c:v>
                </c:pt>
                <c:pt idx="103">
                  <c:v>412.42105618056797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E0-4333-8FA4-9A9557634281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PrimeMarkets!$V$6:$V$125</c:f>
              <c:numCache>
                <c:formatCode>0</c:formatCode>
                <c:ptCount val="120"/>
                <c:pt idx="0">
                  <c:v>62.222355295029203</c:v>
                </c:pt>
                <c:pt idx="1">
                  <c:v>62.938588254131098</c:v>
                </c:pt>
                <c:pt idx="2">
                  <c:v>64.057487303417801</c:v>
                </c:pt>
                <c:pt idx="3">
                  <c:v>65.119765771262394</c:v>
                </c:pt>
                <c:pt idx="4">
                  <c:v>67.680758305620898</c:v>
                </c:pt>
                <c:pt idx="5">
                  <c:v>71.0520383762873</c:v>
                </c:pt>
                <c:pt idx="6">
                  <c:v>72.631200093108404</c:v>
                </c:pt>
                <c:pt idx="7">
                  <c:v>73.284302718630499</c:v>
                </c:pt>
                <c:pt idx="8">
                  <c:v>74.810587692100597</c:v>
                </c:pt>
                <c:pt idx="9">
                  <c:v>77.278232546762396</c:v>
                </c:pt>
                <c:pt idx="10">
                  <c:v>79.906155458623601</c:v>
                </c:pt>
                <c:pt idx="11">
                  <c:v>82.177355093995601</c:v>
                </c:pt>
                <c:pt idx="12">
                  <c:v>84.683883285878196</c:v>
                </c:pt>
                <c:pt idx="13">
                  <c:v>86.868187326542397</c:v>
                </c:pt>
                <c:pt idx="14">
                  <c:v>88.732681191426593</c:v>
                </c:pt>
                <c:pt idx="15">
                  <c:v>91.311320107009095</c:v>
                </c:pt>
                <c:pt idx="16">
                  <c:v>95.761904848570694</c:v>
                </c:pt>
                <c:pt idx="17">
                  <c:v>100.423609633746</c:v>
                </c:pt>
                <c:pt idx="18">
                  <c:v>100.504169878973</c:v>
                </c:pt>
                <c:pt idx="19">
                  <c:v>100</c:v>
                </c:pt>
                <c:pt idx="20">
                  <c:v>104.249364721489</c:v>
                </c:pt>
                <c:pt idx="21">
                  <c:v>110.039804271937</c:v>
                </c:pt>
                <c:pt idx="22">
                  <c:v>112.579593170222</c:v>
                </c:pt>
                <c:pt idx="23">
                  <c:v>113.611307546444</c:v>
                </c:pt>
                <c:pt idx="24">
                  <c:v>117.125042244032</c:v>
                </c:pt>
                <c:pt idx="25">
                  <c:v>122.32273144587199</c:v>
                </c:pt>
                <c:pt idx="26">
                  <c:v>127.46650750793999</c:v>
                </c:pt>
                <c:pt idx="27">
                  <c:v>131.413449600848</c:v>
                </c:pt>
                <c:pt idx="28">
                  <c:v>135.67969754324699</c:v>
                </c:pt>
                <c:pt idx="29">
                  <c:v>140.604825891389</c:v>
                </c:pt>
                <c:pt idx="30">
                  <c:v>143.71215058665501</c:v>
                </c:pt>
                <c:pt idx="31">
                  <c:v>146.780945279359</c:v>
                </c:pt>
                <c:pt idx="32">
                  <c:v>153.76417404202999</c:v>
                </c:pt>
                <c:pt idx="33">
                  <c:v>162.63205863744699</c:v>
                </c:pt>
                <c:pt idx="34">
                  <c:v>166.87806088016501</c:v>
                </c:pt>
                <c:pt idx="35">
                  <c:v>168.57001272070301</c:v>
                </c:pt>
                <c:pt idx="36">
                  <c:v>174.457631006187</c:v>
                </c:pt>
                <c:pt idx="37">
                  <c:v>184.04594388835699</c:v>
                </c:pt>
                <c:pt idx="38">
                  <c:v>190.077748956026</c:v>
                </c:pt>
                <c:pt idx="39">
                  <c:v>190.799833180543</c:v>
                </c:pt>
                <c:pt idx="40">
                  <c:v>190.55538565882</c:v>
                </c:pt>
                <c:pt idx="41">
                  <c:v>189.35298512240999</c:v>
                </c:pt>
                <c:pt idx="42">
                  <c:v>186.88548212243299</c:v>
                </c:pt>
                <c:pt idx="43">
                  <c:v>186.989940765299</c:v>
                </c:pt>
                <c:pt idx="44">
                  <c:v>191.982096546159</c:v>
                </c:pt>
                <c:pt idx="45">
                  <c:v>196.77041729068</c:v>
                </c:pt>
                <c:pt idx="46">
                  <c:v>190.23602843928299</c:v>
                </c:pt>
                <c:pt idx="47">
                  <c:v>180.05201377256901</c:v>
                </c:pt>
                <c:pt idx="48">
                  <c:v>176.43298570497799</c:v>
                </c:pt>
                <c:pt idx="49">
                  <c:v>174.62541421559499</c:v>
                </c:pt>
                <c:pt idx="50">
                  <c:v>166.153253823152</c:v>
                </c:pt>
                <c:pt idx="51">
                  <c:v>156.24117448028201</c:v>
                </c:pt>
                <c:pt idx="52">
                  <c:v>148.50236839324799</c:v>
                </c:pt>
                <c:pt idx="53">
                  <c:v>137.94420091452201</c:v>
                </c:pt>
                <c:pt idx="54">
                  <c:v>129.18876840433899</c:v>
                </c:pt>
                <c:pt idx="55">
                  <c:v>126.278072099233</c:v>
                </c:pt>
                <c:pt idx="56">
                  <c:v>126.65740585885899</c:v>
                </c:pt>
                <c:pt idx="57">
                  <c:v>125.47522051724999</c:v>
                </c:pt>
                <c:pt idx="58">
                  <c:v>125.813563765458</c:v>
                </c:pt>
                <c:pt idx="59">
                  <c:v>128.77779298001099</c:v>
                </c:pt>
                <c:pt idx="60">
                  <c:v>132.33986605113299</c:v>
                </c:pt>
                <c:pt idx="61">
                  <c:v>136.67035930088699</c:v>
                </c:pt>
                <c:pt idx="62">
                  <c:v>140.64642567356799</c:v>
                </c:pt>
                <c:pt idx="63">
                  <c:v>143.06419894621101</c:v>
                </c:pt>
                <c:pt idx="64">
                  <c:v>145.34414035757001</c:v>
                </c:pt>
                <c:pt idx="65">
                  <c:v>149.628434955926</c:v>
                </c:pt>
                <c:pt idx="66">
                  <c:v>155.32602151504</c:v>
                </c:pt>
                <c:pt idx="67">
                  <c:v>159.298811206376</c:v>
                </c:pt>
                <c:pt idx="68">
                  <c:v>162.95444332696499</c:v>
                </c:pt>
                <c:pt idx="69">
                  <c:v>169.774889374477</c:v>
                </c:pt>
                <c:pt idx="70">
                  <c:v>176.271938167727</c:v>
                </c:pt>
                <c:pt idx="71">
                  <c:v>179.82265101866801</c:v>
                </c:pt>
                <c:pt idx="72">
                  <c:v>185.784542013644</c:v>
                </c:pt>
                <c:pt idx="73">
                  <c:v>196.12112826166</c:v>
                </c:pt>
                <c:pt idx="74">
                  <c:v>201.82994945994301</c:v>
                </c:pt>
                <c:pt idx="75">
                  <c:v>202.50980107447199</c:v>
                </c:pt>
                <c:pt idx="76">
                  <c:v>208.17669792745599</c:v>
                </c:pt>
                <c:pt idx="77">
                  <c:v>219.508402680816</c:v>
                </c:pt>
                <c:pt idx="78">
                  <c:v>224.55688765452999</c:v>
                </c:pt>
                <c:pt idx="79">
                  <c:v>224.18957120550999</c:v>
                </c:pt>
                <c:pt idx="80">
                  <c:v>231.56063083814399</c:v>
                </c:pt>
                <c:pt idx="81">
                  <c:v>245.795276259932</c:v>
                </c:pt>
                <c:pt idx="82">
                  <c:v>251.856628071968</c:v>
                </c:pt>
                <c:pt idx="83">
                  <c:v>251.27006457551599</c:v>
                </c:pt>
                <c:pt idx="84">
                  <c:v>260.23039989384603</c:v>
                </c:pt>
                <c:pt idx="85">
                  <c:v>274.869899354849</c:v>
                </c:pt>
                <c:pt idx="86">
                  <c:v>277.99857621321701</c:v>
                </c:pt>
                <c:pt idx="87">
                  <c:v>275.32788039955301</c:v>
                </c:pt>
                <c:pt idx="88">
                  <c:v>283.79993477789401</c:v>
                </c:pt>
                <c:pt idx="89">
                  <c:v>298.34115038284199</c:v>
                </c:pt>
                <c:pt idx="90">
                  <c:v>303.129275097034</c:v>
                </c:pt>
                <c:pt idx="91">
                  <c:v>301.918315903853</c:v>
                </c:pt>
                <c:pt idx="92">
                  <c:v>306.88016152280397</c:v>
                </c:pt>
                <c:pt idx="93">
                  <c:v>316.54854306553602</c:v>
                </c:pt>
                <c:pt idx="94">
                  <c:v>326.45293597454503</c:v>
                </c:pt>
                <c:pt idx="95">
                  <c:v>331.18520998048302</c:v>
                </c:pt>
                <c:pt idx="96">
                  <c:v>329.99806829093097</c:v>
                </c:pt>
                <c:pt idx="97">
                  <c:v>327.45202028460801</c:v>
                </c:pt>
                <c:pt idx="98">
                  <c:v>341.27748413096202</c:v>
                </c:pt>
                <c:pt idx="99">
                  <c:v>362.05158000731598</c:v>
                </c:pt>
                <c:pt idx="100">
                  <c:v>376.264740588238</c:v>
                </c:pt>
                <c:pt idx="101">
                  <c:v>398.39512243997098</c:v>
                </c:pt>
                <c:pt idx="102">
                  <c:v>421.55053743803899</c:v>
                </c:pt>
                <c:pt idx="103">
                  <c:v>433.60169032052301</c:v>
                </c:pt>
                <c:pt idx="104">
                  <c:v>450.93236289237501</c:v>
                </c:pt>
                <c:pt idx="105">
                  <c:v>476.239378187341</c:v>
                </c:pt>
                <c:pt idx="106">
                  <c:v>462.51582537826198</c:v>
                </c:pt>
                <c:pt idx="107">
                  <c:v>436.11422362723499</c:v>
                </c:pt>
                <c:pt idx="108">
                  <c:v>431.77546562714502</c:v>
                </c:pt>
                <c:pt idx="109">
                  <c:v>432.02615985011403</c:v>
                </c:pt>
                <c:pt idx="110">
                  <c:v>428.91145783653297</c:v>
                </c:pt>
                <c:pt idx="111">
                  <c:v>424.33266715627599</c:v>
                </c:pt>
                <c:pt idx="112">
                  <c:v>424.122744380482</c:v>
                </c:pt>
                <c:pt idx="113">
                  <c:v>422.29749450512298</c:v>
                </c:pt>
                <c:pt idx="114">
                  <c:v>417.97676276913597</c:v>
                </c:pt>
                <c:pt idx="115">
                  <c:v>417.94178686519001</c:v>
                </c:pt>
                <c:pt idx="116">
                  <c:v>420.68704389529699</c:v>
                </c:pt>
                <c:pt idx="117">
                  <c:v>422.299108474653</c:v>
                </c:pt>
                <c:pt idx="118">
                  <c:v>426.493872730551</c:v>
                </c:pt>
                <c:pt idx="119">
                  <c:v>425.73732862548798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E0-4333-8FA4-9A9557634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TransactionActivity!$N$2:$N$313</c:f>
              <c:numCache>
                <c:formatCode>m/d/yyyy</c:formatCode>
                <c:ptCount val="312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</c:numCache>
            </c:numRef>
          </c:cat>
          <c:val>
            <c:numRef>
              <c:f>TransactionActivity!$P$2:$P$313</c:f>
              <c:numCache>
                <c:formatCode>#,##0</c:formatCode>
                <c:ptCount val="312"/>
                <c:pt idx="0">
                  <c:v>20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44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98</c:v>
                </c:pt>
                <c:pt idx="12">
                  <c:v>43</c:v>
                </c:pt>
                <c:pt idx="13">
                  <c:v>33</c:v>
                </c:pt>
                <c:pt idx="14">
                  <c:v>49</c:v>
                </c:pt>
                <c:pt idx="15">
                  <c:v>39</c:v>
                </c:pt>
                <c:pt idx="16">
                  <c:v>60</c:v>
                </c:pt>
                <c:pt idx="17">
                  <c:v>57</c:v>
                </c:pt>
                <c:pt idx="18">
                  <c:v>43</c:v>
                </c:pt>
                <c:pt idx="19">
                  <c:v>49</c:v>
                </c:pt>
                <c:pt idx="20">
                  <c:v>44</c:v>
                </c:pt>
                <c:pt idx="21">
                  <c:v>44</c:v>
                </c:pt>
                <c:pt idx="22">
                  <c:v>41</c:v>
                </c:pt>
                <c:pt idx="23">
                  <c:v>59</c:v>
                </c:pt>
                <c:pt idx="24">
                  <c:v>41</c:v>
                </c:pt>
                <c:pt idx="25">
                  <c:v>27</c:v>
                </c:pt>
                <c:pt idx="26">
                  <c:v>62</c:v>
                </c:pt>
                <c:pt idx="27">
                  <c:v>37</c:v>
                </c:pt>
                <c:pt idx="28">
                  <c:v>61</c:v>
                </c:pt>
                <c:pt idx="29">
                  <c:v>72</c:v>
                </c:pt>
                <c:pt idx="30">
                  <c:v>50</c:v>
                </c:pt>
                <c:pt idx="31">
                  <c:v>64</c:v>
                </c:pt>
                <c:pt idx="32">
                  <c:v>67</c:v>
                </c:pt>
                <c:pt idx="33">
                  <c:v>65</c:v>
                </c:pt>
                <c:pt idx="34">
                  <c:v>70</c:v>
                </c:pt>
                <c:pt idx="35">
                  <c:v>111</c:v>
                </c:pt>
                <c:pt idx="36">
                  <c:v>67</c:v>
                </c:pt>
                <c:pt idx="37">
                  <c:v>71</c:v>
                </c:pt>
                <c:pt idx="38">
                  <c:v>73</c:v>
                </c:pt>
                <c:pt idx="39">
                  <c:v>80</c:v>
                </c:pt>
                <c:pt idx="40">
                  <c:v>85</c:v>
                </c:pt>
                <c:pt idx="41">
                  <c:v>77</c:v>
                </c:pt>
                <c:pt idx="42">
                  <c:v>103</c:v>
                </c:pt>
                <c:pt idx="43">
                  <c:v>91</c:v>
                </c:pt>
                <c:pt idx="44">
                  <c:v>101</c:v>
                </c:pt>
                <c:pt idx="45">
                  <c:v>105</c:v>
                </c:pt>
                <c:pt idx="46">
                  <c:v>74</c:v>
                </c:pt>
                <c:pt idx="47">
                  <c:v>174</c:v>
                </c:pt>
                <c:pt idx="48">
                  <c:v>104</c:v>
                </c:pt>
                <c:pt idx="49">
                  <c:v>83</c:v>
                </c:pt>
                <c:pt idx="50">
                  <c:v>138</c:v>
                </c:pt>
                <c:pt idx="51">
                  <c:v>106</c:v>
                </c:pt>
                <c:pt idx="52">
                  <c:v>117</c:v>
                </c:pt>
                <c:pt idx="53">
                  <c:v>130</c:v>
                </c:pt>
                <c:pt idx="54">
                  <c:v>141</c:v>
                </c:pt>
                <c:pt idx="55">
                  <c:v>123</c:v>
                </c:pt>
                <c:pt idx="56">
                  <c:v>126</c:v>
                </c:pt>
                <c:pt idx="57">
                  <c:v>161</c:v>
                </c:pt>
                <c:pt idx="58">
                  <c:v>143</c:v>
                </c:pt>
                <c:pt idx="59">
                  <c:v>217</c:v>
                </c:pt>
                <c:pt idx="60">
                  <c:v>128</c:v>
                </c:pt>
                <c:pt idx="61">
                  <c:v>128</c:v>
                </c:pt>
                <c:pt idx="62">
                  <c:v>140</c:v>
                </c:pt>
                <c:pt idx="63">
                  <c:v>155</c:v>
                </c:pt>
                <c:pt idx="64">
                  <c:v>174</c:v>
                </c:pt>
                <c:pt idx="65">
                  <c:v>209</c:v>
                </c:pt>
                <c:pt idx="66">
                  <c:v>190</c:v>
                </c:pt>
                <c:pt idx="67">
                  <c:v>206</c:v>
                </c:pt>
                <c:pt idx="68">
                  <c:v>242</c:v>
                </c:pt>
                <c:pt idx="69">
                  <c:v>169</c:v>
                </c:pt>
                <c:pt idx="70">
                  <c:v>180</c:v>
                </c:pt>
                <c:pt idx="71">
                  <c:v>241</c:v>
                </c:pt>
                <c:pt idx="72">
                  <c:v>178</c:v>
                </c:pt>
                <c:pt idx="73">
                  <c:v>126</c:v>
                </c:pt>
                <c:pt idx="74">
                  <c:v>195</c:v>
                </c:pt>
                <c:pt idx="75">
                  <c:v>147</c:v>
                </c:pt>
                <c:pt idx="76">
                  <c:v>156</c:v>
                </c:pt>
                <c:pt idx="77">
                  <c:v>192</c:v>
                </c:pt>
                <c:pt idx="78">
                  <c:v>169</c:v>
                </c:pt>
                <c:pt idx="79">
                  <c:v>181</c:v>
                </c:pt>
                <c:pt idx="80">
                  <c:v>167</c:v>
                </c:pt>
                <c:pt idx="81">
                  <c:v>149</c:v>
                </c:pt>
                <c:pt idx="82">
                  <c:v>155</c:v>
                </c:pt>
                <c:pt idx="83">
                  <c:v>223</c:v>
                </c:pt>
                <c:pt idx="84">
                  <c:v>166</c:v>
                </c:pt>
                <c:pt idx="85">
                  <c:v>148</c:v>
                </c:pt>
                <c:pt idx="86">
                  <c:v>173</c:v>
                </c:pt>
                <c:pt idx="87">
                  <c:v>167</c:v>
                </c:pt>
                <c:pt idx="88">
                  <c:v>194</c:v>
                </c:pt>
                <c:pt idx="89">
                  <c:v>213</c:v>
                </c:pt>
                <c:pt idx="90">
                  <c:v>177</c:v>
                </c:pt>
                <c:pt idx="91">
                  <c:v>196</c:v>
                </c:pt>
                <c:pt idx="92">
                  <c:v>151</c:v>
                </c:pt>
                <c:pt idx="93">
                  <c:v>127</c:v>
                </c:pt>
                <c:pt idx="94">
                  <c:v>129</c:v>
                </c:pt>
                <c:pt idx="95">
                  <c:v>152</c:v>
                </c:pt>
                <c:pt idx="96">
                  <c:v>108</c:v>
                </c:pt>
                <c:pt idx="97">
                  <c:v>88</c:v>
                </c:pt>
                <c:pt idx="98">
                  <c:v>82</c:v>
                </c:pt>
                <c:pt idx="99">
                  <c:v>97</c:v>
                </c:pt>
                <c:pt idx="100">
                  <c:v>95</c:v>
                </c:pt>
                <c:pt idx="101">
                  <c:v>97</c:v>
                </c:pt>
                <c:pt idx="102">
                  <c:v>100</c:v>
                </c:pt>
                <c:pt idx="103">
                  <c:v>81</c:v>
                </c:pt>
                <c:pt idx="104">
                  <c:v>84</c:v>
                </c:pt>
                <c:pt idx="105">
                  <c:v>69</c:v>
                </c:pt>
                <c:pt idx="106">
                  <c:v>45</c:v>
                </c:pt>
                <c:pt idx="107">
                  <c:v>88</c:v>
                </c:pt>
                <c:pt idx="108">
                  <c:v>46</c:v>
                </c:pt>
                <c:pt idx="109">
                  <c:v>34</c:v>
                </c:pt>
                <c:pt idx="110">
                  <c:v>52</c:v>
                </c:pt>
                <c:pt idx="111">
                  <c:v>49</c:v>
                </c:pt>
                <c:pt idx="112">
                  <c:v>34</c:v>
                </c:pt>
                <c:pt idx="113">
                  <c:v>63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69</c:v>
                </c:pt>
                <c:pt idx="119">
                  <c:v>137</c:v>
                </c:pt>
                <c:pt idx="120">
                  <c:v>56</c:v>
                </c:pt>
                <c:pt idx="121">
                  <c:v>52</c:v>
                </c:pt>
                <c:pt idx="122">
                  <c:v>77</c:v>
                </c:pt>
                <c:pt idx="123">
                  <c:v>82</c:v>
                </c:pt>
                <c:pt idx="124">
                  <c:v>92</c:v>
                </c:pt>
                <c:pt idx="125">
                  <c:v>125</c:v>
                </c:pt>
                <c:pt idx="126">
                  <c:v>103</c:v>
                </c:pt>
                <c:pt idx="127">
                  <c:v>100</c:v>
                </c:pt>
                <c:pt idx="128">
                  <c:v>139</c:v>
                </c:pt>
                <c:pt idx="129">
                  <c:v>102</c:v>
                </c:pt>
                <c:pt idx="130">
                  <c:v>134</c:v>
                </c:pt>
                <c:pt idx="131">
                  <c:v>224</c:v>
                </c:pt>
                <c:pt idx="132">
                  <c:v>111</c:v>
                </c:pt>
                <c:pt idx="133">
                  <c:v>107</c:v>
                </c:pt>
                <c:pt idx="134">
                  <c:v>133</c:v>
                </c:pt>
                <c:pt idx="135">
                  <c:v>144</c:v>
                </c:pt>
                <c:pt idx="136">
                  <c:v>163</c:v>
                </c:pt>
                <c:pt idx="137">
                  <c:v>202</c:v>
                </c:pt>
                <c:pt idx="138">
                  <c:v>163</c:v>
                </c:pt>
                <c:pt idx="139">
                  <c:v>149</c:v>
                </c:pt>
                <c:pt idx="140">
                  <c:v>160</c:v>
                </c:pt>
                <c:pt idx="141">
                  <c:v>154</c:v>
                </c:pt>
                <c:pt idx="142">
                  <c:v>128</c:v>
                </c:pt>
                <c:pt idx="143">
                  <c:v>231</c:v>
                </c:pt>
                <c:pt idx="144">
                  <c:v>122</c:v>
                </c:pt>
                <c:pt idx="145">
                  <c:v>142</c:v>
                </c:pt>
                <c:pt idx="146">
                  <c:v>180</c:v>
                </c:pt>
                <c:pt idx="147">
                  <c:v>145</c:v>
                </c:pt>
                <c:pt idx="148">
                  <c:v>174</c:v>
                </c:pt>
                <c:pt idx="149">
                  <c:v>193</c:v>
                </c:pt>
                <c:pt idx="150">
                  <c:v>168</c:v>
                </c:pt>
                <c:pt idx="151">
                  <c:v>189</c:v>
                </c:pt>
                <c:pt idx="152">
                  <c:v>156</c:v>
                </c:pt>
                <c:pt idx="153">
                  <c:v>165</c:v>
                </c:pt>
                <c:pt idx="154">
                  <c:v>215</c:v>
                </c:pt>
                <c:pt idx="155">
                  <c:v>367</c:v>
                </c:pt>
                <c:pt idx="156">
                  <c:v>130</c:v>
                </c:pt>
                <c:pt idx="157">
                  <c:v>117</c:v>
                </c:pt>
                <c:pt idx="158">
                  <c:v>178</c:v>
                </c:pt>
                <c:pt idx="159">
                  <c:v>188</c:v>
                </c:pt>
                <c:pt idx="160">
                  <c:v>194</c:v>
                </c:pt>
                <c:pt idx="161">
                  <c:v>254</c:v>
                </c:pt>
                <c:pt idx="162">
                  <c:v>193</c:v>
                </c:pt>
                <c:pt idx="163">
                  <c:v>242</c:v>
                </c:pt>
                <c:pt idx="164">
                  <c:v>197</c:v>
                </c:pt>
                <c:pt idx="165">
                  <c:v>224</c:v>
                </c:pt>
                <c:pt idx="166">
                  <c:v>194</c:v>
                </c:pt>
                <c:pt idx="167">
                  <c:v>371</c:v>
                </c:pt>
                <c:pt idx="168">
                  <c:v>189</c:v>
                </c:pt>
                <c:pt idx="169">
                  <c:v>165</c:v>
                </c:pt>
                <c:pt idx="170">
                  <c:v>217</c:v>
                </c:pt>
                <c:pt idx="171">
                  <c:v>198</c:v>
                </c:pt>
                <c:pt idx="172">
                  <c:v>238</c:v>
                </c:pt>
                <c:pt idx="173">
                  <c:v>276</c:v>
                </c:pt>
                <c:pt idx="174">
                  <c:v>278</c:v>
                </c:pt>
                <c:pt idx="175">
                  <c:v>246</c:v>
                </c:pt>
                <c:pt idx="176">
                  <c:v>271</c:v>
                </c:pt>
                <c:pt idx="177">
                  <c:v>295</c:v>
                </c:pt>
                <c:pt idx="178">
                  <c:v>238</c:v>
                </c:pt>
                <c:pt idx="179">
                  <c:v>393</c:v>
                </c:pt>
                <c:pt idx="180">
                  <c:v>233</c:v>
                </c:pt>
                <c:pt idx="181">
                  <c:v>199</c:v>
                </c:pt>
                <c:pt idx="182">
                  <c:v>238</c:v>
                </c:pt>
                <c:pt idx="183">
                  <c:v>228</c:v>
                </c:pt>
                <c:pt idx="184">
                  <c:v>250</c:v>
                </c:pt>
                <c:pt idx="185">
                  <c:v>299</c:v>
                </c:pt>
                <c:pt idx="186">
                  <c:v>302</c:v>
                </c:pt>
                <c:pt idx="187">
                  <c:v>257</c:v>
                </c:pt>
                <c:pt idx="188">
                  <c:v>292</c:v>
                </c:pt>
                <c:pt idx="189">
                  <c:v>310</c:v>
                </c:pt>
                <c:pt idx="190">
                  <c:v>244</c:v>
                </c:pt>
                <c:pt idx="191">
                  <c:v>415</c:v>
                </c:pt>
                <c:pt idx="192">
                  <c:v>233</c:v>
                </c:pt>
                <c:pt idx="193">
                  <c:v>228</c:v>
                </c:pt>
                <c:pt idx="194">
                  <c:v>292</c:v>
                </c:pt>
                <c:pt idx="195">
                  <c:v>217</c:v>
                </c:pt>
                <c:pt idx="196">
                  <c:v>269</c:v>
                </c:pt>
                <c:pt idx="197">
                  <c:v>365</c:v>
                </c:pt>
                <c:pt idx="198">
                  <c:v>278</c:v>
                </c:pt>
                <c:pt idx="199">
                  <c:v>292</c:v>
                </c:pt>
                <c:pt idx="200">
                  <c:v>329</c:v>
                </c:pt>
                <c:pt idx="201">
                  <c:v>283</c:v>
                </c:pt>
                <c:pt idx="202">
                  <c:v>313</c:v>
                </c:pt>
                <c:pt idx="203">
                  <c:v>379</c:v>
                </c:pt>
                <c:pt idx="204">
                  <c:v>287</c:v>
                </c:pt>
                <c:pt idx="205">
                  <c:v>209</c:v>
                </c:pt>
                <c:pt idx="206">
                  <c:v>269</c:v>
                </c:pt>
                <c:pt idx="207">
                  <c:v>237</c:v>
                </c:pt>
                <c:pt idx="208">
                  <c:v>280</c:v>
                </c:pt>
                <c:pt idx="209">
                  <c:v>372</c:v>
                </c:pt>
                <c:pt idx="210">
                  <c:v>266</c:v>
                </c:pt>
                <c:pt idx="211">
                  <c:v>300</c:v>
                </c:pt>
                <c:pt idx="212">
                  <c:v>296</c:v>
                </c:pt>
                <c:pt idx="213">
                  <c:v>305</c:v>
                </c:pt>
                <c:pt idx="214">
                  <c:v>276</c:v>
                </c:pt>
                <c:pt idx="215">
                  <c:v>348</c:v>
                </c:pt>
                <c:pt idx="216">
                  <c:v>275</c:v>
                </c:pt>
                <c:pt idx="217">
                  <c:v>241</c:v>
                </c:pt>
                <c:pt idx="218">
                  <c:v>278</c:v>
                </c:pt>
                <c:pt idx="219">
                  <c:v>249</c:v>
                </c:pt>
                <c:pt idx="220">
                  <c:v>272</c:v>
                </c:pt>
                <c:pt idx="221">
                  <c:v>306</c:v>
                </c:pt>
                <c:pt idx="222">
                  <c:v>309</c:v>
                </c:pt>
                <c:pt idx="223">
                  <c:v>348</c:v>
                </c:pt>
                <c:pt idx="224">
                  <c:v>249</c:v>
                </c:pt>
                <c:pt idx="225">
                  <c:v>326</c:v>
                </c:pt>
                <c:pt idx="226">
                  <c:v>324</c:v>
                </c:pt>
                <c:pt idx="227">
                  <c:v>395</c:v>
                </c:pt>
                <c:pt idx="228">
                  <c:v>245</c:v>
                </c:pt>
                <c:pt idx="229">
                  <c:v>230</c:v>
                </c:pt>
                <c:pt idx="230">
                  <c:v>263</c:v>
                </c:pt>
                <c:pt idx="231">
                  <c:v>248</c:v>
                </c:pt>
                <c:pt idx="232">
                  <c:v>319</c:v>
                </c:pt>
                <c:pt idx="233">
                  <c:v>338</c:v>
                </c:pt>
                <c:pt idx="234">
                  <c:v>316</c:v>
                </c:pt>
                <c:pt idx="235">
                  <c:v>343</c:v>
                </c:pt>
                <c:pt idx="236">
                  <c:v>350</c:v>
                </c:pt>
                <c:pt idx="237">
                  <c:v>312</c:v>
                </c:pt>
                <c:pt idx="238">
                  <c:v>287</c:v>
                </c:pt>
                <c:pt idx="239">
                  <c:v>433</c:v>
                </c:pt>
                <c:pt idx="240">
                  <c:v>275</c:v>
                </c:pt>
                <c:pt idx="241">
                  <c:v>244</c:v>
                </c:pt>
                <c:pt idx="242">
                  <c:v>216</c:v>
                </c:pt>
                <c:pt idx="243">
                  <c:v>124</c:v>
                </c:pt>
                <c:pt idx="244">
                  <c:v>110</c:v>
                </c:pt>
                <c:pt idx="245">
                  <c:v>146</c:v>
                </c:pt>
                <c:pt idx="246">
                  <c:v>164</c:v>
                </c:pt>
                <c:pt idx="247">
                  <c:v>152</c:v>
                </c:pt>
                <c:pt idx="248">
                  <c:v>229</c:v>
                </c:pt>
                <c:pt idx="249">
                  <c:v>258</c:v>
                </c:pt>
                <c:pt idx="250">
                  <c:v>224</c:v>
                </c:pt>
                <c:pt idx="251">
                  <c:v>486</c:v>
                </c:pt>
                <c:pt idx="252">
                  <c:v>235</c:v>
                </c:pt>
                <c:pt idx="253">
                  <c:v>191</c:v>
                </c:pt>
                <c:pt idx="254">
                  <c:v>258</c:v>
                </c:pt>
                <c:pt idx="255">
                  <c:v>330</c:v>
                </c:pt>
                <c:pt idx="256">
                  <c:v>301</c:v>
                </c:pt>
                <c:pt idx="257">
                  <c:v>387</c:v>
                </c:pt>
                <c:pt idx="258">
                  <c:v>367</c:v>
                </c:pt>
                <c:pt idx="259">
                  <c:v>411</c:v>
                </c:pt>
                <c:pt idx="260">
                  <c:v>414</c:v>
                </c:pt>
                <c:pt idx="261">
                  <c:v>414</c:v>
                </c:pt>
                <c:pt idx="262">
                  <c:v>410</c:v>
                </c:pt>
                <c:pt idx="263">
                  <c:v>804</c:v>
                </c:pt>
                <c:pt idx="264">
                  <c:v>274</c:v>
                </c:pt>
                <c:pt idx="265">
                  <c:v>281</c:v>
                </c:pt>
                <c:pt idx="266">
                  <c:v>381</c:v>
                </c:pt>
                <c:pt idx="267">
                  <c:v>355</c:v>
                </c:pt>
                <c:pt idx="268">
                  <c:v>354</c:v>
                </c:pt>
                <c:pt idx="269">
                  <c:v>436</c:v>
                </c:pt>
                <c:pt idx="270">
                  <c:v>333</c:v>
                </c:pt>
                <c:pt idx="271">
                  <c:v>317</c:v>
                </c:pt>
                <c:pt idx="272">
                  <c:v>307</c:v>
                </c:pt>
                <c:pt idx="273">
                  <c:v>261</c:v>
                </c:pt>
                <c:pt idx="274">
                  <c:v>256</c:v>
                </c:pt>
                <c:pt idx="275">
                  <c:v>290</c:v>
                </c:pt>
                <c:pt idx="276">
                  <c:v>143</c:v>
                </c:pt>
                <c:pt idx="277">
                  <c:v>142</c:v>
                </c:pt>
                <c:pt idx="278">
                  <c:v>174</c:v>
                </c:pt>
                <c:pt idx="279">
                  <c:v>132</c:v>
                </c:pt>
                <c:pt idx="280">
                  <c:v>159</c:v>
                </c:pt>
                <c:pt idx="281">
                  <c:v>201</c:v>
                </c:pt>
                <c:pt idx="282">
                  <c:v>157</c:v>
                </c:pt>
                <c:pt idx="283">
                  <c:v>198</c:v>
                </c:pt>
                <c:pt idx="284">
                  <c:v>200</c:v>
                </c:pt>
                <c:pt idx="285">
                  <c:v>195</c:v>
                </c:pt>
                <c:pt idx="286">
                  <c:v>154</c:v>
                </c:pt>
                <c:pt idx="287">
                  <c:v>241</c:v>
                </c:pt>
                <c:pt idx="288">
                  <c:v>149</c:v>
                </c:pt>
                <c:pt idx="289">
                  <c:v>151</c:v>
                </c:pt>
                <c:pt idx="290">
                  <c:v>162</c:v>
                </c:pt>
                <c:pt idx="291">
                  <c:v>190</c:v>
                </c:pt>
                <c:pt idx="292">
                  <c:v>194</c:v>
                </c:pt>
                <c:pt idx="293">
                  <c:v>188</c:v>
                </c:pt>
                <c:pt idx="294">
                  <c:v>201</c:v>
                </c:pt>
                <c:pt idx="295">
                  <c:v>236</c:v>
                </c:pt>
                <c:pt idx="296">
                  <c:v>235</c:v>
                </c:pt>
                <c:pt idx="297">
                  <c:v>227</c:v>
                </c:pt>
                <c:pt idx="298">
                  <c:v>233</c:v>
                </c:pt>
                <c:pt idx="299">
                  <c:v>375</c:v>
                </c:pt>
                <c:pt idx="300">
                  <c:v>226</c:v>
                </c:pt>
                <c:pt idx="301">
                  <c:v>179</c:v>
                </c:pt>
                <c:pt idx="302">
                  <c:v>222</c:v>
                </c:pt>
                <c:pt idx="303">
                  <c:v>238</c:v>
                </c:pt>
                <c:pt idx="304">
                  <c:v>244</c:v>
                </c:pt>
                <c:pt idx="305">
                  <c:v>250</c:v>
                </c:pt>
                <c:pt idx="306">
                  <c:v>261</c:v>
                </c:pt>
                <c:pt idx="307">
                  <c:v>240</c:v>
                </c:pt>
                <c:pt idx="308">
                  <c:v>268</c:v>
                </c:pt>
                <c:pt idx="309">
                  <c:v>273</c:v>
                </c:pt>
                <c:pt idx="310">
                  <c:v>224</c:v>
                </c:pt>
                <c:pt idx="311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0-4602-8E42-A352F62C0848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TransactionActivity!$N$2:$N$313</c:f>
              <c:numCache>
                <c:formatCode>m/d/yyyy</c:formatCode>
                <c:ptCount val="312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</c:numCache>
            </c:numRef>
          </c:cat>
          <c:val>
            <c:numRef>
              <c:f>TransactionActivity!$Q$2:$Q$313</c:f>
              <c:numCache>
                <c:formatCode>#,##0</c:formatCode>
                <c:ptCount val="312"/>
                <c:pt idx="0">
                  <c:v>175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201</c:v>
                </c:pt>
                <c:pt idx="6">
                  <c:v>177</c:v>
                </c:pt>
                <c:pt idx="7">
                  <c:v>197</c:v>
                </c:pt>
                <c:pt idx="8">
                  <c:v>183</c:v>
                </c:pt>
                <c:pt idx="9">
                  <c:v>169</c:v>
                </c:pt>
                <c:pt idx="10">
                  <c:v>157</c:v>
                </c:pt>
                <c:pt idx="11">
                  <c:v>234</c:v>
                </c:pt>
                <c:pt idx="12">
                  <c:v>205</c:v>
                </c:pt>
                <c:pt idx="13">
                  <c:v>187</c:v>
                </c:pt>
                <c:pt idx="14">
                  <c:v>232</c:v>
                </c:pt>
                <c:pt idx="15">
                  <c:v>216</c:v>
                </c:pt>
                <c:pt idx="16">
                  <c:v>263</c:v>
                </c:pt>
                <c:pt idx="17">
                  <c:v>310</c:v>
                </c:pt>
                <c:pt idx="18">
                  <c:v>262</c:v>
                </c:pt>
                <c:pt idx="19">
                  <c:v>345</c:v>
                </c:pt>
                <c:pt idx="20">
                  <c:v>249</c:v>
                </c:pt>
                <c:pt idx="21">
                  <c:v>279</c:v>
                </c:pt>
                <c:pt idx="22">
                  <c:v>268</c:v>
                </c:pt>
                <c:pt idx="23">
                  <c:v>315</c:v>
                </c:pt>
                <c:pt idx="24">
                  <c:v>292</c:v>
                </c:pt>
                <c:pt idx="25">
                  <c:v>252</c:v>
                </c:pt>
                <c:pt idx="26">
                  <c:v>304</c:v>
                </c:pt>
                <c:pt idx="27">
                  <c:v>329</c:v>
                </c:pt>
                <c:pt idx="28">
                  <c:v>412</c:v>
                </c:pt>
                <c:pt idx="29">
                  <c:v>359</c:v>
                </c:pt>
                <c:pt idx="30">
                  <c:v>387</c:v>
                </c:pt>
                <c:pt idx="31">
                  <c:v>427</c:v>
                </c:pt>
                <c:pt idx="32">
                  <c:v>367</c:v>
                </c:pt>
                <c:pt idx="33">
                  <c:v>396</c:v>
                </c:pt>
                <c:pt idx="34">
                  <c:v>328</c:v>
                </c:pt>
                <c:pt idx="35">
                  <c:v>478</c:v>
                </c:pt>
                <c:pt idx="36">
                  <c:v>381</c:v>
                </c:pt>
                <c:pt idx="37">
                  <c:v>357</c:v>
                </c:pt>
                <c:pt idx="38">
                  <c:v>398</c:v>
                </c:pt>
                <c:pt idx="39">
                  <c:v>465</c:v>
                </c:pt>
                <c:pt idx="40">
                  <c:v>454</c:v>
                </c:pt>
                <c:pt idx="41">
                  <c:v>479</c:v>
                </c:pt>
                <c:pt idx="42">
                  <c:v>487</c:v>
                </c:pt>
                <c:pt idx="43">
                  <c:v>508</c:v>
                </c:pt>
                <c:pt idx="44">
                  <c:v>486</c:v>
                </c:pt>
                <c:pt idx="45">
                  <c:v>556</c:v>
                </c:pt>
                <c:pt idx="46">
                  <c:v>442</c:v>
                </c:pt>
                <c:pt idx="47">
                  <c:v>635</c:v>
                </c:pt>
                <c:pt idx="48">
                  <c:v>527</c:v>
                </c:pt>
                <c:pt idx="49">
                  <c:v>440</c:v>
                </c:pt>
                <c:pt idx="50">
                  <c:v>632</c:v>
                </c:pt>
                <c:pt idx="51">
                  <c:v>600</c:v>
                </c:pt>
                <c:pt idx="52">
                  <c:v>572</c:v>
                </c:pt>
                <c:pt idx="53">
                  <c:v>682</c:v>
                </c:pt>
                <c:pt idx="54">
                  <c:v>684</c:v>
                </c:pt>
                <c:pt idx="55">
                  <c:v>629</c:v>
                </c:pt>
                <c:pt idx="56">
                  <c:v>614</c:v>
                </c:pt>
                <c:pt idx="57">
                  <c:v>591</c:v>
                </c:pt>
                <c:pt idx="58">
                  <c:v>624</c:v>
                </c:pt>
                <c:pt idx="59">
                  <c:v>708</c:v>
                </c:pt>
                <c:pt idx="60">
                  <c:v>616</c:v>
                </c:pt>
                <c:pt idx="61">
                  <c:v>529</c:v>
                </c:pt>
                <c:pt idx="62">
                  <c:v>692</c:v>
                </c:pt>
                <c:pt idx="63">
                  <c:v>613</c:v>
                </c:pt>
                <c:pt idx="64">
                  <c:v>599</c:v>
                </c:pt>
                <c:pt idx="65">
                  <c:v>809</c:v>
                </c:pt>
                <c:pt idx="66">
                  <c:v>572</c:v>
                </c:pt>
                <c:pt idx="67">
                  <c:v>614</c:v>
                </c:pt>
                <c:pt idx="68">
                  <c:v>711</c:v>
                </c:pt>
                <c:pt idx="69">
                  <c:v>594</c:v>
                </c:pt>
                <c:pt idx="70">
                  <c:v>599</c:v>
                </c:pt>
                <c:pt idx="71">
                  <c:v>646</c:v>
                </c:pt>
                <c:pt idx="72">
                  <c:v>601</c:v>
                </c:pt>
                <c:pt idx="73">
                  <c:v>531</c:v>
                </c:pt>
                <c:pt idx="74">
                  <c:v>678</c:v>
                </c:pt>
                <c:pt idx="75">
                  <c:v>560</c:v>
                </c:pt>
                <c:pt idx="76">
                  <c:v>679</c:v>
                </c:pt>
                <c:pt idx="77">
                  <c:v>752</c:v>
                </c:pt>
                <c:pt idx="78">
                  <c:v>607</c:v>
                </c:pt>
                <c:pt idx="79">
                  <c:v>600</c:v>
                </c:pt>
                <c:pt idx="80">
                  <c:v>581</c:v>
                </c:pt>
                <c:pt idx="81">
                  <c:v>606</c:v>
                </c:pt>
                <c:pt idx="82">
                  <c:v>590</c:v>
                </c:pt>
                <c:pt idx="83">
                  <c:v>746</c:v>
                </c:pt>
                <c:pt idx="84">
                  <c:v>663</c:v>
                </c:pt>
                <c:pt idx="85">
                  <c:v>585</c:v>
                </c:pt>
                <c:pt idx="86">
                  <c:v>735</c:v>
                </c:pt>
                <c:pt idx="87">
                  <c:v>707</c:v>
                </c:pt>
                <c:pt idx="88">
                  <c:v>810</c:v>
                </c:pt>
                <c:pt idx="89">
                  <c:v>765</c:v>
                </c:pt>
                <c:pt idx="90">
                  <c:v>740</c:v>
                </c:pt>
                <c:pt idx="91">
                  <c:v>792</c:v>
                </c:pt>
                <c:pt idx="92">
                  <c:v>643</c:v>
                </c:pt>
                <c:pt idx="93">
                  <c:v>668</c:v>
                </c:pt>
                <c:pt idx="94">
                  <c:v>622</c:v>
                </c:pt>
                <c:pt idx="95">
                  <c:v>695</c:v>
                </c:pt>
                <c:pt idx="96">
                  <c:v>606</c:v>
                </c:pt>
                <c:pt idx="97">
                  <c:v>536</c:v>
                </c:pt>
                <c:pt idx="98">
                  <c:v>582</c:v>
                </c:pt>
                <c:pt idx="99">
                  <c:v>534</c:v>
                </c:pt>
                <c:pt idx="100">
                  <c:v>598</c:v>
                </c:pt>
                <c:pt idx="101">
                  <c:v>655</c:v>
                </c:pt>
                <c:pt idx="102">
                  <c:v>598</c:v>
                </c:pt>
                <c:pt idx="103">
                  <c:v>556</c:v>
                </c:pt>
                <c:pt idx="104">
                  <c:v>527</c:v>
                </c:pt>
                <c:pt idx="105">
                  <c:v>498</c:v>
                </c:pt>
                <c:pt idx="106">
                  <c:v>378</c:v>
                </c:pt>
                <c:pt idx="107">
                  <c:v>574</c:v>
                </c:pt>
                <c:pt idx="108">
                  <c:v>318</c:v>
                </c:pt>
                <c:pt idx="109">
                  <c:v>332</c:v>
                </c:pt>
                <c:pt idx="110">
                  <c:v>377</c:v>
                </c:pt>
                <c:pt idx="111">
                  <c:v>367</c:v>
                </c:pt>
                <c:pt idx="112">
                  <c:v>406</c:v>
                </c:pt>
                <c:pt idx="113">
                  <c:v>493</c:v>
                </c:pt>
                <c:pt idx="114">
                  <c:v>449</c:v>
                </c:pt>
                <c:pt idx="115">
                  <c:v>406</c:v>
                </c:pt>
                <c:pt idx="116">
                  <c:v>451</c:v>
                </c:pt>
                <c:pt idx="117">
                  <c:v>427</c:v>
                </c:pt>
                <c:pt idx="118">
                  <c:v>401</c:v>
                </c:pt>
                <c:pt idx="119">
                  <c:v>678</c:v>
                </c:pt>
                <c:pt idx="120">
                  <c:v>434</c:v>
                </c:pt>
                <c:pt idx="121">
                  <c:v>430</c:v>
                </c:pt>
                <c:pt idx="122">
                  <c:v>585</c:v>
                </c:pt>
                <c:pt idx="123">
                  <c:v>585</c:v>
                </c:pt>
                <c:pt idx="124">
                  <c:v>485</c:v>
                </c:pt>
                <c:pt idx="125">
                  <c:v>649</c:v>
                </c:pt>
                <c:pt idx="126">
                  <c:v>575</c:v>
                </c:pt>
                <c:pt idx="127">
                  <c:v>589</c:v>
                </c:pt>
                <c:pt idx="128">
                  <c:v>617</c:v>
                </c:pt>
                <c:pt idx="129">
                  <c:v>558</c:v>
                </c:pt>
                <c:pt idx="130">
                  <c:v>593</c:v>
                </c:pt>
                <c:pt idx="131">
                  <c:v>988</c:v>
                </c:pt>
                <c:pt idx="132">
                  <c:v>523</c:v>
                </c:pt>
                <c:pt idx="133">
                  <c:v>510</c:v>
                </c:pt>
                <c:pt idx="134">
                  <c:v>804</c:v>
                </c:pt>
                <c:pt idx="135">
                  <c:v>736</c:v>
                </c:pt>
                <c:pt idx="136">
                  <c:v>788</c:v>
                </c:pt>
                <c:pt idx="137">
                  <c:v>873</c:v>
                </c:pt>
                <c:pt idx="138">
                  <c:v>710</c:v>
                </c:pt>
                <c:pt idx="139">
                  <c:v>775</c:v>
                </c:pt>
                <c:pt idx="140">
                  <c:v>758</c:v>
                </c:pt>
                <c:pt idx="141">
                  <c:v>669</c:v>
                </c:pt>
                <c:pt idx="142">
                  <c:v>708</c:v>
                </c:pt>
                <c:pt idx="143">
                  <c:v>1088</c:v>
                </c:pt>
                <c:pt idx="144">
                  <c:v>603</c:v>
                </c:pt>
                <c:pt idx="145">
                  <c:v>705</c:v>
                </c:pt>
                <c:pt idx="146">
                  <c:v>902</c:v>
                </c:pt>
                <c:pt idx="147">
                  <c:v>796</c:v>
                </c:pt>
                <c:pt idx="148">
                  <c:v>947</c:v>
                </c:pt>
                <c:pt idx="149">
                  <c:v>995</c:v>
                </c:pt>
                <c:pt idx="150">
                  <c:v>835</c:v>
                </c:pt>
                <c:pt idx="151">
                  <c:v>997</c:v>
                </c:pt>
                <c:pt idx="152">
                  <c:v>872</c:v>
                </c:pt>
                <c:pt idx="153">
                  <c:v>965</c:v>
                </c:pt>
                <c:pt idx="154">
                  <c:v>976</c:v>
                </c:pt>
                <c:pt idx="155">
                  <c:v>1650</c:v>
                </c:pt>
                <c:pt idx="156">
                  <c:v>738</c:v>
                </c:pt>
                <c:pt idx="157">
                  <c:v>720</c:v>
                </c:pt>
                <c:pt idx="158">
                  <c:v>1032</c:v>
                </c:pt>
                <c:pt idx="159">
                  <c:v>1028</c:v>
                </c:pt>
                <c:pt idx="160">
                  <c:v>1220</c:v>
                </c:pt>
                <c:pt idx="161">
                  <c:v>1191</c:v>
                </c:pt>
                <c:pt idx="162">
                  <c:v>1159</c:v>
                </c:pt>
                <c:pt idx="163">
                  <c:v>1178</c:v>
                </c:pt>
                <c:pt idx="164">
                  <c:v>1102</c:v>
                </c:pt>
                <c:pt idx="165">
                  <c:v>1189</c:v>
                </c:pt>
                <c:pt idx="166">
                  <c:v>939</c:v>
                </c:pt>
                <c:pt idx="167">
                  <c:v>1486</c:v>
                </c:pt>
                <c:pt idx="168">
                  <c:v>1031</c:v>
                </c:pt>
                <c:pt idx="169">
                  <c:v>962</c:v>
                </c:pt>
                <c:pt idx="170">
                  <c:v>1060</c:v>
                </c:pt>
                <c:pt idx="171">
                  <c:v>1089</c:v>
                </c:pt>
                <c:pt idx="172">
                  <c:v>1194</c:v>
                </c:pt>
                <c:pt idx="173">
                  <c:v>1344</c:v>
                </c:pt>
                <c:pt idx="174">
                  <c:v>1218</c:v>
                </c:pt>
                <c:pt idx="175">
                  <c:v>1190</c:v>
                </c:pt>
                <c:pt idx="176">
                  <c:v>1171</c:v>
                </c:pt>
                <c:pt idx="177">
                  <c:v>1279</c:v>
                </c:pt>
                <c:pt idx="178">
                  <c:v>1060</c:v>
                </c:pt>
                <c:pt idx="179">
                  <c:v>1572</c:v>
                </c:pt>
                <c:pt idx="180">
                  <c:v>1033</c:v>
                </c:pt>
                <c:pt idx="181">
                  <c:v>1048</c:v>
                </c:pt>
                <c:pt idx="182">
                  <c:v>1248</c:v>
                </c:pt>
                <c:pt idx="183">
                  <c:v>1224</c:v>
                </c:pt>
                <c:pt idx="184">
                  <c:v>1183</c:v>
                </c:pt>
                <c:pt idx="185">
                  <c:v>1458</c:v>
                </c:pt>
                <c:pt idx="186">
                  <c:v>1399</c:v>
                </c:pt>
                <c:pt idx="187">
                  <c:v>1215</c:v>
                </c:pt>
                <c:pt idx="188">
                  <c:v>1262</c:v>
                </c:pt>
                <c:pt idx="189">
                  <c:v>1330</c:v>
                </c:pt>
                <c:pt idx="190">
                  <c:v>1233</c:v>
                </c:pt>
                <c:pt idx="191">
                  <c:v>1709</c:v>
                </c:pt>
                <c:pt idx="192">
                  <c:v>1129</c:v>
                </c:pt>
                <c:pt idx="193">
                  <c:v>1114</c:v>
                </c:pt>
                <c:pt idx="194">
                  <c:v>1491</c:v>
                </c:pt>
                <c:pt idx="195">
                  <c:v>1361</c:v>
                </c:pt>
                <c:pt idx="196">
                  <c:v>1397</c:v>
                </c:pt>
                <c:pt idx="197">
                  <c:v>1530</c:v>
                </c:pt>
                <c:pt idx="198">
                  <c:v>1250</c:v>
                </c:pt>
                <c:pt idx="199">
                  <c:v>1345</c:v>
                </c:pt>
                <c:pt idx="200">
                  <c:v>1321</c:v>
                </c:pt>
                <c:pt idx="201">
                  <c:v>1209</c:v>
                </c:pt>
                <c:pt idx="202">
                  <c:v>1194</c:v>
                </c:pt>
                <c:pt idx="203">
                  <c:v>1412</c:v>
                </c:pt>
                <c:pt idx="204">
                  <c:v>1132</c:v>
                </c:pt>
                <c:pt idx="205">
                  <c:v>858</c:v>
                </c:pt>
                <c:pt idx="206">
                  <c:v>1118</c:v>
                </c:pt>
                <c:pt idx="207">
                  <c:v>721</c:v>
                </c:pt>
                <c:pt idx="208">
                  <c:v>852</c:v>
                </c:pt>
                <c:pt idx="209">
                  <c:v>1027</c:v>
                </c:pt>
                <c:pt idx="210">
                  <c:v>849</c:v>
                </c:pt>
                <c:pt idx="211">
                  <c:v>964</c:v>
                </c:pt>
                <c:pt idx="212">
                  <c:v>870</c:v>
                </c:pt>
                <c:pt idx="213">
                  <c:v>977</c:v>
                </c:pt>
                <c:pt idx="214">
                  <c:v>921</c:v>
                </c:pt>
                <c:pt idx="215">
                  <c:v>993</c:v>
                </c:pt>
                <c:pt idx="216">
                  <c:v>926</c:v>
                </c:pt>
                <c:pt idx="217">
                  <c:v>753</c:v>
                </c:pt>
                <c:pt idx="218">
                  <c:v>1087</c:v>
                </c:pt>
                <c:pt idx="219">
                  <c:v>1214</c:v>
                </c:pt>
                <c:pt idx="220">
                  <c:v>1289</c:v>
                </c:pt>
                <c:pt idx="221">
                  <c:v>1247</c:v>
                </c:pt>
                <c:pt idx="222">
                  <c:v>1103</c:v>
                </c:pt>
                <c:pt idx="223">
                  <c:v>1166</c:v>
                </c:pt>
                <c:pt idx="224">
                  <c:v>982</c:v>
                </c:pt>
                <c:pt idx="225">
                  <c:v>1155</c:v>
                </c:pt>
                <c:pt idx="226">
                  <c:v>1027</c:v>
                </c:pt>
                <c:pt idx="227">
                  <c:v>1249</c:v>
                </c:pt>
                <c:pt idx="228">
                  <c:v>1015</c:v>
                </c:pt>
                <c:pt idx="229">
                  <c:v>866</c:v>
                </c:pt>
                <c:pt idx="230">
                  <c:v>1037</c:v>
                </c:pt>
                <c:pt idx="231">
                  <c:v>1076</c:v>
                </c:pt>
                <c:pt idx="232">
                  <c:v>1201</c:v>
                </c:pt>
                <c:pt idx="233">
                  <c:v>1124</c:v>
                </c:pt>
                <c:pt idx="234">
                  <c:v>1147</c:v>
                </c:pt>
                <c:pt idx="235">
                  <c:v>1206</c:v>
                </c:pt>
                <c:pt idx="236">
                  <c:v>1252</c:v>
                </c:pt>
                <c:pt idx="237">
                  <c:v>1352</c:v>
                </c:pt>
                <c:pt idx="238">
                  <c:v>1131</c:v>
                </c:pt>
                <c:pt idx="239">
                  <c:v>1517</c:v>
                </c:pt>
                <c:pt idx="240">
                  <c:v>1260</c:v>
                </c:pt>
                <c:pt idx="241">
                  <c:v>1038</c:v>
                </c:pt>
                <c:pt idx="242">
                  <c:v>975</c:v>
                </c:pt>
                <c:pt idx="243">
                  <c:v>644</c:v>
                </c:pt>
                <c:pt idx="244">
                  <c:v>596</c:v>
                </c:pt>
                <c:pt idx="245">
                  <c:v>745</c:v>
                </c:pt>
                <c:pt idx="246">
                  <c:v>908</c:v>
                </c:pt>
                <c:pt idx="247">
                  <c:v>930</c:v>
                </c:pt>
                <c:pt idx="248">
                  <c:v>1092</c:v>
                </c:pt>
                <c:pt idx="249">
                  <c:v>1146</c:v>
                </c:pt>
                <c:pt idx="250">
                  <c:v>1114</c:v>
                </c:pt>
                <c:pt idx="251">
                  <c:v>1942</c:v>
                </c:pt>
                <c:pt idx="252">
                  <c:v>1097</c:v>
                </c:pt>
                <c:pt idx="253">
                  <c:v>1128</c:v>
                </c:pt>
                <c:pt idx="254">
                  <c:v>1581</c:v>
                </c:pt>
                <c:pt idx="255">
                  <c:v>1579</c:v>
                </c:pt>
                <c:pt idx="256">
                  <c:v>1644</c:v>
                </c:pt>
                <c:pt idx="257">
                  <c:v>1934</c:v>
                </c:pt>
                <c:pt idx="258">
                  <c:v>1764</c:v>
                </c:pt>
                <c:pt idx="259">
                  <c:v>1847</c:v>
                </c:pt>
                <c:pt idx="260">
                  <c:v>1873</c:v>
                </c:pt>
                <c:pt idx="261">
                  <c:v>1889</c:v>
                </c:pt>
                <c:pt idx="262">
                  <c:v>1895</c:v>
                </c:pt>
                <c:pt idx="263">
                  <c:v>3038</c:v>
                </c:pt>
                <c:pt idx="264">
                  <c:v>1476</c:v>
                </c:pt>
                <c:pt idx="265">
                  <c:v>1468</c:v>
                </c:pt>
                <c:pt idx="266">
                  <c:v>1945</c:v>
                </c:pt>
                <c:pt idx="267">
                  <c:v>1875</c:v>
                </c:pt>
                <c:pt idx="268">
                  <c:v>1804</c:v>
                </c:pt>
                <c:pt idx="269">
                  <c:v>2017</c:v>
                </c:pt>
                <c:pt idx="270">
                  <c:v>1582</c:v>
                </c:pt>
                <c:pt idx="271">
                  <c:v>1604</c:v>
                </c:pt>
                <c:pt idx="272">
                  <c:v>1506</c:v>
                </c:pt>
                <c:pt idx="273">
                  <c:v>1353</c:v>
                </c:pt>
                <c:pt idx="274">
                  <c:v>1232</c:v>
                </c:pt>
                <c:pt idx="275">
                  <c:v>1457</c:v>
                </c:pt>
                <c:pt idx="276">
                  <c:v>1061</c:v>
                </c:pt>
                <c:pt idx="277">
                  <c:v>906</c:v>
                </c:pt>
                <c:pt idx="278">
                  <c:v>1206</c:v>
                </c:pt>
                <c:pt idx="279">
                  <c:v>977</c:v>
                </c:pt>
                <c:pt idx="280">
                  <c:v>1213</c:v>
                </c:pt>
                <c:pt idx="281">
                  <c:v>1258</c:v>
                </c:pt>
                <c:pt idx="282">
                  <c:v>991</c:v>
                </c:pt>
                <c:pt idx="283">
                  <c:v>1140</c:v>
                </c:pt>
                <c:pt idx="284">
                  <c:v>1118</c:v>
                </c:pt>
                <c:pt idx="285">
                  <c:v>1204</c:v>
                </c:pt>
                <c:pt idx="286">
                  <c:v>1079</c:v>
                </c:pt>
                <c:pt idx="287">
                  <c:v>1247</c:v>
                </c:pt>
                <c:pt idx="288">
                  <c:v>1013</c:v>
                </c:pt>
                <c:pt idx="289">
                  <c:v>853</c:v>
                </c:pt>
                <c:pt idx="290">
                  <c:v>979</c:v>
                </c:pt>
                <c:pt idx="291">
                  <c:v>1134</c:v>
                </c:pt>
                <c:pt idx="292">
                  <c:v>1296</c:v>
                </c:pt>
                <c:pt idx="293">
                  <c:v>1133</c:v>
                </c:pt>
                <c:pt idx="294">
                  <c:v>1290</c:v>
                </c:pt>
                <c:pt idx="295">
                  <c:v>1245</c:v>
                </c:pt>
                <c:pt idx="296">
                  <c:v>1215</c:v>
                </c:pt>
                <c:pt idx="297">
                  <c:v>1340</c:v>
                </c:pt>
                <c:pt idx="298">
                  <c:v>1154</c:v>
                </c:pt>
                <c:pt idx="299">
                  <c:v>1732</c:v>
                </c:pt>
                <c:pt idx="300">
                  <c:v>1212</c:v>
                </c:pt>
                <c:pt idx="301">
                  <c:v>1143</c:v>
                </c:pt>
                <c:pt idx="302">
                  <c:v>1269</c:v>
                </c:pt>
                <c:pt idx="303">
                  <c:v>1358</c:v>
                </c:pt>
                <c:pt idx="304">
                  <c:v>1427</c:v>
                </c:pt>
                <c:pt idx="305">
                  <c:v>1487</c:v>
                </c:pt>
                <c:pt idx="306">
                  <c:v>1380</c:v>
                </c:pt>
                <c:pt idx="307">
                  <c:v>1409</c:v>
                </c:pt>
                <c:pt idx="308">
                  <c:v>1391</c:v>
                </c:pt>
                <c:pt idx="309">
                  <c:v>1569</c:v>
                </c:pt>
                <c:pt idx="310">
                  <c:v>1177</c:v>
                </c:pt>
                <c:pt idx="311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0-4602-8E42-A352F62C0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6022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547257503931"/>
          <c:y val="0.12715177513231321"/>
          <c:w val="0.87542339259499935"/>
          <c:h val="0.72404729456894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TransactionActivity!$N$98:$N$313</c:f>
              <c:numCache>
                <c:formatCode>m/d/yyyy</c:formatCode>
                <c:ptCount val="216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TransactionActivity!$W$98:$W$313</c:f>
              <c:numCache>
                <c:formatCode>0.00%</c:formatCode>
                <c:ptCount val="216"/>
                <c:pt idx="0">
                  <c:v>1.4005602240896359E-2</c:v>
                </c:pt>
                <c:pt idx="1">
                  <c:v>2.403846153846154E-2</c:v>
                </c:pt>
                <c:pt idx="2">
                  <c:v>3.0120481927710843E-2</c:v>
                </c:pt>
                <c:pt idx="3">
                  <c:v>2.2187004754358162E-2</c:v>
                </c:pt>
                <c:pt idx="4">
                  <c:v>1.7316017316017316E-2</c:v>
                </c:pt>
                <c:pt idx="5">
                  <c:v>3.1914893617021274E-2</c:v>
                </c:pt>
                <c:pt idx="6">
                  <c:v>2.4355300859598854E-2</c:v>
                </c:pt>
                <c:pt idx="7">
                  <c:v>4.5525902668759811E-2</c:v>
                </c:pt>
                <c:pt idx="8">
                  <c:v>6.3829787234042548E-2</c:v>
                </c:pt>
                <c:pt idx="9">
                  <c:v>7.0546737213403876E-2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0.13461538461538461</c:v>
                </c:pt>
                <c:pt idx="13">
                  <c:v>0.12021857923497267</c:v>
                </c:pt>
                <c:pt idx="14">
                  <c:v>0.20279720279720279</c:v>
                </c:pt>
                <c:pt idx="15">
                  <c:v>0.19951923076923078</c:v>
                </c:pt>
                <c:pt idx="16">
                  <c:v>0.17499999999999999</c:v>
                </c:pt>
                <c:pt idx="17">
                  <c:v>0.17625899280575538</c:v>
                </c:pt>
                <c:pt idx="18">
                  <c:v>0.18875502008032127</c:v>
                </c:pt>
                <c:pt idx="19">
                  <c:v>0.22077922077922077</c:v>
                </c:pt>
                <c:pt idx="20">
                  <c:v>0.2045889101338432</c:v>
                </c:pt>
                <c:pt idx="21">
                  <c:v>0.21031746031746032</c:v>
                </c:pt>
                <c:pt idx="22">
                  <c:v>0.23191489361702128</c:v>
                </c:pt>
                <c:pt idx="23">
                  <c:v>0.20368098159509201</c:v>
                </c:pt>
                <c:pt idx="24">
                  <c:v>0.24693877551020407</c:v>
                </c:pt>
                <c:pt idx="25">
                  <c:v>0.23651452282157676</c:v>
                </c:pt>
                <c:pt idx="26">
                  <c:v>0.27794561933534745</c:v>
                </c:pt>
                <c:pt idx="27">
                  <c:v>0.28635682158920539</c:v>
                </c:pt>
                <c:pt idx="28">
                  <c:v>0.2582322357019064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0.27866473149492016</c:v>
                </c:pt>
                <c:pt idx="32">
                  <c:v>0.27116402116402116</c:v>
                </c:pt>
                <c:pt idx="33">
                  <c:v>0.2818181818181818</c:v>
                </c:pt>
                <c:pt idx="34">
                  <c:v>0.26134800550206327</c:v>
                </c:pt>
                <c:pt idx="35">
                  <c:v>0.23679867986798681</c:v>
                </c:pt>
                <c:pt idx="36">
                  <c:v>0.24447949526813881</c:v>
                </c:pt>
                <c:pt idx="37">
                  <c:v>0.25445705024311183</c:v>
                </c:pt>
                <c:pt idx="38">
                  <c:v>0.29348986125933829</c:v>
                </c:pt>
                <c:pt idx="39">
                  <c:v>0.25568181818181818</c:v>
                </c:pt>
                <c:pt idx="40">
                  <c:v>0.24500525762355416</c:v>
                </c:pt>
                <c:pt idx="41">
                  <c:v>0.21302325581395348</c:v>
                </c:pt>
                <c:pt idx="42">
                  <c:v>0.22565864833906071</c:v>
                </c:pt>
                <c:pt idx="43">
                  <c:v>0.23051948051948051</c:v>
                </c:pt>
                <c:pt idx="44">
                  <c:v>0.22113289760348584</c:v>
                </c:pt>
                <c:pt idx="45">
                  <c:v>0.20048602673147023</c:v>
                </c:pt>
                <c:pt idx="46">
                  <c:v>0.23803827751196172</c:v>
                </c:pt>
                <c:pt idx="47">
                  <c:v>0.22289613343442002</c:v>
                </c:pt>
                <c:pt idx="48">
                  <c:v>0.2</c:v>
                </c:pt>
                <c:pt idx="49">
                  <c:v>0.2231404958677686</c:v>
                </c:pt>
                <c:pt idx="50">
                  <c:v>0.2134935304990758</c:v>
                </c:pt>
                <c:pt idx="51">
                  <c:v>0.22316684378320936</c:v>
                </c:pt>
                <c:pt idx="52">
                  <c:v>0.20249776984834969</c:v>
                </c:pt>
                <c:pt idx="53">
                  <c:v>0.1978114478114478</c:v>
                </c:pt>
                <c:pt idx="54">
                  <c:v>0.20139581256231306</c:v>
                </c:pt>
                <c:pt idx="55">
                  <c:v>0.17537942664418213</c:v>
                </c:pt>
                <c:pt idx="56">
                  <c:v>0.20330739299610895</c:v>
                </c:pt>
                <c:pt idx="57">
                  <c:v>0.15309734513274337</c:v>
                </c:pt>
                <c:pt idx="58">
                  <c:v>0.1486146095717884</c:v>
                </c:pt>
                <c:pt idx="59">
                  <c:v>0.12989588497768964</c:v>
                </c:pt>
                <c:pt idx="60">
                  <c:v>0.16129032258064516</c:v>
                </c:pt>
                <c:pt idx="61">
                  <c:v>0.16606929510155316</c:v>
                </c:pt>
                <c:pt idx="62">
                  <c:v>0.16942148760330578</c:v>
                </c:pt>
                <c:pt idx="63">
                  <c:v>0.14473684210526316</c:v>
                </c:pt>
                <c:pt idx="64">
                  <c:v>0.14497878359264499</c:v>
                </c:pt>
                <c:pt idx="65">
                  <c:v>0.14256055363321798</c:v>
                </c:pt>
                <c:pt idx="66">
                  <c:v>0.11242603550295859</c:v>
                </c:pt>
                <c:pt idx="67">
                  <c:v>0.14084507042253522</c:v>
                </c:pt>
                <c:pt idx="68">
                  <c:v>0.11778290993071594</c:v>
                </c:pt>
                <c:pt idx="69">
                  <c:v>0.10969568294409059</c:v>
                </c:pt>
                <c:pt idx="70">
                  <c:v>0.14298323036187113</c:v>
                </c:pt>
                <c:pt idx="71">
                  <c:v>0.10770059235325795</c:v>
                </c:pt>
                <c:pt idx="72">
                  <c:v>9.7540983606557372E-2</c:v>
                </c:pt>
                <c:pt idx="73">
                  <c:v>8.0745341614906832E-2</c:v>
                </c:pt>
                <c:pt idx="74">
                  <c:v>0.10415035238841033</c:v>
                </c:pt>
                <c:pt idx="75">
                  <c:v>0.12043512043512043</c:v>
                </c:pt>
                <c:pt idx="76">
                  <c:v>9.0083798882681559E-2</c:v>
                </c:pt>
                <c:pt idx="77">
                  <c:v>9.0740740740740747E-2</c:v>
                </c:pt>
                <c:pt idx="78">
                  <c:v>8.0882352941176475E-2</c:v>
                </c:pt>
                <c:pt idx="79">
                  <c:v>7.4512534818941503E-2</c:v>
                </c:pt>
                <c:pt idx="80">
                  <c:v>7.4895977808599162E-2</c:v>
                </c:pt>
                <c:pt idx="81">
                  <c:v>6.353240152477764E-2</c:v>
                </c:pt>
                <c:pt idx="82">
                  <c:v>7.5500770416024654E-2</c:v>
                </c:pt>
                <c:pt idx="83">
                  <c:v>6.463104325699745E-2</c:v>
                </c:pt>
                <c:pt idx="84">
                  <c:v>5.7661927330173779E-2</c:v>
                </c:pt>
                <c:pt idx="85">
                  <c:v>5.7738572574178026E-2</c:v>
                </c:pt>
                <c:pt idx="86">
                  <c:v>6.5275908479138625E-2</c:v>
                </c:pt>
                <c:pt idx="87">
                  <c:v>6.0606060606060608E-2</c:v>
                </c:pt>
                <c:pt idx="88">
                  <c:v>6.3503140265177949E-2</c:v>
                </c:pt>
                <c:pt idx="89">
                  <c:v>5.8053500284575982E-2</c:v>
                </c:pt>
                <c:pt idx="90">
                  <c:v>5.584950029394474E-2</c:v>
                </c:pt>
                <c:pt idx="91">
                  <c:v>5.434782608695652E-2</c:v>
                </c:pt>
                <c:pt idx="92">
                  <c:v>4.8262548262548263E-2</c:v>
                </c:pt>
                <c:pt idx="93">
                  <c:v>4.3902439024390241E-2</c:v>
                </c:pt>
                <c:pt idx="94">
                  <c:v>4.4685172647257958E-2</c:v>
                </c:pt>
                <c:pt idx="95">
                  <c:v>5.6026365348399249E-2</c:v>
                </c:pt>
                <c:pt idx="96">
                  <c:v>4.6989720998531569E-2</c:v>
                </c:pt>
                <c:pt idx="97">
                  <c:v>4.1728763040238454E-2</c:v>
                </c:pt>
                <c:pt idx="98">
                  <c:v>4.5989904655075714E-2</c:v>
                </c:pt>
                <c:pt idx="99">
                  <c:v>5.0063371356147024E-2</c:v>
                </c:pt>
                <c:pt idx="100">
                  <c:v>4.3217286914765909E-2</c:v>
                </c:pt>
                <c:pt idx="101">
                  <c:v>3.9050131926121369E-2</c:v>
                </c:pt>
                <c:pt idx="102">
                  <c:v>2.6178010471204188E-2</c:v>
                </c:pt>
                <c:pt idx="103">
                  <c:v>3.6041539401343921E-2</c:v>
                </c:pt>
                <c:pt idx="104">
                  <c:v>2.9090909090909091E-2</c:v>
                </c:pt>
                <c:pt idx="105">
                  <c:v>2.2117962466487937E-2</c:v>
                </c:pt>
                <c:pt idx="106">
                  <c:v>3.1851360318513607E-2</c:v>
                </c:pt>
                <c:pt idx="107">
                  <c:v>3.4059184812953655E-2</c:v>
                </c:pt>
                <c:pt idx="108">
                  <c:v>2.0436927413671601E-2</c:v>
                </c:pt>
                <c:pt idx="109">
                  <c:v>1.9681349578256794E-2</c:v>
                </c:pt>
                <c:pt idx="110">
                  <c:v>2.5955299206921412E-2</c:v>
                </c:pt>
                <c:pt idx="111">
                  <c:v>1.5657620041753653E-2</c:v>
                </c:pt>
                <c:pt idx="112">
                  <c:v>1.5017667844522967E-2</c:v>
                </c:pt>
                <c:pt idx="113">
                  <c:v>8.5775553967119365E-3</c:v>
                </c:pt>
                <c:pt idx="114">
                  <c:v>1.3452914798206279E-2</c:v>
                </c:pt>
                <c:pt idx="115">
                  <c:v>1.2658227848101266E-2</c:v>
                </c:pt>
                <c:pt idx="116">
                  <c:v>1.3722126929674099E-2</c:v>
                </c:pt>
                <c:pt idx="117">
                  <c:v>1.6380655226209049E-2</c:v>
                </c:pt>
                <c:pt idx="118">
                  <c:v>1.921470342522974E-2</c:v>
                </c:pt>
                <c:pt idx="119">
                  <c:v>1.7897091722595078E-2</c:v>
                </c:pt>
                <c:pt idx="120">
                  <c:v>1.5820149875104082E-2</c:v>
                </c:pt>
                <c:pt idx="121">
                  <c:v>1.1066398390342052E-2</c:v>
                </c:pt>
                <c:pt idx="122">
                  <c:v>1.6117216117216119E-2</c:v>
                </c:pt>
                <c:pt idx="123">
                  <c:v>1.6404647983595352E-2</c:v>
                </c:pt>
                <c:pt idx="124">
                  <c:v>1.2812299807815503E-2</c:v>
                </c:pt>
                <c:pt idx="125">
                  <c:v>1.6097875080489377E-2</c:v>
                </c:pt>
                <c:pt idx="126">
                  <c:v>1.3456090651558074E-2</c:v>
                </c:pt>
                <c:pt idx="127">
                  <c:v>1.0568031704095112E-2</c:v>
                </c:pt>
                <c:pt idx="128">
                  <c:v>1.2997562956945572E-2</c:v>
                </c:pt>
                <c:pt idx="129">
                  <c:v>1.012829169480081E-2</c:v>
                </c:pt>
                <c:pt idx="130">
                  <c:v>1.0362694300518135E-2</c:v>
                </c:pt>
                <c:pt idx="131">
                  <c:v>1.1557177615571776E-2</c:v>
                </c:pt>
                <c:pt idx="132">
                  <c:v>1.3492063492063493E-2</c:v>
                </c:pt>
                <c:pt idx="133">
                  <c:v>1.4598540145985401E-2</c:v>
                </c:pt>
                <c:pt idx="134">
                  <c:v>1.4615384615384615E-2</c:v>
                </c:pt>
                <c:pt idx="135">
                  <c:v>1.4350453172205438E-2</c:v>
                </c:pt>
                <c:pt idx="136">
                  <c:v>1.4473684210526316E-2</c:v>
                </c:pt>
                <c:pt idx="137">
                  <c:v>1.1627906976744186E-2</c:v>
                </c:pt>
                <c:pt idx="138">
                  <c:v>1.5721120984278879E-2</c:v>
                </c:pt>
                <c:pt idx="139">
                  <c:v>9.6836668818592632E-3</c:v>
                </c:pt>
                <c:pt idx="140">
                  <c:v>1.1860174781523096E-2</c:v>
                </c:pt>
                <c:pt idx="141">
                  <c:v>1.0216346153846154E-2</c:v>
                </c:pt>
                <c:pt idx="142">
                  <c:v>1.4104372355430184E-2</c:v>
                </c:pt>
                <c:pt idx="143">
                  <c:v>1.3333333333333334E-2</c:v>
                </c:pt>
                <c:pt idx="144">
                  <c:v>1.1726384364820847E-2</c:v>
                </c:pt>
                <c:pt idx="145">
                  <c:v>1.0920436817472699E-2</c:v>
                </c:pt>
                <c:pt idx="146">
                  <c:v>1.6792611251049538E-2</c:v>
                </c:pt>
                <c:pt idx="147">
                  <c:v>9.1145833333333339E-3</c:v>
                </c:pt>
                <c:pt idx="148">
                  <c:v>1.1331444759206799E-2</c:v>
                </c:pt>
                <c:pt idx="149">
                  <c:v>1.5712682379349047E-2</c:v>
                </c:pt>
                <c:pt idx="150">
                  <c:v>1.5858208955223881E-2</c:v>
                </c:pt>
                <c:pt idx="151">
                  <c:v>1.4787430683918669E-2</c:v>
                </c:pt>
                <c:pt idx="152">
                  <c:v>1.2869038607115822E-2</c:v>
                </c:pt>
                <c:pt idx="153">
                  <c:v>1.282051282051282E-2</c:v>
                </c:pt>
                <c:pt idx="154">
                  <c:v>2.3168908819133034E-2</c:v>
                </c:pt>
                <c:pt idx="155">
                  <c:v>1.4827018121911038E-2</c:v>
                </c:pt>
                <c:pt idx="156">
                  <c:v>2.1021021021021023E-2</c:v>
                </c:pt>
                <c:pt idx="157">
                  <c:v>1.4404852160727824E-2</c:v>
                </c:pt>
                <c:pt idx="158">
                  <c:v>1.3594344752582926E-2</c:v>
                </c:pt>
                <c:pt idx="159">
                  <c:v>1.0476689366160294E-2</c:v>
                </c:pt>
                <c:pt idx="160">
                  <c:v>1.3881748071979434E-2</c:v>
                </c:pt>
                <c:pt idx="161">
                  <c:v>1.7664799655320983E-2</c:v>
                </c:pt>
                <c:pt idx="162">
                  <c:v>1.4547160957297044E-2</c:v>
                </c:pt>
                <c:pt idx="163">
                  <c:v>1.2843224092116917E-2</c:v>
                </c:pt>
                <c:pt idx="164">
                  <c:v>1.2243113248797552E-2</c:v>
                </c:pt>
                <c:pt idx="165">
                  <c:v>1.1723838471558836E-2</c:v>
                </c:pt>
                <c:pt idx="166">
                  <c:v>1.0845986984815618E-2</c:v>
                </c:pt>
                <c:pt idx="167">
                  <c:v>7.8084331077563768E-3</c:v>
                </c:pt>
                <c:pt idx="168">
                  <c:v>1.0857142857142857E-2</c:v>
                </c:pt>
                <c:pt idx="169">
                  <c:v>1.1435105774728416E-2</c:v>
                </c:pt>
                <c:pt idx="170">
                  <c:v>1.2037833190025795E-2</c:v>
                </c:pt>
                <c:pt idx="171">
                  <c:v>1.1659192825112108E-2</c:v>
                </c:pt>
                <c:pt idx="172">
                  <c:v>1.2048192771084338E-2</c:v>
                </c:pt>
                <c:pt idx="173">
                  <c:v>9.3762739502649822E-3</c:v>
                </c:pt>
                <c:pt idx="174">
                  <c:v>1.4099216710182768E-2</c:v>
                </c:pt>
                <c:pt idx="175">
                  <c:v>1.1972930765226444E-2</c:v>
                </c:pt>
                <c:pt idx="176">
                  <c:v>1.6547159404302261E-2</c:v>
                </c:pt>
                <c:pt idx="177">
                  <c:v>1.5489467162329617E-2</c:v>
                </c:pt>
                <c:pt idx="178">
                  <c:v>1.2768817204301076E-2</c:v>
                </c:pt>
                <c:pt idx="179">
                  <c:v>1.4882655981682884E-2</c:v>
                </c:pt>
                <c:pt idx="180">
                  <c:v>1.4950166112956811E-2</c:v>
                </c:pt>
                <c:pt idx="181">
                  <c:v>1.4312977099236641E-2</c:v>
                </c:pt>
                <c:pt idx="182">
                  <c:v>1.7391304347826087E-2</c:v>
                </c:pt>
                <c:pt idx="183">
                  <c:v>2.1641118124436431E-2</c:v>
                </c:pt>
                <c:pt idx="184">
                  <c:v>1.6763848396501458E-2</c:v>
                </c:pt>
                <c:pt idx="185">
                  <c:v>1.3022618231665525E-2</c:v>
                </c:pt>
                <c:pt idx="186">
                  <c:v>1.9163763066202089E-2</c:v>
                </c:pt>
                <c:pt idx="187">
                  <c:v>1.7189835575485798E-2</c:v>
                </c:pt>
                <c:pt idx="188">
                  <c:v>1.3657056145675266E-2</c:v>
                </c:pt>
                <c:pt idx="189">
                  <c:v>1.5725518227305217E-2</c:v>
                </c:pt>
                <c:pt idx="190">
                  <c:v>2.5952960259529603E-2</c:v>
                </c:pt>
                <c:pt idx="191">
                  <c:v>2.3521505376344086E-2</c:v>
                </c:pt>
                <c:pt idx="192">
                  <c:v>1.9793459552495698E-2</c:v>
                </c:pt>
                <c:pt idx="193">
                  <c:v>1.4940239043824702E-2</c:v>
                </c:pt>
                <c:pt idx="194">
                  <c:v>2.3663453111305872E-2</c:v>
                </c:pt>
                <c:pt idx="195">
                  <c:v>2.4924471299093656E-2</c:v>
                </c:pt>
                <c:pt idx="196">
                  <c:v>1.4765100671140939E-2</c:v>
                </c:pt>
                <c:pt idx="197">
                  <c:v>1.4383043149129448E-2</c:v>
                </c:pt>
                <c:pt idx="198">
                  <c:v>2.1462105969148222E-2</c:v>
                </c:pt>
                <c:pt idx="199">
                  <c:v>2.2957461174881837E-2</c:v>
                </c:pt>
                <c:pt idx="200">
                  <c:v>2.0689655172413793E-2</c:v>
                </c:pt>
                <c:pt idx="201">
                  <c:v>1.7868538608806637E-2</c:v>
                </c:pt>
                <c:pt idx="202">
                  <c:v>2.6676279740447006E-2</c:v>
                </c:pt>
                <c:pt idx="203">
                  <c:v>2.0882771713336499E-2</c:v>
                </c:pt>
                <c:pt idx="204">
                  <c:v>1.7385257301808066E-2</c:v>
                </c:pt>
                <c:pt idx="205">
                  <c:v>1.7397881996974281E-2</c:v>
                </c:pt>
                <c:pt idx="206">
                  <c:v>2.4144869215291749E-2</c:v>
                </c:pt>
                <c:pt idx="207">
                  <c:v>2.2556390977443608E-2</c:v>
                </c:pt>
                <c:pt idx="208">
                  <c:v>1.7953321364452424E-2</c:v>
                </c:pt>
                <c:pt idx="209">
                  <c:v>2.2452504317789293E-2</c:v>
                </c:pt>
                <c:pt idx="210">
                  <c:v>2.6812918951858621E-2</c:v>
                </c:pt>
                <c:pt idx="211">
                  <c:v>1.6979987871437233E-2</c:v>
                </c:pt>
                <c:pt idx="212">
                  <c:v>2.0494273658830622E-2</c:v>
                </c:pt>
                <c:pt idx="213">
                  <c:v>1.6286644951140065E-2</c:v>
                </c:pt>
                <c:pt idx="214">
                  <c:v>2.8551034975017844E-2</c:v>
                </c:pt>
                <c:pt idx="215">
                  <c:v>1.0803193987787695E-2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0-49C3-B629-0349A28D2296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TransactionActivity!$N$98:$N$313</c:f>
              <c:numCache>
                <c:formatCode>m/d/yyyy</c:formatCode>
                <c:ptCount val="216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</c:numCache>
            </c:numRef>
          </c:cat>
          <c:val>
            <c:numRef>
              <c:f>TransactionActivity!$X$98:$X$313</c:f>
              <c:numCache>
                <c:formatCode>0.00%</c:formatCode>
                <c:ptCount val="216"/>
                <c:pt idx="0">
                  <c:v>2.8011204481792717E-3</c:v>
                </c:pt>
                <c:pt idx="1">
                  <c:v>4.807692307692308E-3</c:v>
                </c:pt>
                <c:pt idx="2">
                  <c:v>4.5180722891566263E-3</c:v>
                </c:pt>
                <c:pt idx="3">
                  <c:v>6.3391442155309036E-3</c:v>
                </c:pt>
                <c:pt idx="4">
                  <c:v>8.658008658008658E-3</c:v>
                </c:pt>
                <c:pt idx="5">
                  <c:v>2.6595744680851063E-3</c:v>
                </c:pt>
                <c:pt idx="6">
                  <c:v>5.7306590257879654E-3</c:v>
                </c:pt>
                <c:pt idx="7">
                  <c:v>1.098901098901099E-2</c:v>
                </c:pt>
                <c:pt idx="8">
                  <c:v>8.1833060556464818E-3</c:v>
                </c:pt>
                <c:pt idx="9">
                  <c:v>8.8183421516754845E-3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2.7472527472527472E-2</c:v>
                </c:pt>
                <c:pt idx="13">
                  <c:v>1.3661202185792349E-2</c:v>
                </c:pt>
                <c:pt idx="14">
                  <c:v>4.195804195804196E-2</c:v>
                </c:pt>
                <c:pt idx="15">
                  <c:v>2.8846153846153848E-2</c:v>
                </c:pt>
                <c:pt idx="16">
                  <c:v>2.5000000000000001E-2</c:v>
                </c:pt>
                <c:pt idx="17">
                  <c:v>2.5179856115107913E-2</c:v>
                </c:pt>
                <c:pt idx="18">
                  <c:v>2.8112449799196786E-2</c:v>
                </c:pt>
                <c:pt idx="19">
                  <c:v>3.67965367965368E-2</c:v>
                </c:pt>
                <c:pt idx="20">
                  <c:v>6.3097514340344163E-2</c:v>
                </c:pt>
                <c:pt idx="21">
                  <c:v>6.9444444444444448E-2</c:v>
                </c:pt>
                <c:pt idx="22">
                  <c:v>5.7446808510638298E-2</c:v>
                </c:pt>
                <c:pt idx="23">
                  <c:v>6.0122699386503067E-2</c:v>
                </c:pt>
                <c:pt idx="24">
                  <c:v>3.8775510204081633E-2</c:v>
                </c:pt>
                <c:pt idx="25">
                  <c:v>4.1493775933609957E-2</c:v>
                </c:pt>
                <c:pt idx="26">
                  <c:v>5.4380664652567974E-2</c:v>
                </c:pt>
                <c:pt idx="27">
                  <c:v>5.0974512743628186E-2</c:v>
                </c:pt>
                <c:pt idx="28">
                  <c:v>5.0259965337954939E-2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4.7895500725689405E-2</c:v>
                </c:pt>
                <c:pt idx="32">
                  <c:v>5.2910052910052907E-2</c:v>
                </c:pt>
                <c:pt idx="33">
                  <c:v>6.5151515151515155E-2</c:v>
                </c:pt>
                <c:pt idx="34">
                  <c:v>7.0151306740027508E-2</c:v>
                </c:pt>
                <c:pt idx="35">
                  <c:v>5.5280528052805283E-2</c:v>
                </c:pt>
                <c:pt idx="36">
                  <c:v>6.1514195583596214E-2</c:v>
                </c:pt>
                <c:pt idx="37">
                  <c:v>6.3209076175040513E-2</c:v>
                </c:pt>
                <c:pt idx="38">
                  <c:v>7.4706510138740662E-2</c:v>
                </c:pt>
                <c:pt idx="39">
                  <c:v>6.931818181818182E-2</c:v>
                </c:pt>
                <c:pt idx="40">
                  <c:v>6.203995793901157E-2</c:v>
                </c:pt>
                <c:pt idx="41">
                  <c:v>6.6046511627906979E-2</c:v>
                </c:pt>
                <c:pt idx="42">
                  <c:v>6.0710194730813287E-2</c:v>
                </c:pt>
                <c:pt idx="43">
                  <c:v>5.5194805194805192E-2</c:v>
                </c:pt>
                <c:pt idx="44">
                  <c:v>5.6644880174291937E-2</c:v>
                </c:pt>
                <c:pt idx="45">
                  <c:v>6.0753341433778855E-2</c:v>
                </c:pt>
                <c:pt idx="46">
                  <c:v>3.8277511961722487E-2</c:v>
                </c:pt>
                <c:pt idx="47">
                  <c:v>4.6247156937073541E-2</c:v>
                </c:pt>
                <c:pt idx="48">
                  <c:v>3.5862068965517239E-2</c:v>
                </c:pt>
                <c:pt idx="49">
                  <c:v>5.5489964580873671E-2</c:v>
                </c:pt>
                <c:pt idx="50">
                  <c:v>4.3438077634011092E-2</c:v>
                </c:pt>
                <c:pt idx="51">
                  <c:v>5.4197662061636558E-2</c:v>
                </c:pt>
                <c:pt idx="52">
                  <c:v>4.8171275646743977E-2</c:v>
                </c:pt>
                <c:pt idx="53">
                  <c:v>4.4612794612794611E-2</c:v>
                </c:pt>
                <c:pt idx="54">
                  <c:v>5.5832502492522432E-2</c:v>
                </c:pt>
                <c:pt idx="55">
                  <c:v>3.3726812816188868E-2</c:v>
                </c:pt>
                <c:pt idx="56">
                  <c:v>3.8910505836575876E-2</c:v>
                </c:pt>
                <c:pt idx="57">
                  <c:v>3.7168141592920353E-2</c:v>
                </c:pt>
                <c:pt idx="58">
                  <c:v>4.7858942065491183E-2</c:v>
                </c:pt>
                <c:pt idx="59">
                  <c:v>3.5200793257312839E-2</c:v>
                </c:pt>
                <c:pt idx="60">
                  <c:v>4.8387096774193547E-2</c:v>
                </c:pt>
                <c:pt idx="61">
                  <c:v>3.5842293906810034E-2</c:v>
                </c:pt>
                <c:pt idx="62">
                  <c:v>3.0578512396694214E-2</c:v>
                </c:pt>
                <c:pt idx="63">
                  <c:v>3.125E-2</c:v>
                </c:pt>
                <c:pt idx="64">
                  <c:v>3.4653465346534656E-2</c:v>
                </c:pt>
                <c:pt idx="65">
                  <c:v>3.3217993079584777E-2</c:v>
                </c:pt>
                <c:pt idx="66">
                  <c:v>3.2544378698224852E-2</c:v>
                </c:pt>
                <c:pt idx="67">
                  <c:v>3.0985915492957747E-2</c:v>
                </c:pt>
                <c:pt idx="68">
                  <c:v>2.6173979984603541E-2</c:v>
                </c:pt>
                <c:pt idx="69">
                  <c:v>2.4062278839348902E-2</c:v>
                </c:pt>
                <c:pt idx="70">
                  <c:v>3.8834951456310676E-2</c:v>
                </c:pt>
                <c:pt idx="71">
                  <c:v>3.9849219170705441E-2</c:v>
                </c:pt>
                <c:pt idx="72">
                  <c:v>2.9508196721311476E-2</c:v>
                </c:pt>
                <c:pt idx="73">
                  <c:v>2.3957409050576754E-2</c:v>
                </c:pt>
                <c:pt idx="74">
                  <c:v>2.5841816758026624E-2</c:v>
                </c:pt>
                <c:pt idx="75">
                  <c:v>1.9425019425019424E-2</c:v>
                </c:pt>
                <c:pt idx="76">
                  <c:v>3.6312849162011177E-2</c:v>
                </c:pt>
                <c:pt idx="77">
                  <c:v>2.0370370370370372E-2</c:v>
                </c:pt>
                <c:pt idx="78">
                  <c:v>2.0721925133689839E-2</c:v>
                </c:pt>
                <c:pt idx="79">
                  <c:v>1.1838440111420613E-2</c:v>
                </c:pt>
                <c:pt idx="80">
                  <c:v>1.8030513176144243E-2</c:v>
                </c:pt>
                <c:pt idx="81">
                  <c:v>1.6518424396442185E-2</c:v>
                </c:pt>
                <c:pt idx="82">
                  <c:v>1.2326656394453005E-2</c:v>
                </c:pt>
                <c:pt idx="83">
                  <c:v>1.9338422391857506E-2</c:v>
                </c:pt>
                <c:pt idx="84">
                  <c:v>1.579778830963665E-2</c:v>
                </c:pt>
                <c:pt idx="85">
                  <c:v>1.0425020048115477E-2</c:v>
                </c:pt>
                <c:pt idx="86">
                  <c:v>1.3458950201884253E-2</c:v>
                </c:pt>
                <c:pt idx="87">
                  <c:v>1.5151515151515152E-2</c:v>
                </c:pt>
                <c:pt idx="88">
                  <c:v>1.3956734124214934E-2</c:v>
                </c:pt>
                <c:pt idx="89">
                  <c:v>1.3659647125782584E-2</c:v>
                </c:pt>
                <c:pt idx="90">
                  <c:v>1.3521457965902411E-2</c:v>
                </c:pt>
                <c:pt idx="91">
                  <c:v>1.358695652173913E-2</c:v>
                </c:pt>
                <c:pt idx="92">
                  <c:v>1.3513513513513514E-2</c:v>
                </c:pt>
                <c:pt idx="93">
                  <c:v>1.1585365853658536E-2</c:v>
                </c:pt>
                <c:pt idx="94">
                  <c:v>1.5572105619498984E-2</c:v>
                </c:pt>
                <c:pt idx="95">
                  <c:v>1.3653483992467044E-2</c:v>
                </c:pt>
                <c:pt idx="96">
                  <c:v>9.544787077826725E-3</c:v>
                </c:pt>
                <c:pt idx="97">
                  <c:v>8.9418777943368107E-3</c:v>
                </c:pt>
                <c:pt idx="98">
                  <c:v>1.2338754907459339E-2</c:v>
                </c:pt>
                <c:pt idx="99">
                  <c:v>6.9708491761723704E-3</c:v>
                </c:pt>
                <c:pt idx="100">
                  <c:v>1.3805522208883553E-2</c:v>
                </c:pt>
                <c:pt idx="101">
                  <c:v>1.1609498680738786E-2</c:v>
                </c:pt>
                <c:pt idx="102">
                  <c:v>1.1780104712041885E-2</c:v>
                </c:pt>
                <c:pt idx="103">
                  <c:v>8.5522296884544893E-3</c:v>
                </c:pt>
                <c:pt idx="104">
                  <c:v>1.4545454545454545E-2</c:v>
                </c:pt>
                <c:pt idx="105">
                  <c:v>1.4075067024128687E-2</c:v>
                </c:pt>
                <c:pt idx="106">
                  <c:v>1.0617120106171201E-2</c:v>
                </c:pt>
                <c:pt idx="107">
                  <c:v>1.060859854829704E-2</c:v>
                </c:pt>
                <c:pt idx="108">
                  <c:v>1.0570824524312896E-2</c:v>
                </c:pt>
                <c:pt idx="109">
                  <c:v>7.4976569821930648E-3</c:v>
                </c:pt>
                <c:pt idx="110">
                  <c:v>9.372746935832732E-3</c:v>
                </c:pt>
                <c:pt idx="111">
                  <c:v>9.3945720250521916E-3</c:v>
                </c:pt>
                <c:pt idx="112">
                  <c:v>1.2367491166077738E-2</c:v>
                </c:pt>
                <c:pt idx="113">
                  <c:v>1.7869907076483203E-2</c:v>
                </c:pt>
                <c:pt idx="114">
                  <c:v>1.0762331838565023E-2</c:v>
                </c:pt>
                <c:pt idx="115">
                  <c:v>1.4240506329113924E-2</c:v>
                </c:pt>
                <c:pt idx="116">
                  <c:v>1.1149228130360206E-2</c:v>
                </c:pt>
                <c:pt idx="117">
                  <c:v>1.0920436817472699E-2</c:v>
                </c:pt>
                <c:pt idx="118">
                  <c:v>1.5873015873015872E-2</c:v>
                </c:pt>
                <c:pt idx="119">
                  <c:v>1.1931394481730051E-2</c:v>
                </c:pt>
                <c:pt idx="120">
                  <c:v>1.0824313072439634E-2</c:v>
                </c:pt>
                <c:pt idx="121">
                  <c:v>1.0060362173038229E-2</c:v>
                </c:pt>
                <c:pt idx="122">
                  <c:v>8.0586080586080595E-3</c:v>
                </c:pt>
                <c:pt idx="123">
                  <c:v>9.5693779904306216E-3</c:v>
                </c:pt>
                <c:pt idx="124">
                  <c:v>1.0249839846252402E-2</c:v>
                </c:pt>
                <c:pt idx="125">
                  <c:v>1.28783000643915E-2</c:v>
                </c:pt>
                <c:pt idx="126">
                  <c:v>9.2067988668555235E-3</c:v>
                </c:pt>
                <c:pt idx="127">
                  <c:v>1.2549537648612946E-2</c:v>
                </c:pt>
                <c:pt idx="128">
                  <c:v>9.7481722177091799E-3</c:v>
                </c:pt>
                <c:pt idx="129">
                  <c:v>9.4530722484807567E-3</c:v>
                </c:pt>
                <c:pt idx="130">
                  <c:v>1.4063656550703183E-2</c:v>
                </c:pt>
                <c:pt idx="131">
                  <c:v>7.2992700729927005E-3</c:v>
                </c:pt>
                <c:pt idx="132">
                  <c:v>1.0317460317460317E-2</c:v>
                </c:pt>
                <c:pt idx="133">
                  <c:v>7.2992700729927005E-3</c:v>
                </c:pt>
                <c:pt idx="134">
                  <c:v>7.6923076923076927E-3</c:v>
                </c:pt>
                <c:pt idx="135">
                  <c:v>6.7975830815709968E-3</c:v>
                </c:pt>
                <c:pt idx="136">
                  <c:v>1.0526315789473684E-2</c:v>
                </c:pt>
                <c:pt idx="137">
                  <c:v>4.7879616963064295E-3</c:v>
                </c:pt>
                <c:pt idx="138">
                  <c:v>6.8352699931647299E-3</c:v>
                </c:pt>
                <c:pt idx="139">
                  <c:v>5.8102001291155583E-3</c:v>
                </c:pt>
                <c:pt idx="140">
                  <c:v>6.2421972534332081E-3</c:v>
                </c:pt>
                <c:pt idx="141">
                  <c:v>3.0048076923076925E-3</c:v>
                </c:pt>
                <c:pt idx="142">
                  <c:v>4.2313117066290554E-3</c:v>
                </c:pt>
                <c:pt idx="143">
                  <c:v>6.1538461538461538E-3</c:v>
                </c:pt>
                <c:pt idx="144">
                  <c:v>3.2573289902280132E-3</c:v>
                </c:pt>
                <c:pt idx="145">
                  <c:v>6.2402496099843996E-3</c:v>
                </c:pt>
                <c:pt idx="146">
                  <c:v>4.1981528127623844E-3</c:v>
                </c:pt>
                <c:pt idx="147">
                  <c:v>3.90625E-3</c:v>
                </c:pt>
                <c:pt idx="148">
                  <c:v>8.4985835694051E-3</c:v>
                </c:pt>
                <c:pt idx="149">
                  <c:v>8.9786756453423128E-3</c:v>
                </c:pt>
                <c:pt idx="150">
                  <c:v>7.462686567164179E-3</c:v>
                </c:pt>
                <c:pt idx="151">
                  <c:v>3.6968576709796672E-3</c:v>
                </c:pt>
                <c:pt idx="152">
                  <c:v>5.2990158970476911E-3</c:v>
                </c:pt>
                <c:pt idx="153">
                  <c:v>6.41025641025641E-3</c:v>
                </c:pt>
                <c:pt idx="154">
                  <c:v>3.7369207772795215E-3</c:v>
                </c:pt>
                <c:pt idx="155">
                  <c:v>6.5897858319604614E-3</c:v>
                </c:pt>
                <c:pt idx="156">
                  <c:v>5.2552552552552556E-3</c:v>
                </c:pt>
                <c:pt idx="157">
                  <c:v>1.5163002274450341E-3</c:v>
                </c:pt>
                <c:pt idx="158">
                  <c:v>5.9815116911364876E-3</c:v>
                </c:pt>
                <c:pt idx="159">
                  <c:v>5.2383446830801469E-3</c:v>
                </c:pt>
                <c:pt idx="160">
                  <c:v>3.5989717223650387E-3</c:v>
                </c:pt>
                <c:pt idx="161">
                  <c:v>3.4467901766479965E-3</c:v>
                </c:pt>
                <c:pt idx="162">
                  <c:v>5.6311590802440173E-3</c:v>
                </c:pt>
                <c:pt idx="163">
                  <c:v>4.4286979627989375E-3</c:v>
                </c:pt>
                <c:pt idx="164">
                  <c:v>3.935286401399213E-3</c:v>
                </c:pt>
                <c:pt idx="165">
                  <c:v>3.4737299174989146E-3</c:v>
                </c:pt>
                <c:pt idx="166">
                  <c:v>2.6030368763557484E-3</c:v>
                </c:pt>
                <c:pt idx="167">
                  <c:v>5.4659031754294637E-3</c:v>
                </c:pt>
                <c:pt idx="168">
                  <c:v>4.5714285714285718E-3</c:v>
                </c:pt>
                <c:pt idx="169">
                  <c:v>4.0022870211549461E-3</c:v>
                </c:pt>
                <c:pt idx="170">
                  <c:v>6.0189165950128975E-3</c:v>
                </c:pt>
                <c:pt idx="171">
                  <c:v>4.4843049327354259E-3</c:v>
                </c:pt>
                <c:pt idx="172">
                  <c:v>4.6339202965708986E-3</c:v>
                </c:pt>
                <c:pt idx="173">
                  <c:v>4.4843049327354259E-3</c:v>
                </c:pt>
                <c:pt idx="174">
                  <c:v>3.6553524804177544E-3</c:v>
                </c:pt>
                <c:pt idx="175">
                  <c:v>3.6439354502863092E-3</c:v>
                </c:pt>
                <c:pt idx="176">
                  <c:v>7.7220077220077222E-3</c:v>
                </c:pt>
                <c:pt idx="177">
                  <c:v>7.4349442379182153E-3</c:v>
                </c:pt>
                <c:pt idx="178">
                  <c:v>8.7365591397849454E-3</c:v>
                </c:pt>
                <c:pt idx="179">
                  <c:v>8.5861476817401267E-3</c:v>
                </c:pt>
                <c:pt idx="180">
                  <c:v>7.4750830564784057E-3</c:v>
                </c:pt>
                <c:pt idx="181">
                  <c:v>6.6793893129770991E-3</c:v>
                </c:pt>
                <c:pt idx="182">
                  <c:v>6.5217391304347823E-3</c:v>
                </c:pt>
                <c:pt idx="183">
                  <c:v>4.508566275924256E-3</c:v>
                </c:pt>
                <c:pt idx="184">
                  <c:v>2.1865889212827989E-3</c:v>
                </c:pt>
                <c:pt idx="185">
                  <c:v>1.028101439342015E-2</c:v>
                </c:pt>
                <c:pt idx="186">
                  <c:v>9.5818815331010446E-3</c:v>
                </c:pt>
                <c:pt idx="187">
                  <c:v>5.9790732436472349E-3</c:v>
                </c:pt>
                <c:pt idx="188">
                  <c:v>9.104704097116844E-3</c:v>
                </c:pt>
                <c:pt idx="189">
                  <c:v>1.143674052894925E-2</c:v>
                </c:pt>
                <c:pt idx="190">
                  <c:v>8.9213300892133016E-3</c:v>
                </c:pt>
                <c:pt idx="191">
                  <c:v>1.6129032258064516E-2</c:v>
                </c:pt>
                <c:pt idx="192">
                  <c:v>1.0327022375215147E-2</c:v>
                </c:pt>
                <c:pt idx="193">
                  <c:v>8.9641434262948214E-3</c:v>
                </c:pt>
                <c:pt idx="194">
                  <c:v>1.4899211218229623E-2</c:v>
                </c:pt>
                <c:pt idx="195">
                  <c:v>1.5105740181268883E-2</c:v>
                </c:pt>
                <c:pt idx="196">
                  <c:v>9.3959731543624154E-3</c:v>
                </c:pt>
                <c:pt idx="197">
                  <c:v>1.7411052233156699E-2</c:v>
                </c:pt>
                <c:pt idx="198">
                  <c:v>9.3896713615023476E-3</c:v>
                </c:pt>
                <c:pt idx="199">
                  <c:v>6.75219446320054E-3</c:v>
                </c:pt>
                <c:pt idx="200">
                  <c:v>1.793103448275862E-2</c:v>
                </c:pt>
                <c:pt idx="201">
                  <c:v>1.0848755583918315E-2</c:v>
                </c:pt>
                <c:pt idx="202">
                  <c:v>1.2256669069935111E-2</c:v>
                </c:pt>
                <c:pt idx="203">
                  <c:v>1.3289036544850499E-2</c:v>
                </c:pt>
                <c:pt idx="204">
                  <c:v>6.954102920723227E-3</c:v>
                </c:pt>
                <c:pt idx="205">
                  <c:v>1.2859304084720122E-2</c:v>
                </c:pt>
                <c:pt idx="206">
                  <c:v>1.5425888665325285E-2</c:v>
                </c:pt>
                <c:pt idx="207">
                  <c:v>1.5037593984962405E-2</c:v>
                </c:pt>
                <c:pt idx="208">
                  <c:v>1.3764213046080191E-2</c:v>
                </c:pt>
                <c:pt idx="209">
                  <c:v>1.4392630972941854E-2</c:v>
                </c:pt>
                <c:pt idx="210">
                  <c:v>1.2797074954296161E-2</c:v>
                </c:pt>
                <c:pt idx="211">
                  <c:v>1.2734990903577926E-2</c:v>
                </c:pt>
                <c:pt idx="212">
                  <c:v>1.3261000602772756E-2</c:v>
                </c:pt>
                <c:pt idx="213">
                  <c:v>8.6862106406080351E-3</c:v>
                </c:pt>
                <c:pt idx="214">
                  <c:v>1.1420413990007138E-2</c:v>
                </c:pt>
                <c:pt idx="215">
                  <c:v>1.0803193987787695E-2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0-49C3-B629-0349A28D2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6022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6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2434257015949929"/>
          <c:w val="0.90351010211072447"/>
          <c:h val="0.8165783363618008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VW YoY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VW'!$Q$30:$Q$365</c:f>
              <c:numCache>
                <c:formatCode>[$-409]mmm\-yy;@</c:formatCode>
                <c:ptCount val="336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VW'!$U$30:$U$365</c:f>
              <c:numCache>
                <c:formatCode>0.0%</c:formatCode>
                <c:ptCount val="336"/>
                <c:pt idx="0">
                  <c:v>0.20130887808595643</c:v>
                </c:pt>
                <c:pt idx="1">
                  <c:v>0.1699122645696387</c:v>
                </c:pt>
                <c:pt idx="2">
                  <c:v>0.15231256306263852</c:v>
                </c:pt>
                <c:pt idx="3">
                  <c:v>0.13380063543261089</c:v>
                </c:pt>
                <c:pt idx="4">
                  <c:v>0.14454608557163717</c:v>
                </c:pt>
                <c:pt idx="5">
                  <c:v>0.16607020531141314</c:v>
                </c:pt>
                <c:pt idx="6">
                  <c:v>0.16215476000578777</c:v>
                </c:pt>
                <c:pt idx="7">
                  <c:v>0.16921089114319532</c:v>
                </c:pt>
                <c:pt idx="8">
                  <c:v>0.1467401900522729</c:v>
                </c:pt>
                <c:pt idx="9">
                  <c:v>0.14528229967989792</c:v>
                </c:pt>
                <c:pt idx="10">
                  <c:v>0.1062872258194778</c:v>
                </c:pt>
                <c:pt idx="11">
                  <c:v>8.0250353403974017E-2</c:v>
                </c:pt>
                <c:pt idx="12">
                  <c:v>3.6201338607873002E-2</c:v>
                </c:pt>
                <c:pt idx="13">
                  <c:v>2.9190658683268422E-2</c:v>
                </c:pt>
                <c:pt idx="14">
                  <c:v>2.4081543506240921E-2</c:v>
                </c:pt>
                <c:pt idx="15">
                  <c:v>2.75306486936302E-2</c:v>
                </c:pt>
                <c:pt idx="16">
                  <c:v>1.0324970021496238E-2</c:v>
                </c:pt>
                <c:pt idx="17">
                  <c:v>1.9393000802594429E-3</c:v>
                </c:pt>
                <c:pt idx="18">
                  <c:v>1.3830949659151104E-2</c:v>
                </c:pt>
                <c:pt idx="19">
                  <c:v>3.730192360839979E-2</c:v>
                </c:pt>
                <c:pt idx="20">
                  <c:v>5.3763896000542433E-2</c:v>
                </c:pt>
                <c:pt idx="21">
                  <c:v>5.5380229726075036E-2</c:v>
                </c:pt>
                <c:pt idx="22">
                  <c:v>5.1394915548211184E-2</c:v>
                </c:pt>
                <c:pt idx="23">
                  <c:v>5.1519998539202527E-2</c:v>
                </c:pt>
                <c:pt idx="24">
                  <c:v>5.8219777377364723E-2</c:v>
                </c:pt>
                <c:pt idx="25">
                  <c:v>5.2251335121499709E-2</c:v>
                </c:pt>
                <c:pt idx="26">
                  <c:v>5.5008149139901708E-2</c:v>
                </c:pt>
                <c:pt idx="27">
                  <c:v>5.6868594074217071E-2</c:v>
                </c:pt>
                <c:pt idx="28">
                  <c:v>8.9509744585375417E-2</c:v>
                </c:pt>
                <c:pt idx="29">
                  <c:v>0.10279866071641885</c:v>
                </c:pt>
                <c:pt idx="30">
                  <c:v>0.10333555088276336</c:v>
                </c:pt>
                <c:pt idx="31">
                  <c:v>8.1390427639803198E-2</c:v>
                </c:pt>
                <c:pt idx="32">
                  <c:v>7.7512514216451445E-2</c:v>
                </c:pt>
                <c:pt idx="33">
                  <c:v>7.9354808003251565E-2</c:v>
                </c:pt>
                <c:pt idx="34">
                  <c:v>8.9869033321918979E-2</c:v>
                </c:pt>
                <c:pt idx="35">
                  <c:v>9.3985888902773151E-2</c:v>
                </c:pt>
                <c:pt idx="36">
                  <c:v>9.2190389689554175E-2</c:v>
                </c:pt>
                <c:pt idx="37">
                  <c:v>0.11226845392911322</c:v>
                </c:pt>
                <c:pt idx="38">
                  <c:v>0.12570334765018276</c:v>
                </c:pt>
                <c:pt idx="39">
                  <c:v>0.13762716654406248</c:v>
                </c:pt>
                <c:pt idx="40">
                  <c:v>0.10985993597691968</c:v>
                </c:pt>
                <c:pt idx="41">
                  <c:v>8.3032699600268156E-2</c:v>
                </c:pt>
                <c:pt idx="42">
                  <c:v>6.790936029274719E-2</c:v>
                </c:pt>
                <c:pt idx="43">
                  <c:v>5.459675751171833E-2</c:v>
                </c:pt>
                <c:pt idx="44">
                  <c:v>3.8600952542232836E-2</c:v>
                </c:pt>
                <c:pt idx="45">
                  <c:v>8.7187064157296934E-3</c:v>
                </c:pt>
                <c:pt idx="46">
                  <c:v>-9.7426222832067699E-3</c:v>
                </c:pt>
                <c:pt idx="47">
                  <c:v>-2.2902138356933888E-2</c:v>
                </c:pt>
                <c:pt idx="48">
                  <c:v>-1.4462523932540328E-2</c:v>
                </c:pt>
                <c:pt idx="49">
                  <c:v>4.2108942574992092E-4</c:v>
                </c:pt>
                <c:pt idx="50">
                  <c:v>1.6308444577148418E-2</c:v>
                </c:pt>
                <c:pt idx="51">
                  <c:v>1.8613454846314603E-2</c:v>
                </c:pt>
                <c:pt idx="52">
                  <c:v>1.2391644374511568E-2</c:v>
                </c:pt>
                <c:pt idx="53">
                  <c:v>6.7034561050673958E-3</c:v>
                </c:pt>
                <c:pt idx="54">
                  <c:v>7.722114585932971E-4</c:v>
                </c:pt>
                <c:pt idx="55">
                  <c:v>2.8041651895172048E-3</c:v>
                </c:pt>
                <c:pt idx="56">
                  <c:v>6.4229756309954755E-3</c:v>
                </c:pt>
                <c:pt idx="57">
                  <c:v>2.6862085957826576E-2</c:v>
                </c:pt>
                <c:pt idx="58">
                  <c:v>5.3245487139778502E-2</c:v>
                </c:pt>
                <c:pt idx="59">
                  <c:v>8.6141860403764703E-2</c:v>
                </c:pt>
                <c:pt idx="60">
                  <c:v>0.10014532195719728</c:v>
                </c:pt>
                <c:pt idx="61">
                  <c:v>9.5983197390731245E-2</c:v>
                </c:pt>
                <c:pt idx="62">
                  <c:v>8.4546819926098582E-2</c:v>
                </c:pt>
                <c:pt idx="63">
                  <c:v>7.6572032750127139E-2</c:v>
                </c:pt>
                <c:pt idx="64">
                  <c:v>8.3063627531618334E-2</c:v>
                </c:pt>
                <c:pt idx="65">
                  <c:v>8.5192136747452185E-2</c:v>
                </c:pt>
                <c:pt idx="66">
                  <c:v>8.8587656396468484E-2</c:v>
                </c:pt>
                <c:pt idx="67">
                  <c:v>7.1794982126179852E-2</c:v>
                </c:pt>
                <c:pt idx="68">
                  <c:v>5.8964569114187793E-2</c:v>
                </c:pt>
                <c:pt idx="69">
                  <c:v>4.7226993890426172E-2</c:v>
                </c:pt>
                <c:pt idx="70">
                  <c:v>3.7423076949381295E-2</c:v>
                </c:pt>
                <c:pt idx="71">
                  <c:v>2.8740113358184827E-2</c:v>
                </c:pt>
                <c:pt idx="72">
                  <c:v>1.2818604756259955E-2</c:v>
                </c:pt>
                <c:pt idx="73">
                  <c:v>3.0418810972921539E-2</c:v>
                </c:pt>
                <c:pt idx="74">
                  <c:v>4.4121055561491485E-2</c:v>
                </c:pt>
                <c:pt idx="75">
                  <c:v>7.4942849234124864E-2</c:v>
                </c:pt>
                <c:pt idx="76">
                  <c:v>7.5466770501730451E-2</c:v>
                </c:pt>
                <c:pt idx="77">
                  <c:v>9.3136606746449413E-2</c:v>
                </c:pt>
                <c:pt idx="78">
                  <c:v>0.10935334753907999</c:v>
                </c:pt>
                <c:pt idx="79">
                  <c:v>0.15033472212669263</c:v>
                </c:pt>
                <c:pt idx="80">
                  <c:v>0.17970164101071529</c:v>
                </c:pt>
                <c:pt idx="81">
                  <c:v>0.19402938129502001</c:v>
                </c:pt>
                <c:pt idx="82">
                  <c:v>0.18278928563862573</c:v>
                </c:pt>
                <c:pt idx="83">
                  <c:v>0.16488504773581303</c:v>
                </c:pt>
                <c:pt idx="84">
                  <c:v>0.15744090582829884</c:v>
                </c:pt>
                <c:pt idx="85">
                  <c:v>0.15396289580825995</c:v>
                </c:pt>
                <c:pt idx="86">
                  <c:v>0.15919676864261745</c:v>
                </c:pt>
                <c:pt idx="87">
                  <c:v>0.15145540849226946</c:v>
                </c:pt>
                <c:pt idx="88">
                  <c:v>0.14610595845695262</c:v>
                </c:pt>
                <c:pt idx="89">
                  <c:v>0.13251726076185899</c:v>
                </c:pt>
                <c:pt idx="90">
                  <c:v>0.12615730819284465</c:v>
                </c:pt>
                <c:pt idx="91">
                  <c:v>0.12001789349333736</c:v>
                </c:pt>
                <c:pt idx="92">
                  <c:v>0.12307690838233309</c:v>
                </c:pt>
                <c:pt idx="93">
                  <c:v>0.13607593371264293</c:v>
                </c:pt>
                <c:pt idx="94">
                  <c:v>0.15480009340856871</c:v>
                </c:pt>
                <c:pt idx="95">
                  <c:v>0.16243986760089024</c:v>
                </c:pt>
                <c:pt idx="96">
                  <c:v>0.15895931692436127</c:v>
                </c:pt>
                <c:pt idx="97">
                  <c:v>0.13956096923110883</c:v>
                </c:pt>
                <c:pt idx="98">
                  <c:v>0.13313426015709418</c:v>
                </c:pt>
                <c:pt idx="99">
                  <c:v>0.13050037724370789</c:v>
                </c:pt>
                <c:pt idx="100">
                  <c:v>0.13859081008840168</c:v>
                </c:pt>
                <c:pt idx="101">
                  <c:v>0.13797778520541715</c:v>
                </c:pt>
                <c:pt idx="102">
                  <c:v>0.13328028014522642</c:v>
                </c:pt>
                <c:pt idx="103">
                  <c:v>0.12145498724306236</c:v>
                </c:pt>
                <c:pt idx="104">
                  <c:v>0.10040045884294635</c:v>
                </c:pt>
                <c:pt idx="105">
                  <c:v>8.8926245135861226E-2</c:v>
                </c:pt>
                <c:pt idx="106">
                  <c:v>8.8793820053483241E-2</c:v>
                </c:pt>
                <c:pt idx="107">
                  <c:v>0.1112711022081645</c:v>
                </c:pt>
                <c:pt idx="108">
                  <c:v>0.11931386337379024</c:v>
                </c:pt>
                <c:pt idx="109">
                  <c:v>0.11737694858278047</c:v>
                </c:pt>
                <c:pt idx="110">
                  <c:v>9.6897378143943058E-2</c:v>
                </c:pt>
                <c:pt idx="111">
                  <c:v>9.1089058664624911E-2</c:v>
                </c:pt>
                <c:pt idx="112">
                  <c:v>9.2821210754262085E-2</c:v>
                </c:pt>
                <c:pt idx="113">
                  <c:v>9.9705852847682408E-2</c:v>
                </c:pt>
                <c:pt idx="114">
                  <c:v>9.9067494028828751E-2</c:v>
                </c:pt>
                <c:pt idx="115">
                  <c:v>9.3181588236573853E-2</c:v>
                </c:pt>
                <c:pt idx="116">
                  <c:v>9.407311569142518E-2</c:v>
                </c:pt>
                <c:pt idx="117">
                  <c:v>7.6805580737245194E-2</c:v>
                </c:pt>
                <c:pt idx="118">
                  <c:v>6.377937505259168E-2</c:v>
                </c:pt>
                <c:pt idx="119">
                  <c:v>3.248088522594017E-2</c:v>
                </c:pt>
                <c:pt idx="120">
                  <c:v>2.2968766167688504E-2</c:v>
                </c:pt>
                <c:pt idx="121">
                  <c:v>-1.168810519002339E-2</c:v>
                </c:pt>
                <c:pt idx="122">
                  <c:v>-3.2613958989105352E-2</c:v>
                </c:pt>
                <c:pt idx="123">
                  <c:v>-6.6542138309873544E-2</c:v>
                </c:pt>
                <c:pt idx="124">
                  <c:v>-6.5612196127374567E-2</c:v>
                </c:pt>
                <c:pt idx="125">
                  <c:v>-6.4716184830502566E-2</c:v>
                </c:pt>
                <c:pt idx="126">
                  <c:v>-5.8368005212696361E-2</c:v>
                </c:pt>
                <c:pt idx="127">
                  <c:v>-7.2648347744763142E-2</c:v>
                </c:pt>
                <c:pt idx="128">
                  <c:v>-8.5205744018937879E-2</c:v>
                </c:pt>
                <c:pt idx="129">
                  <c:v>-9.2028526736373184E-2</c:v>
                </c:pt>
                <c:pt idx="130">
                  <c:v>-0.11011476742082404</c:v>
                </c:pt>
                <c:pt idx="131">
                  <c:v>-0.13067475895835323</c:v>
                </c:pt>
                <c:pt idx="132">
                  <c:v>-0.14672177273665921</c:v>
                </c:pt>
                <c:pt idx="133">
                  <c:v>-0.12666986968175986</c:v>
                </c:pt>
                <c:pt idx="134">
                  <c:v>-0.11808982590714168</c:v>
                </c:pt>
                <c:pt idx="135">
                  <c:v>-0.12464394002380474</c:v>
                </c:pt>
                <c:pt idx="136">
                  <c:v>-0.19057531119249105</c:v>
                </c:pt>
                <c:pt idx="137">
                  <c:v>-0.24401612070835466</c:v>
                </c:pt>
                <c:pt idx="138">
                  <c:v>-0.28843436199479278</c:v>
                </c:pt>
                <c:pt idx="139">
                  <c:v>-0.27739057109267706</c:v>
                </c:pt>
                <c:pt idx="140">
                  <c:v>-0.26800385731440257</c:v>
                </c:pt>
                <c:pt idx="141">
                  <c:v>-0.26073063243646388</c:v>
                </c:pt>
                <c:pt idx="142">
                  <c:v>-0.26603795108383277</c:v>
                </c:pt>
                <c:pt idx="143">
                  <c:v>-0.26101189216395226</c:v>
                </c:pt>
                <c:pt idx="144">
                  <c:v>-0.24942160165507243</c:v>
                </c:pt>
                <c:pt idx="145">
                  <c:v>-0.23666928259878506</c:v>
                </c:pt>
                <c:pt idx="146">
                  <c:v>-0.20755242466777679</c:v>
                </c:pt>
                <c:pt idx="147">
                  <c:v>-0.15533004263133687</c:v>
                </c:pt>
                <c:pt idx="148">
                  <c:v>-7.6592255952848465E-2</c:v>
                </c:pt>
                <c:pt idx="149">
                  <c:v>-1.6009234429002372E-2</c:v>
                </c:pt>
                <c:pt idx="150">
                  <c:v>2.6906315455347496E-2</c:v>
                </c:pt>
                <c:pt idx="151">
                  <c:v>3.6880126066329622E-2</c:v>
                </c:pt>
                <c:pt idx="152">
                  <c:v>5.657716519033551E-2</c:v>
                </c:pt>
                <c:pt idx="153">
                  <c:v>8.252010888104655E-2</c:v>
                </c:pt>
                <c:pt idx="154">
                  <c:v>0.11181875962906784</c:v>
                </c:pt>
                <c:pt idx="155">
                  <c:v>0.1416001658338164</c:v>
                </c:pt>
                <c:pt idx="156">
                  <c:v>0.15922196168923342</c:v>
                </c:pt>
                <c:pt idx="157">
                  <c:v>0.15887098134988431</c:v>
                </c:pt>
                <c:pt idx="158">
                  <c:v>0.12927873281425883</c:v>
                </c:pt>
                <c:pt idx="159">
                  <c:v>8.7942144499385311E-2</c:v>
                </c:pt>
                <c:pt idx="160">
                  <c:v>6.2351855028532466E-2</c:v>
                </c:pt>
                <c:pt idx="161">
                  <c:v>5.8951523272990247E-2</c:v>
                </c:pt>
                <c:pt idx="162">
                  <c:v>6.0752136518461342E-2</c:v>
                </c:pt>
                <c:pt idx="163">
                  <c:v>5.4509765638332208E-2</c:v>
                </c:pt>
                <c:pt idx="164">
                  <c:v>5.0242065376217004E-2</c:v>
                </c:pt>
                <c:pt idx="165">
                  <c:v>5.2591997707172267E-2</c:v>
                </c:pt>
                <c:pt idx="166">
                  <c:v>7.1497181263378007E-2</c:v>
                </c:pt>
                <c:pt idx="167">
                  <c:v>7.5761764561517397E-2</c:v>
                </c:pt>
                <c:pt idx="168">
                  <c:v>6.9435257591967448E-2</c:v>
                </c:pt>
                <c:pt idx="169">
                  <c:v>5.1674533642435128E-2</c:v>
                </c:pt>
                <c:pt idx="170">
                  <c:v>4.344557318575859E-2</c:v>
                </c:pt>
                <c:pt idx="171">
                  <c:v>4.762768365404435E-2</c:v>
                </c:pt>
                <c:pt idx="172">
                  <c:v>5.007645765226898E-2</c:v>
                </c:pt>
                <c:pt idx="173">
                  <c:v>5.3435723828676451E-2</c:v>
                </c:pt>
                <c:pt idx="174">
                  <c:v>6.4816540284548863E-2</c:v>
                </c:pt>
                <c:pt idx="175">
                  <c:v>7.4639291532344165E-2</c:v>
                </c:pt>
                <c:pt idx="176">
                  <c:v>7.1525006085046972E-2</c:v>
                </c:pt>
                <c:pt idx="177">
                  <c:v>5.7493476991552495E-2</c:v>
                </c:pt>
                <c:pt idx="178">
                  <c:v>4.2232832352182337E-2</c:v>
                </c:pt>
                <c:pt idx="179">
                  <c:v>4.0307634010490645E-2</c:v>
                </c:pt>
                <c:pt idx="180">
                  <c:v>3.679862501037956E-2</c:v>
                </c:pt>
                <c:pt idx="181">
                  <c:v>4.9269504719548607E-2</c:v>
                </c:pt>
                <c:pt idx="182">
                  <c:v>6.7880088114744774E-2</c:v>
                </c:pt>
                <c:pt idx="183">
                  <c:v>8.6021848523278654E-2</c:v>
                </c:pt>
                <c:pt idx="184">
                  <c:v>0.10419577992401297</c:v>
                </c:pt>
                <c:pt idx="185">
                  <c:v>0.1134775940355004</c:v>
                </c:pt>
                <c:pt idx="186">
                  <c:v>0.12393576632759129</c:v>
                </c:pt>
                <c:pt idx="187">
                  <c:v>0.11759013993836076</c:v>
                </c:pt>
                <c:pt idx="188">
                  <c:v>0.12141038908299739</c:v>
                </c:pt>
                <c:pt idx="189">
                  <c:v>0.12034174978482337</c:v>
                </c:pt>
                <c:pt idx="190">
                  <c:v>0.12646554643321029</c:v>
                </c:pt>
                <c:pt idx="191">
                  <c:v>0.11335686833033165</c:v>
                </c:pt>
                <c:pt idx="192">
                  <c:v>0.11404728955219867</c:v>
                </c:pt>
                <c:pt idx="193">
                  <c:v>0.10475868753556661</c:v>
                </c:pt>
                <c:pt idx="194">
                  <c:v>0.10605774575519167</c:v>
                </c:pt>
                <c:pt idx="195">
                  <c:v>9.8632081786224512E-2</c:v>
                </c:pt>
                <c:pt idx="196">
                  <c:v>8.3831036806285786E-2</c:v>
                </c:pt>
                <c:pt idx="197">
                  <c:v>6.7009182232068643E-2</c:v>
                </c:pt>
                <c:pt idx="198">
                  <c:v>4.6562516193470627E-2</c:v>
                </c:pt>
                <c:pt idx="199">
                  <c:v>5.8306819273381549E-2</c:v>
                </c:pt>
                <c:pt idx="200">
                  <c:v>6.028404630879991E-2</c:v>
                </c:pt>
                <c:pt idx="201">
                  <c:v>7.2602895027607861E-2</c:v>
                </c:pt>
                <c:pt idx="202">
                  <c:v>7.1151978966978113E-2</c:v>
                </c:pt>
                <c:pt idx="203">
                  <c:v>9.6784901770458509E-2</c:v>
                </c:pt>
                <c:pt idx="204">
                  <c:v>0.11478491230759102</c:v>
                </c:pt>
                <c:pt idx="205">
                  <c:v>0.13497614051758355</c:v>
                </c:pt>
                <c:pt idx="206">
                  <c:v>0.12588703253178268</c:v>
                </c:pt>
                <c:pt idx="207">
                  <c:v>0.12776627090883719</c:v>
                </c:pt>
                <c:pt idx="208">
                  <c:v>0.1327640572956279</c:v>
                </c:pt>
                <c:pt idx="209">
                  <c:v>0.14482433643616965</c:v>
                </c:pt>
                <c:pt idx="210">
                  <c:v>0.14672490637390134</c:v>
                </c:pt>
                <c:pt idx="211">
                  <c:v>0.12443109023320131</c:v>
                </c:pt>
                <c:pt idx="212">
                  <c:v>0.10904339384475037</c:v>
                </c:pt>
                <c:pt idx="213">
                  <c:v>8.2664413298425998E-2</c:v>
                </c:pt>
                <c:pt idx="214">
                  <c:v>7.6780931306737799E-2</c:v>
                </c:pt>
                <c:pt idx="215">
                  <c:v>5.8827207854454944E-2</c:v>
                </c:pt>
                <c:pt idx="216">
                  <c:v>5.5292945899020118E-2</c:v>
                </c:pt>
                <c:pt idx="217">
                  <c:v>3.8258915380629421E-2</c:v>
                </c:pt>
                <c:pt idx="218">
                  <c:v>3.9844278234237862E-2</c:v>
                </c:pt>
                <c:pt idx="219">
                  <c:v>2.6468250325423437E-2</c:v>
                </c:pt>
                <c:pt idx="220">
                  <c:v>2.9311262125421012E-2</c:v>
                </c:pt>
                <c:pt idx="221">
                  <c:v>2.6337763832200878E-2</c:v>
                </c:pt>
                <c:pt idx="222">
                  <c:v>4.2018069552021586E-2</c:v>
                </c:pt>
                <c:pt idx="223">
                  <c:v>5.2258910804693359E-2</c:v>
                </c:pt>
                <c:pt idx="224">
                  <c:v>5.6372749540260836E-2</c:v>
                </c:pt>
                <c:pt idx="225">
                  <c:v>6.7344618084041574E-2</c:v>
                </c:pt>
                <c:pt idx="226">
                  <c:v>6.5405054302898114E-2</c:v>
                </c:pt>
                <c:pt idx="227">
                  <c:v>6.2248728213912585E-2</c:v>
                </c:pt>
                <c:pt idx="228">
                  <c:v>3.6444040639943776E-2</c:v>
                </c:pt>
                <c:pt idx="229">
                  <c:v>2.8884730788683255E-2</c:v>
                </c:pt>
                <c:pt idx="230">
                  <c:v>3.1993290414395137E-2</c:v>
                </c:pt>
                <c:pt idx="231">
                  <c:v>5.9505779755397059E-2</c:v>
                </c:pt>
                <c:pt idx="232">
                  <c:v>7.3179407962060905E-2</c:v>
                </c:pt>
                <c:pt idx="233">
                  <c:v>7.9481647138850642E-2</c:v>
                </c:pt>
                <c:pt idx="234">
                  <c:v>5.7880887889912414E-2</c:v>
                </c:pt>
                <c:pt idx="235">
                  <c:v>4.6296806074435537E-2</c:v>
                </c:pt>
                <c:pt idx="236">
                  <c:v>4.1805314121657888E-2</c:v>
                </c:pt>
                <c:pt idx="237">
                  <c:v>5.059483466631054E-2</c:v>
                </c:pt>
                <c:pt idx="238">
                  <c:v>5.794817506851424E-2</c:v>
                </c:pt>
                <c:pt idx="239">
                  <c:v>5.9607422640106433E-2</c:v>
                </c:pt>
                <c:pt idx="240">
                  <c:v>6.6231088323904785E-2</c:v>
                </c:pt>
                <c:pt idx="241">
                  <c:v>8.1909956543359419E-2</c:v>
                </c:pt>
                <c:pt idx="242">
                  <c:v>9.5019899818628462E-2</c:v>
                </c:pt>
                <c:pt idx="243">
                  <c:v>8.9931243806945727E-2</c:v>
                </c:pt>
                <c:pt idx="244">
                  <c:v>6.2709188783497183E-2</c:v>
                </c:pt>
                <c:pt idx="245">
                  <c:v>3.6331514230048878E-2</c:v>
                </c:pt>
                <c:pt idx="246">
                  <c:v>3.5966504912038788E-2</c:v>
                </c:pt>
                <c:pt idx="247">
                  <c:v>4.6871516556775017E-2</c:v>
                </c:pt>
                <c:pt idx="248">
                  <c:v>5.5412340011419481E-2</c:v>
                </c:pt>
                <c:pt idx="249">
                  <c:v>4.0551448027989823E-2</c:v>
                </c:pt>
                <c:pt idx="250">
                  <c:v>2.9082262762445188E-2</c:v>
                </c:pt>
                <c:pt idx="251">
                  <c:v>2.746163493561804E-2</c:v>
                </c:pt>
                <c:pt idx="252">
                  <c:v>4.1186102219874732E-2</c:v>
                </c:pt>
                <c:pt idx="253">
                  <c:v>4.4808162494452963E-2</c:v>
                </c:pt>
                <c:pt idx="254">
                  <c:v>3.8883253935437123E-2</c:v>
                </c:pt>
                <c:pt idx="255">
                  <c:v>3.6154948574671719E-2</c:v>
                </c:pt>
                <c:pt idx="256">
                  <c:v>5.2177324829114857E-2</c:v>
                </c:pt>
                <c:pt idx="257">
                  <c:v>7.6471566278256908E-2</c:v>
                </c:pt>
                <c:pt idx="258">
                  <c:v>8.3707373100861515E-2</c:v>
                </c:pt>
                <c:pt idx="259">
                  <c:v>7.4412899538961685E-2</c:v>
                </c:pt>
                <c:pt idx="260">
                  <c:v>6.1456405852537754E-2</c:v>
                </c:pt>
                <c:pt idx="261">
                  <c:v>5.7939007308069668E-2</c:v>
                </c:pt>
                <c:pt idx="262">
                  <c:v>6.0668853619010088E-2</c:v>
                </c:pt>
                <c:pt idx="263">
                  <c:v>6.5056546240643165E-2</c:v>
                </c:pt>
                <c:pt idx="264">
                  <c:v>6.3892204914588691E-2</c:v>
                </c:pt>
                <c:pt idx="265">
                  <c:v>5.9812918368980617E-2</c:v>
                </c:pt>
                <c:pt idx="266">
                  <c:v>5.3841792071545935E-2</c:v>
                </c:pt>
                <c:pt idx="267">
                  <c:v>4.4695178537599745E-2</c:v>
                </c:pt>
                <c:pt idx="268">
                  <c:v>2.5028269527470171E-2</c:v>
                </c:pt>
                <c:pt idx="269">
                  <c:v>4.1453108422417895E-3</c:v>
                </c:pt>
                <c:pt idx="270">
                  <c:v>-6.3794619984652856E-3</c:v>
                </c:pt>
                <c:pt idx="271">
                  <c:v>2.0657288687517816E-3</c:v>
                </c:pt>
                <c:pt idx="272">
                  <c:v>1.8591006046009051E-2</c:v>
                </c:pt>
                <c:pt idx="273">
                  <c:v>4.2945190194141558E-2</c:v>
                </c:pt>
                <c:pt idx="274">
                  <c:v>6.2153571221480242E-2</c:v>
                </c:pt>
                <c:pt idx="275">
                  <c:v>6.7684504314283744E-2</c:v>
                </c:pt>
                <c:pt idx="276">
                  <c:v>6.0607096337782052E-2</c:v>
                </c:pt>
                <c:pt idx="277">
                  <c:v>4.8142153975680335E-2</c:v>
                </c:pt>
                <c:pt idx="278">
                  <c:v>5.4101521676082065E-2</c:v>
                </c:pt>
                <c:pt idx="279">
                  <c:v>6.0845055098271317E-2</c:v>
                </c:pt>
                <c:pt idx="280">
                  <c:v>8.4850587449578851E-2</c:v>
                </c:pt>
                <c:pt idx="281">
                  <c:v>0.11166158460240849</c:v>
                </c:pt>
                <c:pt idx="282">
                  <c:v>0.14994840029351364</c:v>
                </c:pt>
                <c:pt idx="283">
                  <c:v>0.17535541726846393</c:v>
                </c:pt>
                <c:pt idx="284">
                  <c:v>0.18493536285021017</c:v>
                </c:pt>
                <c:pt idx="285">
                  <c:v>0.18253241387121877</c:v>
                </c:pt>
                <c:pt idx="286">
                  <c:v>0.18702642381551771</c:v>
                </c:pt>
                <c:pt idx="287">
                  <c:v>0.20209427578123695</c:v>
                </c:pt>
                <c:pt idx="288">
                  <c:v>0.21683975317636772</c:v>
                </c:pt>
                <c:pt idx="289">
                  <c:v>0.21042655241771491</c:v>
                </c:pt>
                <c:pt idx="290">
                  <c:v>0.18674827355359702</c:v>
                </c:pt>
                <c:pt idx="291">
                  <c:v>0.17632723772400127</c:v>
                </c:pt>
                <c:pt idx="292">
                  <c:v>0.18047871454974374</c:v>
                </c:pt>
                <c:pt idx="293">
                  <c:v>0.18179438339153586</c:v>
                </c:pt>
                <c:pt idx="294">
                  <c:v>0.16260866263189167</c:v>
                </c:pt>
                <c:pt idx="295">
                  <c:v>0.12055916294925439</c:v>
                </c:pt>
                <c:pt idx="296">
                  <c:v>7.8783611937427667E-2</c:v>
                </c:pt>
                <c:pt idx="297">
                  <c:v>2.9633638280446073E-2</c:v>
                </c:pt>
                <c:pt idx="298">
                  <c:v>-1.1444700867567326E-2</c:v>
                </c:pt>
                <c:pt idx="299">
                  <c:v>-4.4116246015520999E-2</c:v>
                </c:pt>
                <c:pt idx="300">
                  <c:v>-6.0963326104846005E-2</c:v>
                </c:pt>
                <c:pt idx="301">
                  <c:v>-5.7654743879432147E-2</c:v>
                </c:pt>
                <c:pt idx="302">
                  <c:v>-6.5250329209095681E-2</c:v>
                </c:pt>
                <c:pt idx="303">
                  <c:v>-7.284281351815225E-2</c:v>
                </c:pt>
                <c:pt idx="304">
                  <c:v>-9.3591153202830291E-2</c:v>
                </c:pt>
                <c:pt idx="305">
                  <c:v>-9.3241130169126385E-2</c:v>
                </c:pt>
                <c:pt idx="306">
                  <c:v>-0.10044630444805236</c:v>
                </c:pt>
                <c:pt idx="307">
                  <c:v>-9.2477250616364248E-2</c:v>
                </c:pt>
                <c:pt idx="308">
                  <c:v>-9.5269493349857903E-2</c:v>
                </c:pt>
                <c:pt idx="309">
                  <c:v>-8.2469679150836916E-2</c:v>
                </c:pt>
                <c:pt idx="310">
                  <c:v>-8.6694393323278107E-2</c:v>
                </c:pt>
                <c:pt idx="311">
                  <c:v>-8.5347629420691851E-2</c:v>
                </c:pt>
                <c:pt idx="312">
                  <c:v>-9.9700276466359261E-2</c:v>
                </c:pt>
                <c:pt idx="313">
                  <c:v>-0.10227927228840161</c:v>
                </c:pt>
                <c:pt idx="314">
                  <c:v>-0.1007589842028398</c:v>
                </c:pt>
                <c:pt idx="315">
                  <c:v>-8.6968482473372188E-2</c:v>
                </c:pt>
                <c:pt idx="316">
                  <c:v>-8.4303984610554328E-2</c:v>
                </c:pt>
                <c:pt idx="317">
                  <c:v>-9.6069554588375627E-2</c:v>
                </c:pt>
                <c:pt idx="318">
                  <c:v>-0.10560007653800008</c:v>
                </c:pt>
                <c:pt idx="319">
                  <c:v>-0.10289333233255149</c:v>
                </c:pt>
                <c:pt idx="320">
                  <c:v>-7.877302829626287E-2</c:v>
                </c:pt>
                <c:pt idx="321">
                  <c:v>-5.0109987153818425E-2</c:v>
                </c:pt>
                <c:pt idx="322">
                  <c:v>-2.4301604600078575E-2</c:v>
                </c:pt>
                <c:pt idx="323">
                  <c:v>-1.0998995184918203E-2</c:v>
                </c:pt>
                <c:pt idx="324">
                  <c:v>8.8919983193602725E-4</c:v>
                </c:pt>
                <c:pt idx="325">
                  <c:v>1.504175501157623E-2</c:v>
                </c:pt>
                <c:pt idx="326">
                  <c:v>1.8598283141372907E-2</c:v>
                </c:pt>
                <c:pt idx="327">
                  <c:v>-3.1687478401857261E-3</c:v>
                </c:pt>
                <c:pt idx="328">
                  <c:v>-2.3782540946814645E-2</c:v>
                </c:pt>
                <c:pt idx="329">
                  <c:v>-2.6529616815856749E-2</c:v>
                </c:pt>
                <c:pt idx="330">
                  <c:v>-5.8367918628453586E-3</c:v>
                </c:pt>
                <c:pt idx="331">
                  <c:v>2.7200996511946851E-3</c:v>
                </c:pt>
                <c:pt idx="332">
                  <c:v>1.3192917104332125E-4</c:v>
                </c:pt>
                <c:pt idx="333">
                  <c:v>-1.1009726258838559E-2</c:v>
                </c:pt>
                <c:pt idx="334">
                  <c:v>-8.5123765235252113E-3</c:v>
                </c:pt>
                <c:pt idx="335">
                  <c:v>-4.2004133833831725E-3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81-4CC9-98DB-C507CC5E823A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EW YoY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VW'!$L$30:$L$365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VW'!$P$30:$P$365</c:f>
              <c:numCache>
                <c:formatCode>0.0%</c:formatCode>
                <c:ptCount val="336"/>
                <c:pt idx="12">
                  <c:v>7.3075627350211336E-2</c:v>
                </c:pt>
                <c:pt idx="13">
                  <c:v>7.1756567712348174E-2</c:v>
                </c:pt>
                <c:pt idx="14">
                  <c:v>7.6199026561699856E-2</c:v>
                </c:pt>
                <c:pt idx="15">
                  <c:v>7.9814834247670774E-2</c:v>
                </c:pt>
                <c:pt idx="16">
                  <c:v>8.3662295641162343E-2</c:v>
                </c:pt>
                <c:pt idx="17">
                  <c:v>8.497590456605586E-2</c:v>
                </c:pt>
                <c:pt idx="18">
                  <c:v>9.4878099389541726E-2</c:v>
                </c:pt>
                <c:pt idx="19">
                  <c:v>0.10900434248543434</c:v>
                </c:pt>
                <c:pt idx="20">
                  <c:v>0.11844863582910059</c:v>
                </c:pt>
                <c:pt idx="21">
                  <c:v>0.11304434874353064</c:v>
                </c:pt>
                <c:pt idx="22">
                  <c:v>0.10085459064119795</c:v>
                </c:pt>
                <c:pt idx="23">
                  <c:v>9.0100709336699669E-2</c:v>
                </c:pt>
                <c:pt idx="24">
                  <c:v>9.8664309588931465E-2</c:v>
                </c:pt>
                <c:pt idx="25">
                  <c:v>0.10768958822194907</c:v>
                </c:pt>
                <c:pt idx="26">
                  <c:v>0.11229986147244886</c:v>
                </c:pt>
                <c:pt idx="27">
                  <c:v>0.10437353050249798</c:v>
                </c:pt>
                <c:pt idx="28">
                  <c:v>0.10485479326966929</c:v>
                </c:pt>
                <c:pt idx="29">
                  <c:v>0.11083068220298364</c:v>
                </c:pt>
                <c:pt idx="30">
                  <c:v>0.11022813501873441</c:v>
                </c:pt>
                <c:pt idx="31">
                  <c:v>0.10209314327438723</c:v>
                </c:pt>
                <c:pt idx="32">
                  <c:v>9.0747614570512836E-2</c:v>
                </c:pt>
                <c:pt idx="33">
                  <c:v>9.3514842085074212E-2</c:v>
                </c:pt>
                <c:pt idx="34">
                  <c:v>9.338109498101077E-2</c:v>
                </c:pt>
                <c:pt idx="35">
                  <c:v>9.5393622565199232E-2</c:v>
                </c:pt>
                <c:pt idx="36">
                  <c:v>8.6176283477539695E-2</c:v>
                </c:pt>
                <c:pt idx="37">
                  <c:v>8.409719398570692E-2</c:v>
                </c:pt>
                <c:pt idx="38">
                  <c:v>7.7147778891073493E-2</c:v>
                </c:pt>
                <c:pt idx="39">
                  <c:v>6.9619590789047558E-2</c:v>
                </c:pt>
                <c:pt idx="40">
                  <c:v>5.3707823302524327E-2</c:v>
                </c:pt>
                <c:pt idx="41">
                  <c:v>4.7283702181592835E-2</c:v>
                </c:pt>
                <c:pt idx="42">
                  <c:v>5.9687896710683752E-2</c:v>
                </c:pt>
                <c:pt idx="43">
                  <c:v>8.3872233491674164E-2</c:v>
                </c:pt>
                <c:pt idx="44">
                  <c:v>9.9525755428817142E-2</c:v>
                </c:pt>
                <c:pt idx="45">
                  <c:v>8.424219573034808E-2</c:v>
                </c:pt>
                <c:pt idx="46">
                  <c:v>6.1529201071050643E-2</c:v>
                </c:pt>
                <c:pt idx="47">
                  <c:v>4.1087136513999978E-2</c:v>
                </c:pt>
                <c:pt idx="48">
                  <c:v>4.2398374761739799E-2</c:v>
                </c:pt>
                <c:pt idx="49">
                  <c:v>5.2033254097039405E-2</c:v>
                </c:pt>
                <c:pt idx="50">
                  <c:v>7.0260115234639375E-2</c:v>
                </c:pt>
                <c:pt idx="51">
                  <c:v>7.9520419764368855E-2</c:v>
                </c:pt>
                <c:pt idx="52">
                  <c:v>8.292658726501978E-2</c:v>
                </c:pt>
                <c:pt idx="53">
                  <c:v>7.2372646010314234E-2</c:v>
                </c:pt>
                <c:pt idx="54">
                  <c:v>6.387621374939112E-2</c:v>
                </c:pt>
                <c:pt idx="55">
                  <c:v>5.5221489317626604E-2</c:v>
                </c:pt>
                <c:pt idx="56">
                  <c:v>5.9789672797706972E-2</c:v>
                </c:pt>
                <c:pt idx="57">
                  <c:v>8.0390032249780141E-2</c:v>
                </c:pt>
                <c:pt idx="58">
                  <c:v>0.10823422278588746</c:v>
                </c:pt>
                <c:pt idx="59">
                  <c:v>0.13153270837908271</c:v>
                </c:pt>
                <c:pt idx="60">
                  <c:v>0.12656929138772721</c:v>
                </c:pt>
                <c:pt idx="61">
                  <c:v>0.11304293610993277</c:v>
                </c:pt>
                <c:pt idx="62">
                  <c:v>0.10134209959531448</c:v>
                </c:pt>
                <c:pt idx="63">
                  <c:v>0.10722234504752848</c:v>
                </c:pt>
                <c:pt idx="64">
                  <c:v>0.11452560692159786</c:v>
                </c:pt>
                <c:pt idx="65">
                  <c:v>0.11803075981924072</c:v>
                </c:pt>
                <c:pt idx="66">
                  <c:v>0.11736594974644099</c:v>
                </c:pt>
                <c:pt idx="67">
                  <c:v>0.11753457707867954</c:v>
                </c:pt>
                <c:pt idx="68">
                  <c:v>0.11731909053980627</c:v>
                </c:pt>
                <c:pt idx="69">
                  <c:v>0.10871767530127863</c:v>
                </c:pt>
                <c:pt idx="70">
                  <c:v>9.553606454127106E-2</c:v>
                </c:pt>
                <c:pt idx="71">
                  <c:v>9.062988130756211E-2</c:v>
                </c:pt>
                <c:pt idx="72">
                  <c:v>0.10257317331665883</c:v>
                </c:pt>
                <c:pt idx="73">
                  <c:v>0.1248280276304492</c:v>
                </c:pt>
                <c:pt idx="74">
                  <c:v>0.13726867874815918</c:v>
                </c:pt>
                <c:pt idx="75">
                  <c:v>0.14194466118968685</c:v>
                </c:pt>
                <c:pt idx="76">
                  <c:v>0.13948306149648659</c:v>
                </c:pt>
                <c:pt idx="77">
                  <c:v>0.14852410534303084</c:v>
                </c:pt>
                <c:pt idx="78">
                  <c:v>0.15528285025216904</c:v>
                </c:pt>
                <c:pt idx="79">
                  <c:v>0.16200233429603395</c:v>
                </c:pt>
                <c:pt idx="80">
                  <c:v>0.15390003520606599</c:v>
                </c:pt>
                <c:pt idx="81">
                  <c:v>0.14213590680377908</c:v>
                </c:pt>
                <c:pt idx="82">
                  <c:v>0.1367453298196819</c:v>
                </c:pt>
                <c:pt idx="83">
                  <c:v>0.14184828262196914</c:v>
                </c:pt>
                <c:pt idx="84">
                  <c:v>0.15612081897141317</c:v>
                </c:pt>
                <c:pt idx="85">
                  <c:v>0.16251985869851659</c:v>
                </c:pt>
                <c:pt idx="86">
                  <c:v>0.16539308530089936</c:v>
                </c:pt>
                <c:pt idx="87">
                  <c:v>0.15902824765422352</c:v>
                </c:pt>
                <c:pt idx="88">
                  <c:v>0.15919349138873407</c:v>
                </c:pt>
                <c:pt idx="89">
                  <c:v>0.15264649079903347</c:v>
                </c:pt>
                <c:pt idx="90">
                  <c:v>0.14963849517925754</c:v>
                </c:pt>
                <c:pt idx="91">
                  <c:v>0.1460570774547314</c:v>
                </c:pt>
                <c:pt idx="92">
                  <c:v>0.15025682959751663</c:v>
                </c:pt>
                <c:pt idx="93">
                  <c:v>0.16035141989989765</c:v>
                </c:pt>
                <c:pt idx="94">
                  <c:v>0.162253955659454</c:v>
                </c:pt>
                <c:pt idx="95">
                  <c:v>0.16318146360473929</c:v>
                </c:pt>
                <c:pt idx="96">
                  <c:v>0.14985544142768514</c:v>
                </c:pt>
                <c:pt idx="97">
                  <c:v>0.1396235130926009</c:v>
                </c:pt>
                <c:pt idx="98">
                  <c:v>0.12015795842876176</c:v>
                </c:pt>
                <c:pt idx="99">
                  <c:v>0.11312285307194148</c:v>
                </c:pt>
                <c:pt idx="100">
                  <c:v>0.10441848871287984</c:v>
                </c:pt>
                <c:pt idx="101">
                  <c:v>0.10387699126914463</c:v>
                </c:pt>
                <c:pt idx="102">
                  <c:v>8.9343993043347059E-2</c:v>
                </c:pt>
                <c:pt idx="103">
                  <c:v>7.0851681557177359E-2</c:v>
                </c:pt>
                <c:pt idx="104">
                  <c:v>4.8990985792788599E-2</c:v>
                </c:pt>
                <c:pt idx="105">
                  <c:v>3.5483338617989801E-2</c:v>
                </c:pt>
                <c:pt idx="106">
                  <c:v>3.7477743631782134E-2</c:v>
                </c:pt>
                <c:pt idx="107">
                  <c:v>3.6720508979471544E-2</c:v>
                </c:pt>
                <c:pt idx="108">
                  <c:v>4.1536787747761927E-2</c:v>
                </c:pt>
                <c:pt idx="109">
                  <c:v>3.8061777512355954E-2</c:v>
                </c:pt>
                <c:pt idx="110">
                  <c:v>4.3632400958534046E-2</c:v>
                </c:pt>
                <c:pt idx="111">
                  <c:v>4.5367734622091316E-2</c:v>
                </c:pt>
                <c:pt idx="112">
                  <c:v>4.3263598876770226E-2</c:v>
                </c:pt>
                <c:pt idx="113">
                  <c:v>4.0029409332261956E-2</c:v>
                </c:pt>
                <c:pt idx="114">
                  <c:v>4.1435187607457236E-2</c:v>
                </c:pt>
                <c:pt idx="115">
                  <c:v>5.0209464865786035E-2</c:v>
                </c:pt>
                <c:pt idx="116">
                  <c:v>5.0495926309436889E-2</c:v>
                </c:pt>
                <c:pt idx="117">
                  <c:v>3.9663445836323197E-2</c:v>
                </c:pt>
                <c:pt idx="118">
                  <c:v>2.1745648926268624E-2</c:v>
                </c:pt>
                <c:pt idx="119">
                  <c:v>1.0982787736915745E-2</c:v>
                </c:pt>
                <c:pt idx="120">
                  <c:v>4.3590262135091429E-3</c:v>
                </c:pt>
                <c:pt idx="121">
                  <c:v>-9.2547390083881353E-3</c:v>
                </c:pt>
                <c:pt idx="122">
                  <c:v>-2.9583653700269386E-2</c:v>
                </c:pt>
                <c:pt idx="123">
                  <c:v>-5.426697870910191E-2</c:v>
                </c:pt>
                <c:pt idx="124">
                  <c:v>-6.2508776263778265E-2</c:v>
                </c:pt>
                <c:pt idx="125">
                  <c:v>-7.0480200832965134E-2</c:v>
                </c:pt>
                <c:pt idx="126">
                  <c:v>-7.1218563573043014E-2</c:v>
                </c:pt>
                <c:pt idx="127">
                  <c:v>-8.183725348705706E-2</c:v>
                </c:pt>
                <c:pt idx="128">
                  <c:v>-9.2694642052459475E-2</c:v>
                </c:pt>
                <c:pt idx="129">
                  <c:v>-0.10121766559322798</c:v>
                </c:pt>
                <c:pt idx="130">
                  <c:v>-0.11998484991763503</c:v>
                </c:pt>
                <c:pt idx="131">
                  <c:v>-0.13310058210487674</c:v>
                </c:pt>
                <c:pt idx="132">
                  <c:v>-0.15959728338072821</c:v>
                </c:pt>
                <c:pt idx="133">
                  <c:v>-0.1707993228132858</c:v>
                </c:pt>
                <c:pt idx="134">
                  <c:v>-0.18785042543815489</c:v>
                </c:pt>
                <c:pt idx="135">
                  <c:v>-0.19248000288260281</c:v>
                </c:pt>
                <c:pt idx="136">
                  <c:v>-0.19913888525720236</c:v>
                </c:pt>
                <c:pt idx="137">
                  <c:v>-0.19551300397922933</c:v>
                </c:pt>
                <c:pt idx="138">
                  <c:v>-0.19230322738067418</c:v>
                </c:pt>
                <c:pt idx="139">
                  <c:v>-0.19170301345095997</c:v>
                </c:pt>
                <c:pt idx="140">
                  <c:v>-0.19535504070778587</c:v>
                </c:pt>
                <c:pt idx="141">
                  <c:v>-0.20170039688078667</c:v>
                </c:pt>
                <c:pt idx="142">
                  <c:v>-0.18393448988608807</c:v>
                </c:pt>
                <c:pt idx="143">
                  <c:v>-0.16667429922805344</c:v>
                </c:pt>
                <c:pt idx="144">
                  <c:v>-0.13298082284281565</c:v>
                </c:pt>
                <c:pt idx="145">
                  <c:v>-0.1125953204545439</c:v>
                </c:pt>
                <c:pt idx="146">
                  <c:v>-8.7946017652972164E-2</c:v>
                </c:pt>
                <c:pt idx="147">
                  <c:v>-8.4942046759008627E-2</c:v>
                </c:pt>
                <c:pt idx="148">
                  <c:v>-9.457018962066932E-2</c:v>
                </c:pt>
                <c:pt idx="149">
                  <c:v>-0.11131252945959447</c:v>
                </c:pt>
                <c:pt idx="150">
                  <c:v>-0.11567967351278075</c:v>
                </c:pt>
                <c:pt idx="151">
                  <c:v>-0.10476325477689497</c:v>
                </c:pt>
                <c:pt idx="152">
                  <c:v>-8.2256818434524703E-2</c:v>
                </c:pt>
                <c:pt idx="153">
                  <c:v>-5.6741213755784892E-2</c:v>
                </c:pt>
                <c:pt idx="154">
                  <c:v>-4.6948511560813588E-2</c:v>
                </c:pt>
                <c:pt idx="155">
                  <c:v>-4.6459283835814436E-2</c:v>
                </c:pt>
                <c:pt idx="156">
                  <c:v>-6.7749324514500553E-2</c:v>
                </c:pt>
                <c:pt idx="157">
                  <c:v>-8.7463449455529085E-2</c:v>
                </c:pt>
                <c:pt idx="158">
                  <c:v>-9.3079761509251679E-2</c:v>
                </c:pt>
                <c:pt idx="159">
                  <c:v>-7.1206637375948345E-2</c:v>
                </c:pt>
                <c:pt idx="160">
                  <c:v>-3.9874395126455409E-2</c:v>
                </c:pt>
                <c:pt idx="161">
                  <c:v>-2.4332016699298298E-2</c:v>
                </c:pt>
                <c:pt idx="162">
                  <c:v>-2.5260613969613988E-2</c:v>
                </c:pt>
                <c:pt idx="163">
                  <c:v>-2.57168813908627E-2</c:v>
                </c:pt>
                <c:pt idx="164">
                  <c:v>-1.1436376309354346E-2</c:v>
                </c:pt>
                <c:pt idx="165">
                  <c:v>5.9293881775246415E-3</c:v>
                </c:pt>
                <c:pt idx="166">
                  <c:v>1.2120760590245583E-2</c:v>
                </c:pt>
                <c:pt idx="167">
                  <c:v>3.7500012245108572E-3</c:v>
                </c:pt>
                <c:pt idx="168">
                  <c:v>-3.0467911062661557E-3</c:v>
                </c:pt>
                <c:pt idx="169">
                  <c:v>-5.60203634641121E-3</c:v>
                </c:pt>
                <c:pt idx="170">
                  <c:v>5.4918264406880191E-3</c:v>
                </c:pt>
                <c:pt idx="171">
                  <c:v>7.972785559524187E-3</c:v>
                </c:pt>
                <c:pt idx="172">
                  <c:v>1.3969700826222065E-2</c:v>
                </c:pt>
                <c:pt idx="173">
                  <c:v>1.9589623084694363E-2</c:v>
                </c:pt>
                <c:pt idx="174">
                  <c:v>3.172395652431792E-2</c:v>
                </c:pt>
                <c:pt idx="175">
                  <c:v>3.7205127200339749E-2</c:v>
                </c:pt>
                <c:pt idx="176">
                  <c:v>3.4904926716746276E-2</c:v>
                </c:pt>
                <c:pt idx="177">
                  <c:v>3.9421456636781649E-2</c:v>
                </c:pt>
                <c:pt idx="178">
                  <c:v>4.4633000328015093E-2</c:v>
                </c:pt>
                <c:pt idx="179">
                  <c:v>5.3923870008271146E-2</c:v>
                </c:pt>
                <c:pt idx="180">
                  <c:v>5.3594200680169291E-2</c:v>
                </c:pt>
                <c:pt idx="181">
                  <c:v>5.6833348932290084E-2</c:v>
                </c:pt>
                <c:pt idx="182">
                  <c:v>5.3869299653866554E-2</c:v>
                </c:pt>
                <c:pt idx="183">
                  <c:v>6.5415585519956299E-2</c:v>
                </c:pt>
                <c:pt idx="184">
                  <c:v>7.4855100057737101E-2</c:v>
                </c:pt>
                <c:pt idx="185">
                  <c:v>9.0977277492372055E-2</c:v>
                </c:pt>
                <c:pt idx="186">
                  <c:v>9.1340447324929741E-2</c:v>
                </c:pt>
                <c:pt idx="187">
                  <c:v>8.6012191203562738E-2</c:v>
                </c:pt>
                <c:pt idx="188">
                  <c:v>7.9597824397479533E-2</c:v>
                </c:pt>
                <c:pt idx="189">
                  <c:v>6.8245467372566981E-2</c:v>
                </c:pt>
                <c:pt idx="190">
                  <c:v>6.7944606614686931E-2</c:v>
                </c:pt>
                <c:pt idx="191">
                  <c:v>7.3013483406069835E-2</c:v>
                </c:pt>
                <c:pt idx="192">
                  <c:v>0.10297676913133569</c:v>
                </c:pt>
                <c:pt idx="193">
                  <c:v>0.12257133417330524</c:v>
                </c:pt>
                <c:pt idx="194">
                  <c:v>0.12815982749706567</c:v>
                </c:pt>
                <c:pt idx="195">
                  <c:v>0.11066281942718148</c:v>
                </c:pt>
                <c:pt idx="196">
                  <c:v>0.10266292075616268</c:v>
                </c:pt>
                <c:pt idx="197">
                  <c:v>9.9283332519482403E-2</c:v>
                </c:pt>
                <c:pt idx="198">
                  <c:v>0.10835923015584381</c:v>
                </c:pt>
                <c:pt idx="199">
                  <c:v>0.11333159954050265</c:v>
                </c:pt>
                <c:pt idx="200">
                  <c:v>0.11727680284184494</c:v>
                </c:pt>
                <c:pt idx="201">
                  <c:v>0.11701529096355245</c:v>
                </c:pt>
                <c:pt idx="202">
                  <c:v>0.1165763936918045</c:v>
                </c:pt>
                <c:pt idx="203">
                  <c:v>0.11211913790497618</c:v>
                </c:pt>
                <c:pt idx="204">
                  <c:v>0.10625571954903434</c:v>
                </c:pt>
                <c:pt idx="205">
                  <c:v>0.10490588304703752</c:v>
                </c:pt>
                <c:pt idx="206">
                  <c:v>0.10908850824507188</c:v>
                </c:pt>
                <c:pt idx="207">
                  <c:v>0.11338570401447567</c:v>
                </c:pt>
                <c:pt idx="208">
                  <c:v>0.11272788419536406</c:v>
                </c:pt>
                <c:pt idx="209">
                  <c:v>0.10881826621933488</c:v>
                </c:pt>
                <c:pt idx="210">
                  <c:v>0.10412529711504548</c:v>
                </c:pt>
                <c:pt idx="211">
                  <c:v>0.10027112496354351</c:v>
                </c:pt>
                <c:pt idx="212">
                  <c:v>9.250131132171191E-2</c:v>
                </c:pt>
                <c:pt idx="213">
                  <c:v>8.1524881472847976E-2</c:v>
                </c:pt>
                <c:pt idx="214">
                  <c:v>7.5592386112466325E-2</c:v>
                </c:pt>
                <c:pt idx="215">
                  <c:v>7.7165474507755905E-2</c:v>
                </c:pt>
                <c:pt idx="216">
                  <c:v>8.6145782830814976E-2</c:v>
                </c:pt>
                <c:pt idx="217">
                  <c:v>8.8266189099374559E-2</c:v>
                </c:pt>
                <c:pt idx="218">
                  <c:v>8.1839735333898878E-2</c:v>
                </c:pt>
                <c:pt idx="219">
                  <c:v>6.9476822082218614E-2</c:v>
                </c:pt>
                <c:pt idx="220">
                  <c:v>6.5504841752905385E-2</c:v>
                </c:pt>
                <c:pt idx="221">
                  <c:v>6.8170487717213124E-2</c:v>
                </c:pt>
                <c:pt idx="222">
                  <c:v>7.942083918028553E-2</c:v>
                </c:pt>
                <c:pt idx="223">
                  <c:v>8.5026522582174247E-2</c:v>
                </c:pt>
                <c:pt idx="224">
                  <c:v>9.1363641103948234E-2</c:v>
                </c:pt>
                <c:pt idx="225">
                  <c:v>9.188220620074139E-2</c:v>
                </c:pt>
                <c:pt idx="226">
                  <c:v>8.9449435536584687E-2</c:v>
                </c:pt>
                <c:pt idx="227">
                  <c:v>8.8028827648231722E-2</c:v>
                </c:pt>
                <c:pt idx="228">
                  <c:v>9.0774554471857671E-2</c:v>
                </c:pt>
                <c:pt idx="229">
                  <c:v>0.11236505727167079</c:v>
                </c:pt>
                <c:pt idx="230">
                  <c:v>0.13134768767568761</c:v>
                </c:pt>
                <c:pt idx="231">
                  <c:v>0.14988135662843627</c:v>
                </c:pt>
                <c:pt idx="232">
                  <c:v>0.15058819457949535</c:v>
                </c:pt>
                <c:pt idx="233">
                  <c:v>0.1555428153394165</c:v>
                </c:pt>
                <c:pt idx="234">
                  <c:v>0.14210181042369951</c:v>
                </c:pt>
                <c:pt idx="235">
                  <c:v>0.12945112287066873</c:v>
                </c:pt>
                <c:pt idx="236">
                  <c:v>0.11084349936105653</c:v>
                </c:pt>
                <c:pt idx="237">
                  <c:v>0.11507016218752808</c:v>
                </c:pt>
                <c:pt idx="238">
                  <c:v>0.126861942069318</c:v>
                </c:pt>
                <c:pt idx="239">
                  <c:v>0.1367979941317452</c:v>
                </c:pt>
                <c:pt idx="240">
                  <c:v>0.12514976633860364</c:v>
                </c:pt>
                <c:pt idx="241">
                  <c:v>8.9606010960695759E-2</c:v>
                </c:pt>
                <c:pt idx="242">
                  <c:v>5.7860881034494493E-2</c:v>
                </c:pt>
                <c:pt idx="243">
                  <c:v>4.4108265461787033E-2</c:v>
                </c:pt>
                <c:pt idx="244">
                  <c:v>4.5308018034887487E-2</c:v>
                </c:pt>
                <c:pt idx="245">
                  <c:v>4.8722208121208421E-2</c:v>
                </c:pt>
                <c:pt idx="246">
                  <c:v>4.8141039337074254E-2</c:v>
                </c:pt>
                <c:pt idx="247">
                  <c:v>5.1034959236949895E-2</c:v>
                </c:pt>
                <c:pt idx="248">
                  <c:v>5.4294122859909644E-2</c:v>
                </c:pt>
                <c:pt idx="249">
                  <c:v>5.8345804112064803E-2</c:v>
                </c:pt>
                <c:pt idx="250">
                  <c:v>5.6229111356876915E-2</c:v>
                </c:pt>
                <c:pt idx="251">
                  <c:v>5.1077845826630108E-2</c:v>
                </c:pt>
                <c:pt idx="252">
                  <c:v>4.7858939919525278E-2</c:v>
                </c:pt>
                <c:pt idx="253">
                  <c:v>5.6312527184559924E-2</c:v>
                </c:pt>
                <c:pt idx="254">
                  <c:v>7.0856996121267946E-2</c:v>
                </c:pt>
                <c:pt idx="255">
                  <c:v>7.5428874240315746E-2</c:v>
                </c:pt>
                <c:pt idx="256">
                  <c:v>6.840675797970075E-2</c:v>
                </c:pt>
                <c:pt idx="257">
                  <c:v>5.0606802102959314E-2</c:v>
                </c:pt>
                <c:pt idx="258">
                  <c:v>4.6903135170477395E-2</c:v>
                </c:pt>
                <c:pt idx="259">
                  <c:v>5.0002278053301819E-2</c:v>
                </c:pt>
                <c:pt idx="260">
                  <c:v>6.0013683203285817E-2</c:v>
                </c:pt>
                <c:pt idx="261">
                  <c:v>5.6034733439315199E-2</c:v>
                </c:pt>
                <c:pt idx="262">
                  <c:v>4.5664698666897152E-2</c:v>
                </c:pt>
                <c:pt idx="263">
                  <c:v>3.9931250164545018E-2</c:v>
                </c:pt>
                <c:pt idx="264">
                  <c:v>4.4687880096982102E-2</c:v>
                </c:pt>
                <c:pt idx="265">
                  <c:v>5.7985683840431346E-2</c:v>
                </c:pt>
                <c:pt idx="266">
                  <c:v>6.1641916328886381E-2</c:v>
                </c:pt>
                <c:pt idx="267">
                  <c:v>5.6736136399928805E-2</c:v>
                </c:pt>
                <c:pt idx="268">
                  <c:v>3.7063142900690682E-2</c:v>
                </c:pt>
                <c:pt idx="269">
                  <c:v>2.6934675926959972E-2</c:v>
                </c:pt>
                <c:pt idx="270">
                  <c:v>1.7628758644224751E-2</c:v>
                </c:pt>
                <c:pt idx="271">
                  <c:v>2.179470795048144E-2</c:v>
                </c:pt>
                <c:pt idx="272">
                  <c:v>3.243847895679064E-2</c:v>
                </c:pt>
                <c:pt idx="273">
                  <c:v>6.0806812379390118E-2</c:v>
                </c:pt>
                <c:pt idx="274">
                  <c:v>8.0172576354305081E-2</c:v>
                </c:pt>
                <c:pt idx="275">
                  <c:v>8.6151976528834107E-2</c:v>
                </c:pt>
                <c:pt idx="276">
                  <c:v>6.9114117500945094E-2</c:v>
                </c:pt>
                <c:pt idx="277">
                  <c:v>5.0082722968149973E-2</c:v>
                </c:pt>
                <c:pt idx="278">
                  <c:v>5.0588098522237113E-2</c:v>
                </c:pt>
                <c:pt idx="279">
                  <c:v>7.2173692395325562E-2</c:v>
                </c:pt>
                <c:pt idx="280">
                  <c:v>0.10464841561210081</c:v>
                </c:pt>
                <c:pt idx="281">
                  <c:v>0.12929797205971583</c:v>
                </c:pt>
                <c:pt idx="282">
                  <c:v>0.14647212451496938</c:v>
                </c:pt>
                <c:pt idx="283">
                  <c:v>0.15240453884865945</c:v>
                </c:pt>
                <c:pt idx="284">
                  <c:v>0.14522465591850486</c:v>
                </c:pt>
                <c:pt idx="285">
                  <c:v>0.14268275637405958</c:v>
                </c:pt>
                <c:pt idx="286">
                  <c:v>0.14096179282500487</c:v>
                </c:pt>
                <c:pt idx="287">
                  <c:v>0.14563842432613705</c:v>
                </c:pt>
                <c:pt idx="288">
                  <c:v>0.14380325597440469</c:v>
                </c:pt>
                <c:pt idx="289">
                  <c:v>0.14564954504564875</c:v>
                </c:pt>
                <c:pt idx="290">
                  <c:v>0.15272807032503533</c:v>
                </c:pt>
                <c:pt idx="291">
                  <c:v>0.16832662138042509</c:v>
                </c:pt>
                <c:pt idx="292">
                  <c:v>0.17538908961418942</c:v>
                </c:pt>
                <c:pt idx="293">
                  <c:v>0.16272725596543625</c:v>
                </c:pt>
                <c:pt idx="294">
                  <c:v>0.13911432303566262</c:v>
                </c:pt>
                <c:pt idx="295">
                  <c:v>0.11745465348183348</c:v>
                </c:pt>
                <c:pt idx="296">
                  <c:v>0.10625915228831162</c:v>
                </c:pt>
                <c:pt idx="297">
                  <c:v>8.9673149843677802E-2</c:v>
                </c:pt>
                <c:pt idx="298">
                  <c:v>6.8410000409386384E-2</c:v>
                </c:pt>
                <c:pt idx="299">
                  <c:v>4.7819226333717602E-2</c:v>
                </c:pt>
                <c:pt idx="300">
                  <c:v>4.7483203949450825E-2</c:v>
                </c:pt>
                <c:pt idx="301">
                  <c:v>4.5807580817306182E-2</c:v>
                </c:pt>
                <c:pt idx="302">
                  <c:v>4.0273077680504032E-2</c:v>
                </c:pt>
                <c:pt idx="303">
                  <c:v>1.1964874811028814E-2</c:v>
                </c:pt>
                <c:pt idx="304">
                  <c:v>2.6940028323514387E-3</c:v>
                </c:pt>
                <c:pt idx="305">
                  <c:v>-8.5127703482801298E-4</c:v>
                </c:pt>
                <c:pt idx="306">
                  <c:v>2.1686823508063169E-2</c:v>
                </c:pt>
                <c:pt idx="307">
                  <c:v>2.3527773265328511E-2</c:v>
                </c:pt>
                <c:pt idx="308">
                  <c:v>3.0953920920997247E-2</c:v>
                </c:pt>
                <c:pt idx="309">
                  <c:v>1.941284810217403E-2</c:v>
                </c:pt>
                <c:pt idx="310">
                  <c:v>2.5074564553787537E-2</c:v>
                </c:pt>
                <c:pt idx="311">
                  <c:v>1.9208728112324325E-2</c:v>
                </c:pt>
                <c:pt idx="312">
                  <c:v>3.2539157185753842E-2</c:v>
                </c:pt>
                <c:pt idx="313">
                  <c:v>3.5244841062286314E-2</c:v>
                </c:pt>
                <c:pt idx="314">
                  <c:v>4.3012248868044889E-2</c:v>
                </c:pt>
                <c:pt idx="315">
                  <c:v>4.3004067927289613E-2</c:v>
                </c:pt>
                <c:pt idx="316">
                  <c:v>3.1605855707837138E-2</c:v>
                </c:pt>
                <c:pt idx="317">
                  <c:v>1.7022408180779491E-2</c:v>
                </c:pt>
                <c:pt idx="318">
                  <c:v>4.2000757648577025E-3</c:v>
                </c:pt>
                <c:pt idx="319">
                  <c:v>8.5878098809990533E-3</c:v>
                </c:pt>
                <c:pt idx="320">
                  <c:v>1.7284136866754229E-2</c:v>
                </c:pt>
                <c:pt idx="321">
                  <c:v>2.4631213613869329E-2</c:v>
                </c:pt>
                <c:pt idx="322">
                  <c:v>1.6352816295615469E-2</c:v>
                </c:pt>
                <c:pt idx="323">
                  <c:v>1.4695842011113847E-2</c:v>
                </c:pt>
                <c:pt idx="324">
                  <c:v>1.6755772767037103E-2</c:v>
                </c:pt>
                <c:pt idx="325">
                  <c:v>3.0623953033225071E-2</c:v>
                </c:pt>
                <c:pt idx="326">
                  <c:v>2.9406637303031502E-2</c:v>
                </c:pt>
                <c:pt idx="327">
                  <c:v>1.9165187202105027E-2</c:v>
                </c:pt>
                <c:pt idx="328">
                  <c:v>1.0912072707220721E-2</c:v>
                </c:pt>
                <c:pt idx="329">
                  <c:v>1.494616187905784E-2</c:v>
                </c:pt>
                <c:pt idx="330">
                  <c:v>1.600313758091132E-2</c:v>
                </c:pt>
                <c:pt idx="331">
                  <c:v>1.5374644416497496E-2</c:v>
                </c:pt>
                <c:pt idx="332">
                  <c:v>2.9540313057936363E-3</c:v>
                </c:pt>
                <c:pt idx="333">
                  <c:v>9.0482008371806089E-4</c:v>
                </c:pt>
                <c:pt idx="334">
                  <c:v>2.9562212724063563E-3</c:v>
                </c:pt>
                <c:pt idx="335">
                  <c:v>2.6522992947615176E-3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81-4CC9-98DB-C507CC5E8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02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TransactionActivity!$N$2:$N$313</c:f>
              <c:numCache>
                <c:formatCode>m/d/yyyy</c:formatCode>
                <c:ptCount val="312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</c:numCache>
            </c:numRef>
          </c:cat>
          <c:val>
            <c:numRef>
              <c:f>TransactionActivity!$S$2:$S$313</c:f>
              <c:numCache>
                <c:formatCode>"$"#,##0</c:formatCode>
                <c:ptCount val="312"/>
                <c:pt idx="0">
                  <c:v>239138456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492895517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1727908089</c:v>
                </c:pt>
                <c:pt idx="12">
                  <c:v>838779465</c:v>
                </c:pt>
                <c:pt idx="13">
                  <c:v>505464265</c:v>
                </c:pt>
                <c:pt idx="14">
                  <c:v>539034040</c:v>
                </c:pt>
                <c:pt idx="15">
                  <c:v>808624604</c:v>
                </c:pt>
                <c:pt idx="16">
                  <c:v>652455557</c:v>
                </c:pt>
                <c:pt idx="17">
                  <c:v>756569395</c:v>
                </c:pt>
                <c:pt idx="18">
                  <c:v>519752992</c:v>
                </c:pt>
                <c:pt idx="19">
                  <c:v>616812241</c:v>
                </c:pt>
                <c:pt idx="20">
                  <c:v>519822617</c:v>
                </c:pt>
                <c:pt idx="21">
                  <c:v>431611750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455633099</c:v>
                </c:pt>
                <c:pt idx="25">
                  <c:v>356582020</c:v>
                </c:pt>
                <c:pt idx="26">
                  <c:v>671112256</c:v>
                </c:pt>
                <c:pt idx="27">
                  <c:v>380774125</c:v>
                </c:pt>
                <c:pt idx="28">
                  <c:v>828738933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897310993</c:v>
                </c:pt>
                <c:pt idx="32">
                  <c:v>1013434907</c:v>
                </c:pt>
                <c:pt idx="33">
                  <c:v>881350533</c:v>
                </c:pt>
                <c:pt idx="34">
                  <c:v>927305338</c:v>
                </c:pt>
                <c:pt idx="35">
                  <c:v>1831312776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933476277</c:v>
                </c:pt>
                <c:pt idx="39">
                  <c:v>1238398374</c:v>
                </c:pt>
                <c:pt idx="40">
                  <c:v>1503403933</c:v>
                </c:pt>
                <c:pt idx="41">
                  <c:v>1240511520</c:v>
                </c:pt>
                <c:pt idx="42">
                  <c:v>1540957380</c:v>
                </c:pt>
                <c:pt idx="43">
                  <c:v>1653177943</c:v>
                </c:pt>
                <c:pt idx="44">
                  <c:v>1502911707</c:v>
                </c:pt>
                <c:pt idx="45">
                  <c:v>1466103541</c:v>
                </c:pt>
                <c:pt idx="46">
                  <c:v>1010706043</c:v>
                </c:pt>
                <c:pt idx="47">
                  <c:v>4153040397</c:v>
                </c:pt>
                <c:pt idx="48">
                  <c:v>1254809658</c:v>
                </c:pt>
                <c:pt idx="49">
                  <c:v>1598587596</c:v>
                </c:pt>
                <c:pt idx="50">
                  <c:v>1762600800</c:v>
                </c:pt>
                <c:pt idx="51">
                  <c:v>2738943185</c:v>
                </c:pt>
                <c:pt idx="52">
                  <c:v>1672596277</c:v>
                </c:pt>
                <c:pt idx="53">
                  <c:v>2269613197</c:v>
                </c:pt>
                <c:pt idx="54">
                  <c:v>2322774236</c:v>
                </c:pt>
                <c:pt idx="55">
                  <c:v>3405245540</c:v>
                </c:pt>
                <c:pt idx="56">
                  <c:v>3032258248</c:v>
                </c:pt>
                <c:pt idx="57">
                  <c:v>2857203966</c:v>
                </c:pt>
                <c:pt idx="58">
                  <c:v>2543656911</c:v>
                </c:pt>
                <c:pt idx="59">
                  <c:v>4664336767</c:v>
                </c:pt>
                <c:pt idx="60">
                  <c:v>2547810902</c:v>
                </c:pt>
                <c:pt idx="61">
                  <c:v>2224077353</c:v>
                </c:pt>
                <c:pt idx="62">
                  <c:v>3054543046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3734743598</c:v>
                </c:pt>
                <c:pt idx="66">
                  <c:v>4312913235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3924399151</c:v>
                </c:pt>
                <c:pt idx="70">
                  <c:v>5172477216</c:v>
                </c:pt>
                <c:pt idx="71">
                  <c:v>5966020407</c:v>
                </c:pt>
                <c:pt idx="72">
                  <c:v>3965509726</c:v>
                </c:pt>
                <c:pt idx="73">
                  <c:v>3324216287</c:v>
                </c:pt>
                <c:pt idx="74">
                  <c:v>4677215131</c:v>
                </c:pt>
                <c:pt idx="75">
                  <c:v>4661619824</c:v>
                </c:pt>
                <c:pt idx="76">
                  <c:v>3528029110</c:v>
                </c:pt>
                <c:pt idx="77">
                  <c:v>5327075525</c:v>
                </c:pt>
                <c:pt idx="78">
                  <c:v>3704544718</c:v>
                </c:pt>
                <c:pt idx="79">
                  <c:v>5339958114</c:v>
                </c:pt>
                <c:pt idx="80">
                  <c:v>6044656079</c:v>
                </c:pt>
                <c:pt idx="81">
                  <c:v>3109816999</c:v>
                </c:pt>
                <c:pt idx="82">
                  <c:v>3793885540</c:v>
                </c:pt>
                <c:pt idx="83">
                  <c:v>7451356733</c:v>
                </c:pt>
                <c:pt idx="84">
                  <c:v>6141367771</c:v>
                </c:pt>
                <c:pt idx="85">
                  <c:v>3631607717</c:v>
                </c:pt>
                <c:pt idx="86">
                  <c:v>5002033969</c:v>
                </c:pt>
                <c:pt idx="87">
                  <c:v>4468819915</c:v>
                </c:pt>
                <c:pt idx="88">
                  <c:v>5410161967</c:v>
                </c:pt>
                <c:pt idx="89">
                  <c:v>6301770256</c:v>
                </c:pt>
                <c:pt idx="90">
                  <c:v>5792439103</c:v>
                </c:pt>
                <c:pt idx="91">
                  <c:v>5467979080</c:v>
                </c:pt>
                <c:pt idx="92">
                  <c:v>3838965947</c:v>
                </c:pt>
                <c:pt idx="93">
                  <c:v>3188896246</c:v>
                </c:pt>
                <c:pt idx="94">
                  <c:v>3136363873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2086791203</c:v>
                </c:pt>
                <c:pt idx="98">
                  <c:v>1846646820</c:v>
                </c:pt>
                <c:pt idx="99">
                  <c:v>1978827927</c:v>
                </c:pt>
                <c:pt idx="100">
                  <c:v>1932038187</c:v>
                </c:pt>
                <c:pt idx="101">
                  <c:v>5165026763</c:v>
                </c:pt>
                <c:pt idx="102">
                  <c:v>1847059667</c:v>
                </c:pt>
                <c:pt idx="103">
                  <c:v>1731668915</c:v>
                </c:pt>
                <c:pt idx="104">
                  <c:v>2151659317</c:v>
                </c:pt>
                <c:pt idx="105">
                  <c:v>1638343223</c:v>
                </c:pt>
                <c:pt idx="106">
                  <c:v>459894996</c:v>
                </c:pt>
                <c:pt idx="107">
                  <c:v>1473909543</c:v>
                </c:pt>
                <c:pt idx="108">
                  <c:v>645937110</c:v>
                </c:pt>
                <c:pt idx="109">
                  <c:v>719442371</c:v>
                </c:pt>
                <c:pt idx="110">
                  <c:v>809298045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1130985577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763188677</c:v>
                </c:pt>
                <c:pt idx="119">
                  <c:v>1913045810</c:v>
                </c:pt>
                <c:pt idx="120">
                  <c:v>886142254</c:v>
                </c:pt>
                <c:pt idx="121">
                  <c:v>1194182649</c:v>
                </c:pt>
                <c:pt idx="122">
                  <c:v>1295668764</c:v>
                </c:pt>
                <c:pt idx="123">
                  <c:v>957316503</c:v>
                </c:pt>
                <c:pt idx="124">
                  <c:v>1525571833</c:v>
                </c:pt>
                <c:pt idx="125">
                  <c:v>2352553003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3219878535</c:v>
                </c:pt>
                <c:pt idx="129">
                  <c:v>2370289275</c:v>
                </c:pt>
                <c:pt idx="130">
                  <c:v>2442069267</c:v>
                </c:pt>
                <c:pt idx="131">
                  <c:v>4272379521</c:v>
                </c:pt>
                <c:pt idx="132">
                  <c:v>1722818837</c:v>
                </c:pt>
                <c:pt idx="133">
                  <c:v>2788421579</c:v>
                </c:pt>
                <c:pt idx="134">
                  <c:v>2035548475</c:v>
                </c:pt>
                <c:pt idx="135">
                  <c:v>2388049104</c:v>
                </c:pt>
                <c:pt idx="136">
                  <c:v>3953716075</c:v>
                </c:pt>
                <c:pt idx="137">
                  <c:v>4213008074</c:v>
                </c:pt>
                <c:pt idx="138">
                  <c:v>3029301781</c:v>
                </c:pt>
                <c:pt idx="139">
                  <c:v>3455688649</c:v>
                </c:pt>
                <c:pt idx="140">
                  <c:v>3502858161</c:v>
                </c:pt>
                <c:pt idx="141">
                  <c:v>3591669290</c:v>
                </c:pt>
                <c:pt idx="142">
                  <c:v>2722405837</c:v>
                </c:pt>
                <c:pt idx="143">
                  <c:v>5461723393</c:v>
                </c:pt>
                <c:pt idx="144">
                  <c:v>2618174237</c:v>
                </c:pt>
                <c:pt idx="145">
                  <c:v>2624014978</c:v>
                </c:pt>
                <c:pt idx="146">
                  <c:v>3675613844</c:v>
                </c:pt>
                <c:pt idx="147">
                  <c:v>2730017831</c:v>
                </c:pt>
                <c:pt idx="148">
                  <c:v>3150756443</c:v>
                </c:pt>
                <c:pt idx="149">
                  <c:v>4109718202</c:v>
                </c:pt>
                <c:pt idx="150">
                  <c:v>3870132916</c:v>
                </c:pt>
                <c:pt idx="151">
                  <c:v>4234798288</c:v>
                </c:pt>
                <c:pt idx="152">
                  <c:v>3430854723</c:v>
                </c:pt>
                <c:pt idx="153">
                  <c:v>3252519568</c:v>
                </c:pt>
                <c:pt idx="154">
                  <c:v>4131876882</c:v>
                </c:pt>
                <c:pt idx="155">
                  <c:v>7467380192</c:v>
                </c:pt>
                <c:pt idx="156">
                  <c:v>2473215528</c:v>
                </c:pt>
                <c:pt idx="157">
                  <c:v>1998576470</c:v>
                </c:pt>
                <c:pt idx="158">
                  <c:v>3845623939</c:v>
                </c:pt>
                <c:pt idx="159">
                  <c:v>4267545763</c:v>
                </c:pt>
                <c:pt idx="160">
                  <c:v>4226657375</c:v>
                </c:pt>
                <c:pt idx="161">
                  <c:v>6620221946</c:v>
                </c:pt>
                <c:pt idx="162">
                  <c:v>3944598458</c:v>
                </c:pt>
                <c:pt idx="163">
                  <c:v>4772214756</c:v>
                </c:pt>
                <c:pt idx="164">
                  <c:v>4875085803</c:v>
                </c:pt>
                <c:pt idx="165">
                  <c:v>6898407929</c:v>
                </c:pt>
                <c:pt idx="166">
                  <c:v>4360925265</c:v>
                </c:pt>
                <c:pt idx="167">
                  <c:v>8366899505</c:v>
                </c:pt>
                <c:pt idx="168">
                  <c:v>2867936447</c:v>
                </c:pt>
                <c:pt idx="169">
                  <c:v>3204480561</c:v>
                </c:pt>
                <c:pt idx="170">
                  <c:v>4587688638</c:v>
                </c:pt>
                <c:pt idx="171">
                  <c:v>4180984502</c:v>
                </c:pt>
                <c:pt idx="172">
                  <c:v>5602874615</c:v>
                </c:pt>
                <c:pt idx="173">
                  <c:v>10226465868</c:v>
                </c:pt>
                <c:pt idx="174">
                  <c:v>7265744696</c:v>
                </c:pt>
                <c:pt idx="175">
                  <c:v>6194833069</c:v>
                </c:pt>
                <c:pt idx="176">
                  <c:v>6573359492</c:v>
                </c:pt>
                <c:pt idx="177">
                  <c:v>8185539791</c:v>
                </c:pt>
                <c:pt idx="178">
                  <c:v>6169961392</c:v>
                </c:pt>
                <c:pt idx="179">
                  <c:v>10608503685</c:v>
                </c:pt>
                <c:pt idx="180">
                  <c:v>7002371393</c:v>
                </c:pt>
                <c:pt idx="181">
                  <c:v>5397173769</c:v>
                </c:pt>
                <c:pt idx="182">
                  <c:v>6080531366</c:v>
                </c:pt>
                <c:pt idx="183">
                  <c:v>4903382133</c:v>
                </c:pt>
                <c:pt idx="184">
                  <c:v>8793638008</c:v>
                </c:pt>
                <c:pt idx="185">
                  <c:v>8720661548</c:v>
                </c:pt>
                <c:pt idx="186">
                  <c:v>6413506621</c:v>
                </c:pt>
                <c:pt idx="187">
                  <c:v>8085299283</c:v>
                </c:pt>
                <c:pt idx="188">
                  <c:v>7069631826</c:v>
                </c:pt>
                <c:pt idx="189">
                  <c:v>7848588825</c:v>
                </c:pt>
                <c:pt idx="190">
                  <c:v>5881564167</c:v>
                </c:pt>
                <c:pt idx="191">
                  <c:v>16125292078</c:v>
                </c:pt>
                <c:pt idx="192">
                  <c:v>5807784751</c:v>
                </c:pt>
                <c:pt idx="193">
                  <c:v>5475898082</c:v>
                </c:pt>
                <c:pt idx="194">
                  <c:v>6356224383</c:v>
                </c:pt>
                <c:pt idx="195">
                  <c:v>4577196830</c:v>
                </c:pt>
                <c:pt idx="196">
                  <c:v>5891105263</c:v>
                </c:pt>
                <c:pt idx="197">
                  <c:v>12677044832</c:v>
                </c:pt>
                <c:pt idx="198">
                  <c:v>8014428938</c:v>
                </c:pt>
                <c:pt idx="199">
                  <c:v>8212859598</c:v>
                </c:pt>
                <c:pt idx="200">
                  <c:v>9145523055</c:v>
                </c:pt>
                <c:pt idx="201">
                  <c:v>8392848636</c:v>
                </c:pt>
                <c:pt idx="202">
                  <c:v>9455792031</c:v>
                </c:pt>
                <c:pt idx="203">
                  <c:v>11493193287</c:v>
                </c:pt>
                <c:pt idx="204">
                  <c:v>8005040178</c:v>
                </c:pt>
                <c:pt idx="205">
                  <c:v>5798783618</c:v>
                </c:pt>
                <c:pt idx="206">
                  <c:v>7327208482</c:v>
                </c:pt>
                <c:pt idx="207">
                  <c:v>7090333008</c:v>
                </c:pt>
                <c:pt idx="208">
                  <c:v>6080462250</c:v>
                </c:pt>
                <c:pt idx="209">
                  <c:v>9631778619</c:v>
                </c:pt>
                <c:pt idx="210">
                  <c:v>7312236999</c:v>
                </c:pt>
                <c:pt idx="211">
                  <c:v>7678553673</c:v>
                </c:pt>
                <c:pt idx="212">
                  <c:v>8288067793</c:v>
                </c:pt>
                <c:pt idx="213">
                  <c:v>9176287558</c:v>
                </c:pt>
                <c:pt idx="214">
                  <c:v>8291853921</c:v>
                </c:pt>
                <c:pt idx="215">
                  <c:v>10578918951</c:v>
                </c:pt>
                <c:pt idx="216">
                  <c:v>8217694545</c:v>
                </c:pt>
                <c:pt idx="217">
                  <c:v>6576738925</c:v>
                </c:pt>
                <c:pt idx="218">
                  <c:v>9668371903</c:v>
                </c:pt>
                <c:pt idx="219">
                  <c:v>6282394608</c:v>
                </c:pt>
                <c:pt idx="220">
                  <c:v>7700493012</c:v>
                </c:pt>
                <c:pt idx="221">
                  <c:v>9789916157</c:v>
                </c:pt>
                <c:pt idx="222">
                  <c:v>8026133260</c:v>
                </c:pt>
                <c:pt idx="223">
                  <c:v>9994585120</c:v>
                </c:pt>
                <c:pt idx="224">
                  <c:v>8275532866</c:v>
                </c:pt>
                <c:pt idx="225">
                  <c:v>10527942238</c:v>
                </c:pt>
                <c:pt idx="226">
                  <c:v>9983606816</c:v>
                </c:pt>
                <c:pt idx="227">
                  <c:v>13260638677</c:v>
                </c:pt>
                <c:pt idx="228">
                  <c:v>6306508875</c:v>
                </c:pt>
                <c:pt idx="229">
                  <c:v>6773782901</c:v>
                </c:pt>
                <c:pt idx="230">
                  <c:v>6802453539</c:v>
                </c:pt>
                <c:pt idx="231">
                  <c:v>5476748133</c:v>
                </c:pt>
                <c:pt idx="232">
                  <c:v>9053311869</c:v>
                </c:pt>
                <c:pt idx="233">
                  <c:v>11936827276</c:v>
                </c:pt>
                <c:pt idx="234">
                  <c:v>10298117108</c:v>
                </c:pt>
                <c:pt idx="235">
                  <c:v>10045312806</c:v>
                </c:pt>
                <c:pt idx="236">
                  <c:v>11326990364</c:v>
                </c:pt>
                <c:pt idx="237">
                  <c:v>9624352313</c:v>
                </c:pt>
                <c:pt idx="238">
                  <c:v>9261626017</c:v>
                </c:pt>
                <c:pt idx="239">
                  <c:v>15279687779</c:v>
                </c:pt>
                <c:pt idx="240">
                  <c:v>7933270964</c:v>
                </c:pt>
                <c:pt idx="241">
                  <c:v>7706410071</c:v>
                </c:pt>
                <c:pt idx="242">
                  <c:v>6440702801</c:v>
                </c:pt>
                <c:pt idx="243">
                  <c:v>3678640834</c:v>
                </c:pt>
                <c:pt idx="244">
                  <c:v>2340166738</c:v>
                </c:pt>
                <c:pt idx="245">
                  <c:v>2826416233</c:v>
                </c:pt>
                <c:pt idx="246">
                  <c:v>3279153649</c:v>
                </c:pt>
                <c:pt idx="247">
                  <c:v>2958385273</c:v>
                </c:pt>
                <c:pt idx="248">
                  <c:v>7173072577</c:v>
                </c:pt>
                <c:pt idx="249">
                  <c:v>7485314305</c:v>
                </c:pt>
                <c:pt idx="250">
                  <c:v>6385803196</c:v>
                </c:pt>
                <c:pt idx="251">
                  <c:v>14988170208</c:v>
                </c:pt>
                <c:pt idx="252">
                  <c:v>6544314092</c:v>
                </c:pt>
                <c:pt idx="253">
                  <c:v>4430622545</c:v>
                </c:pt>
                <c:pt idx="254">
                  <c:v>6788132465</c:v>
                </c:pt>
                <c:pt idx="255">
                  <c:v>9012139792</c:v>
                </c:pt>
                <c:pt idx="256">
                  <c:v>7811564820</c:v>
                </c:pt>
                <c:pt idx="257">
                  <c:v>11461798042</c:v>
                </c:pt>
                <c:pt idx="258">
                  <c:v>12240610269</c:v>
                </c:pt>
                <c:pt idx="259">
                  <c:v>14051744773</c:v>
                </c:pt>
                <c:pt idx="260">
                  <c:v>14140317210</c:v>
                </c:pt>
                <c:pt idx="261">
                  <c:v>14163734889</c:v>
                </c:pt>
                <c:pt idx="262">
                  <c:v>13793565495</c:v>
                </c:pt>
                <c:pt idx="263">
                  <c:v>27065624468</c:v>
                </c:pt>
                <c:pt idx="264">
                  <c:v>8797295377</c:v>
                </c:pt>
                <c:pt idx="265">
                  <c:v>8921044399</c:v>
                </c:pt>
                <c:pt idx="266">
                  <c:v>13232129522</c:v>
                </c:pt>
                <c:pt idx="267">
                  <c:v>12017708192</c:v>
                </c:pt>
                <c:pt idx="268">
                  <c:v>12078337664</c:v>
                </c:pt>
                <c:pt idx="269">
                  <c:v>16371111015</c:v>
                </c:pt>
                <c:pt idx="270">
                  <c:v>11181261746</c:v>
                </c:pt>
                <c:pt idx="271">
                  <c:v>10037282118</c:v>
                </c:pt>
                <c:pt idx="272">
                  <c:v>10886184567</c:v>
                </c:pt>
                <c:pt idx="273">
                  <c:v>8123450166</c:v>
                </c:pt>
                <c:pt idx="274">
                  <c:v>8056320041</c:v>
                </c:pt>
                <c:pt idx="275">
                  <c:v>7668697913</c:v>
                </c:pt>
                <c:pt idx="276">
                  <c:v>3399993251</c:v>
                </c:pt>
                <c:pt idx="277">
                  <c:v>2994991942</c:v>
                </c:pt>
                <c:pt idx="278">
                  <c:v>5472639596</c:v>
                </c:pt>
                <c:pt idx="279">
                  <c:v>2994601243</c:v>
                </c:pt>
                <c:pt idx="280">
                  <c:v>3983606585</c:v>
                </c:pt>
                <c:pt idx="281">
                  <c:v>5417286129</c:v>
                </c:pt>
                <c:pt idx="282">
                  <c:v>4857012781</c:v>
                </c:pt>
                <c:pt idx="283">
                  <c:v>6068984843</c:v>
                </c:pt>
                <c:pt idx="284">
                  <c:v>5536089530</c:v>
                </c:pt>
                <c:pt idx="285">
                  <c:v>5518589711</c:v>
                </c:pt>
                <c:pt idx="286">
                  <c:v>3220186315</c:v>
                </c:pt>
                <c:pt idx="287">
                  <c:v>5810318533</c:v>
                </c:pt>
                <c:pt idx="288">
                  <c:v>3312883738</c:v>
                </c:pt>
                <c:pt idx="289">
                  <c:v>3429701091</c:v>
                </c:pt>
                <c:pt idx="290">
                  <c:v>4025449762</c:v>
                </c:pt>
                <c:pt idx="291">
                  <c:v>5256725427</c:v>
                </c:pt>
                <c:pt idx="292">
                  <c:v>5450736260</c:v>
                </c:pt>
                <c:pt idx="293">
                  <c:v>6055392742</c:v>
                </c:pt>
                <c:pt idx="294">
                  <c:v>5606182846</c:v>
                </c:pt>
                <c:pt idx="295">
                  <c:v>6264505192</c:v>
                </c:pt>
                <c:pt idx="296">
                  <c:v>7522400758</c:v>
                </c:pt>
                <c:pt idx="297">
                  <c:v>7183152288</c:v>
                </c:pt>
                <c:pt idx="298">
                  <c:v>6718378732</c:v>
                </c:pt>
                <c:pt idx="299">
                  <c:v>10088456852</c:v>
                </c:pt>
                <c:pt idx="300">
                  <c:v>6141684941</c:v>
                </c:pt>
                <c:pt idx="301">
                  <c:v>4848429879</c:v>
                </c:pt>
                <c:pt idx="302">
                  <c:v>5886100186</c:v>
                </c:pt>
                <c:pt idx="303">
                  <c:v>5705805313</c:v>
                </c:pt>
                <c:pt idx="304">
                  <c:v>6050686504</c:v>
                </c:pt>
                <c:pt idx="305">
                  <c:v>6495308478</c:v>
                </c:pt>
                <c:pt idx="306">
                  <c:v>7135957198</c:v>
                </c:pt>
                <c:pt idx="307">
                  <c:v>7251000158</c:v>
                </c:pt>
                <c:pt idx="308">
                  <c:v>7420853537</c:v>
                </c:pt>
                <c:pt idx="309">
                  <c:v>9041326916</c:v>
                </c:pt>
                <c:pt idx="310">
                  <c:v>6391446959</c:v>
                </c:pt>
                <c:pt idx="311">
                  <c:v>13072596757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4-47C4-AE7C-5FF80CE9D20D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TransactionActivity!$N$2:$N$313</c:f>
              <c:numCache>
                <c:formatCode>m/d/yyyy</c:formatCode>
                <c:ptCount val="312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</c:numCache>
            </c:numRef>
          </c:cat>
          <c:val>
            <c:numRef>
              <c:f>TransactionActivity!$T$2:$T$313</c:f>
              <c:numCache>
                <c:formatCode>"$"#,##0</c:formatCode>
                <c:ptCount val="312"/>
                <c:pt idx="0">
                  <c:v>249717787</c:v>
                </c:pt>
                <c:pt idx="1">
                  <c:v>180246342</c:v>
                </c:pt>
                <c:pt idx="2">
                  <c:v>273855000</c:v>
                </c:pt>
                <c:pt idx="3">
                  <c:v>237154742</c:v>
                </c:pt>
                <c:pt idx="4">
                  <c:v>257719389</c:v>
                </c:pt>
                <c:pt idx="5">
                  <c:v>322739424</c:v>
                </c:pt>
                <c:pt idx="6">
                  <c:v>270686509</c:v>
                </c:pt>
                <c:pt idx="7">
                  <c:v>317558032</c:v>
                </c:pt>
                <c:pt idx="8">
                  <c:v>269729483</c:v>
                </c:pt>
                <c:pt idx="9">
                  <c:v>257250231</c:v>
                </c:pt>
                <c:pt idx="10">
                  <c:v>239636971</c:v>
                </c:pt>
                <c:pt idx="11">
                  <c:v>352129341</c:v>
                </c:pt>
                <c:pt idx="12">
                  <c:v>376350990</c:v>
                </c:pt>
                <c:pt idx="13">
                  <c:v>274823391</c:v>
                </c:pt>
                <c:pt idx="14">
                  <c:v>367443423</c:v>
                </c:pt>
                <c:pt idx="15">
                  <c:v>325658257</c:v>
                </c:pt>
                <c:pt idx="16">
                  <c:v>464367671</c:v>
                </c:pt>
                <c:pt idx="17">
                  <c:v>463659572</c:v>
                </c:pt>
                <c:pt idx="18">
                  <c:v>393141953</c:v>
                </c:pt>
                <c:pt idx="19">
                  <c:v>509118591</c:v>
                </c:pt>
                <c:pt idx="20">
                  <c:v>393082842</c:v>
                </c:pt>
                <c:pt idx="21">
                  <c:v>397113893</c:v>
                </c:pt>
                <c:pt idx="22">
                  <c:v>405903547</c:v>
                </c:pt>
                <c:pt idx="23">
                  <c:v>470171706</c:v>
                </c:pt>
                <c:pt idx="24">
                  <c:v>390330500</c:v>
                </c:pt>
                <c:pt idx="25">
                  <c:v>367517539</c:v>
                </c:pt>
                <c:pt idx="26">
                  <c:v>473687484</c:v>
                </c:pt>
                <c:pt idx="27">
                  <c:v>504726667</c:v>
                </c:pt>
                <c:pt idx="28">
                  <c:v>600543413</c:v>
                </c:pt>
                <c:pt idx="29">
                  <c:v>595791995</c:v>
                </c:pt>
                <c:pt idx="30">
                  <c:v>617660717</c:v>
                </c:pt>
                <c:pt idx="31">
                  <c:v>684869160</c:v>
                </c:pt>
                <c:pt idx="32">
                  <c:v>587572537</c:v>
                </c:pt>
                <c:pt idx="33">
                  <c:v>606189958</c:v>
                </c:pt>
                <c:pt idx="34">
                  <c:v>533877973</c:v>
                </c:pt>
                <c:pt idx="35">
                  <c:v>789718462</c:v>
                </c:pt>
                <c:pt idx="36">
                  <c:v>669739255</c:v>
                </c:pt>
                <c:pt idx="37">
                  <c:v>610259016</c:v>
                </c:pt>
                <c:pt idx="38">
                  <c:v>703409773</c:v>
                </c:pt>
                <c:pt idx="39">
                  <c:v>779888061</c:v>
                </c:pt>
                <c:pt idx="40">
                  <c:v>727559829</c:v>
                </c:pt>
                <c:pt idx="41">
                  <c:v>860403788</c:v>
                </c:pt>
                <c:pt idx="42">
                  <c:v>888105520</c:v>
                </c:pt>
                <c:pt idx="43">
                  <c:v>840172062</c:v>
                </c:pt>
                <c:pt idx="44">
                  <c:v>859199403</c:v>
                </c:pt>
                <c:pt idx="45">
                  <c:v>953740741</c:v>
                </c:pt>
                <c:pt idx="46">
                  <c:v>774576608</c:v>
                </c:pt>
                <c:pt idx="47">
                  <c:v>1088612450</c:v>
                </c:pt>
                <c:pt idx="48">
                  <c:v>1037219687</c:v>
                </c:pt>
                <c:pt idx="49">
                  <c:v>840424024</c:v>
                </c:pt>
                <c:pt idx="50">
                  <c:v>1212975939</c:v>
                </c:pt>
                <c:pt idx="51">
                  <c:v>1070372156</c:v>
                </c:pt>
                <c:pt idx="52">
                  <c:v>1030935959</c:v>
                </c:pt>
                <c:pt idx="53">
                  <c:v>1319820226</c:v>
                </c:pt>
                <c:pt idx="54">
                  <c:v>1363999197</c:v>
                </c:pt>
                <c:pt idx="55">
                  <c:v>1303315365</c:v>
                </c:pt>
                <c:pt idx="56">
                  <c:v>1153944756</c:v>
                </c:pt>
                <c:pt idx="57">
                  <c:v>1190599133</c:v>
                </c:pt>
                <c:pt idx="58">
                  <c:v>1423575431</c:v>
                </c:pt>
                <c:pt idx="59">
                  <c:v>1347558121</c:v>
                </c:pt>
                <c:pt idx="60">
                  <c:v>1342185616</c:v>
                </c:pt>
                <c:pt idx="61">
                  <c:v>1205906685</c:v>
                </c:pt>
                <c:pt idx="62">
                  <c:v>1694335466</c:v>
                </c:pt>
                <c:pt idx="63">
                  <c:v>1360935940</c:v>
                </c:pt>
                <c:pt idx="64">
                  <c:v>1265729847</c:v>
                </c:pt>
                <c:pt idx="65">
                  <c:v>2045567257</c:v>
                </c:pt>
                <c:pt idx="66">
                  <c:v>1472756679</c:v>
                </c:pt>
                <c:pt idx="67">
                  <c:v>1521243129</c:v>
                </c:pt>
                <c:pt idx="68">
                  <c:v>1854827194</c:v>
                </c:pt>
                <c:pt idx="69">
                  <c:v>1437049799</c:v>
                </c:pt>
                <c:pt idx="70">
                  <c:v>1838727235</c:v>
                </c:pt>
                <c:pt idx="71">
                  <c:v>1641279748</c:v>
                </c:pt>
                <c:pt idx="72">
                  <c:v>1575066545</c:v>
                </c:pt>
                <c:pt idx="73">
                  <c:v>1403787947</c:v>
                </c:pt>
                <c:pt idx="74">
                  <c:v>1927073959</c:v>
                </c:pt>
                <c:pt idx="75">
                  <c:v>1414531157</c:v>
                </c:pt>
                <c:pt idx="76">
                  <c:v>2013733327</c:v>
                </c:pt>
                <c:pt idx="77">
                  <c:v>2099814413</c:v>
                </c:pt>
                <c:pt idx="78">
                  <c:v>1512608632</c:v>
                </c:pt>
                <c:pt idx="79">
                  <c:v>1624470385</c:v>
                </c:pt>
                <c:pt idx="80">
                  <c:v>1418751439</c:v>
                </c:pt>
                <c:pt idx="81">
                  <c:v>1642364636</c:v>
                </c:pt>
                <c:pt idx="82">
                  <c:v>1464994222</c:v>
                </c:pt>
                <c:pt idx="83">
                  <c:v>1891626801</c:v>
                </c:pt>
                <c:pt idx="84">
                  <c:v>1617925025</c:v>
                </c:pt>
                <c:pt idx="85">
                  <c:v>1655515605</c:v>
                </c:pt>
                <c:pt idx="86">
                  <c:v>1843184395</c:v>
                </c:pt>
                <c:pt idx="87">
                  <c:v>1809660287</c:v>
                </c:pt>
                <c:pt idx="88">
                  <c:v>2255717568</c:v>
                </c:pt>
                <c:pt idx="89">
                  <c:v>1963226242</c:v>
                </c:pt>
                <c:pt idx="90">
                  <c:v>1984484782</c:v>
                </c:pt>
                <c:pt idx="91">
                  <c:v>2131644702</c:v>
                </c:pt>
                <c:pt idx="92">
                  <c:v>1552691872</c:v>
                </c:pt>
                <c:pt idx="93">
                  <c:v>1733588688</c:v>
                </c:pt>
                <c:pt idx="94">
                  <c:v>1600243144</c:v>
                </c:pt>
                <c:pt idx="95">
                  <c:v>1605524861</c:v>
                </c:pt>
                <c:pt idx="96">
                  <c:v>1597679956</c:v>
                </c:pt>
                <c:pt idx="97">
                  <c:v>1333252731</c:v>
                </c:pt>
                <c:pt idx="98">
                  <c:v>1337258173</c:v>
                </c:pt>
                <c:pt idx="99">
                  <c:v>1337841236</c:v>
                </c:pt>
                <c:pt idx="100">
                  <c:v>1290591610</c:v>
                </c:pt>
                <c:pt idx="101">
                  <c:v>1425435691</c:v>
                </c:pt>
                <c:pt idx="102">
                  <c:v>1263940957</c:v>
                </c:pt>
                <c:pt idx="103">
                  <c:v>1150262691</c:v>
                </c:pt>
                <c:pt idx="104">
                  <c:v>1230358645</c:v>
                </c:pt>
                <c:pt idx="105">
                  <c:v>1069845799</c:v>
                </c:pt>
                <c:pt idx="106">
                  <c:v>814148634</c:v>
                </c:pt>
                <c:pt idx="107">
                  <c:v>1173684830</c:v>
                </c:pt>
                <c:pt idx="108">
                  <c:v>551983995</c:v>
                </c:pt>
                <c:pt idx="109">
                  <c:v>565464148</c:v>
                </c:pt>
                <c:pt idx="110">
                  <c:v>1041809340</c:v>
                </c:pt>
                <c:pt idx="111">
                  <c:v>538146436</c:v>
                </c:pt>
                <c:pt idx="112">
                  <c:v>616718847</c:v>
                </c:pt>
                <c:pt idx="113">
                  <c:v>776771002</c:v>
                </c:pt>
                <c:pt idx="114">
                  <c:v>766182869</c:v>
                </c:pt>
                <c:pt idx="115">
                  <c:v>738789123</c:v>
                </c:pt>
                <c:pt idx="116">
                  <c:v>724032113</c:v>
                </c:pt>
                <c:pt idx="117">
                  <c:v>697343765</c:v>
                </c:pt>
                <c:pt idx="118">
                  <c:v>692517329</c:v>
                </c:pt>
                <c:pt idx="119">
                  <c:v>1394650929</c:v>
                </c:pt>
                <c:pt idx="120">
                  <c:v>740890530</c:v>
                </c:pt>
                <c:pt idx="121">
                  <c:v>773630534</c:v>
                </c:pt>
                <c:pt idx="122">
                  <c:v>984081679</c:v>
                </c:pt>
                <c:pt idx="123">
                  <c:v>847917803</c:v>
                </c:pt>
                <c:pt idx="124">
                  <c:v>697306178</c:v>
                </c:pt>
                <c:pt idx="125">
                  <c:v>994718881</c:v>
                </c:pt>
                <c:pt idx="126">
                  <c:v>1057490791</c:v>
                </c:pt>
                <c:pt idx="127">
                  <c:v>931074786</c:v>
                </c:pt>
                <c:pt idx="128">
                  <c:v>975971270</c:v>
                </c:pt>
                <c:pt idx="129">
                  <c:v>954318367</c:v>
                </c:pt>
                <c:pt idx="130">
                  <c:v>1285014270</c:v>
                </c:pt>
                <c:pt idx="131">
                  <c:v>1909652762</c:v>
                </c:pt>
                <c:pt idx="132">
                  <c:v>849333347</c:v>
                </c:pt>
                <c:pt idx="133">
                  <c:v>752263104</c:v>
                </c:pt>
                <c:pt idx="134">
                  <c:v>1275115391</c:v>
                </c:pt>
                <c:pt idx="135">
                  <c:v>1172672147</c:v>
                </c:pt>
                <c:pt idx="136">
                  <c:v>1259073605</c:v>
                </c:pt>
                <c:pt idx="137">
                  <c:v>1445492339</c:v>
                </c:pt>
                <c:pt idx="138">
                  <c:v>1180865815</c:v>
                </c:pt>
                <c:pt idx="139">
                  <c:v>1375311558</c:v>
                </c:pt>
                <c:pt idx="140">
                  <c:v>1336823373</c:v>
                </c:pt>
                <c:pt idx="141">
                  <c:v>1230450173</c:v>
                </c:pt>
                <c:pt idx="142">
                  <c:v>1246099239</c:v>
                </c:pt>
                <c:pt idx="143">
                  <c:v>1909805121</c:v>
                </c:pt>
                <c:pt idx="144">
                  <c:v>1021038618</c:v>
                </c:pt>
                <c:pt idx="145">
                  <c:v>1217756223</c:v>
                </c:pt>
                <c:pt idx="146">
                  <c:v>1590255962</c:v>
                </c:pt>
                <c:pt idx="147">
                  <c:v>1267428583</c:v>
                </c:pt>
                <c:pt idx="148">
                  <c:v>1846727693</c:v>
                </c:pt>
                <c:pt idx="149">
                  <c:v>1737381128</c:v>
                </c:pt>
                <c:pt idx="150">
                  <c:v>1601633676</c:v>
                </c:pt>
                <c:pt idx="151">
                  <c:v>1731871191</c:v>
                </c:pt>
                <c:pt idx="152">
                  <c:v>1489869966</c:v>
                </c:pt>
                <c:pt idx="153">
                  <c:v>1813569758</c:v>
                </c:pt>
                <c:pt idx="154">
                  <c:v>2011243774</c:v>
                </c:pt>
                <c:pt idx="155">
                  <c:v>3846684232</c:v>
                </c:pt>
                <c:pt idx="156">
                  <c:v>1087898059</c:v>
                </c:pt>
                <c:pt idx="157">
                  <c:v>1228631211</c:v>
                </c:pt>
                <c:pt idx="158">
                  <c:v>1769433118</c:v>
                </c:pt>
                <c:pt idx="159">
                  <c:v>1792042133</c:v>
                </c:pt>
                <c:pt idx="160">
                  <c:v>2286687104</c:v>
                </c:pt>
                <c:pt idx="161">
                  <c:v>2543596407</c:v>
                </c:pt>
                <c:pt idx="162">
                  <c:v>2095353134</c:v>
                </c:pt>
                <c:pt idx="163">
                  <c:v>2610950590</c:v>
                </c:pt>
                <c:pt idx="164">
                  <c:v>2153755042</c:v>
                </c:pt>
                <c:pt idx="165">
                  <c:v>2145595727</c:v>
                </c:pt>
                <c:pt idx="166">
                  <c:v>1879944248</c:v>
                </c:pt>
                <c:pt idx="167">
                  <c:v>3200105820</c:v>
                </c:pt>
                <c:pt idx="168">
                  <c:v>2328536920</c:v>
                </c:pt>
                <c:pt idx="169">
                  <c:v>1746628118</c:v>
                </c:pt>
                <c:pt idx="170">
                  <c:v>2191499583</c:v>
                </c:pt>
                <c:pt idx="171">
                  <c:v>2262307423</c:v>
                </c:pt>
                <c:pt idx="172">
                  <c:v>2362657927</c:v>
                </c:pt>
                <c:pt idx="173">
                  <c:v>2925124645</c:v>
                </c:pt>
                <c:pt idx="174">
                  <c:v>2872525698</c:v>
                </c:pt>
                <c:pt idx="175">
                  <c:v>2549731180</c:v>
                </c:pt>
                <c:pt idx="176">
                  <c:v>2540001170</c:v>
                </c:pt>
                <c:pt idx="177">
                  <c:v>2899145101</c:v>
                </c:pt>
                <c:pt idx="178">
                  <c:v>2258894425</c:v>
                </c:pt>
                <c:pt idx="179">
                  <c:v>3563949186</c:v>
                </c:pt>
                <c:pt idx="180">
                  <c:v>4592997542</c:v>
                </c:pt>
                <c:pt idx="181">
                  <c:v>2626248885</c:v>
                </c:pt>
                <c:pt idx="182">
                  <c:v>2861332394</c:v>
                </c:pt>
                <c:pt idx="183">
                  <c:v>2762654149</c:v>
                </c:pt>
                <c:pt idx="184">
                  <c:v>3088525649</c:v>
                </c:pt>
                <c:pt idx="185">
                  <c:v>3960258483</c:v>
                </c:pt>
                <c:pt idx="186">
                  <c:v>3532706379</c:v>
                </c:pt>
                <c:pt idx="187">
                  <c:v>2901020148</c:v>
                </c:pt>
                <c:pt idx="188">
                  <c:v>2970562974</c:v>
                </c:pt>
                <c:pt idx="189">
                  <c:v>3079321624</c:v>
                </c:pt>
                <c:pt idx="190">
                  <c:v>2855928184</c:v>
                </c:pt>
                <c:pt idx="191">
                  <c:v>4236677532</c:v>
                </c:pt>
                <c:pt idx="192">
                  <c:v>2865602897</c:v>
                </c:pt>
                <c:pt idx="193">
                  <c:v>2655919318</c:v>
                </c:pt>
                <c:pt idx="194">
                  <c:v>3472248192</c:v>
                </c:pt>
                <c:pt idx="195">
                  <c:v>3029122697</c:v>
                </c:pt>
                <c:pt idx="196">
                  <c:v>3103679011</c:v>
                </c:pt>
                <c:pt idx="197">
                  <c:v>3761021711</c:v>
                </c:pt>
                <c:pt idx="198">
                  <c:v>2805727159</c:v>
                </c:pt>
                <c:pt idx="199">
                  <c:v>2948197832</c:v>
                </c:pt>
                <c:pt idx="200">
                  <c:v>3265218808</c:v>
                </c:pt>
                <c:pt idx="201">
                  <c:v>2766141289</c:v>
                </c:pt>
                <c:pt idx="202">
                  <c:v>2987511712</c:v>
                </c:pt>
                <c:pt idx="203">
                  <c:v>3303866528</c:v>
                </c:pt>
                <c:pt idx="204">
                  <c:v>3059509235</c:v>
                </c:pt>
                <c:pt idx="205">
                  <c:v>2172030641</c:v>
                </c:pt>
                <c:pt idx="206">
                  <c:v>2897964070</c:v>
                </c:pt>
                <c:pt idx="207">
                  <c:v>2169520150</c:v>
                </c:pt>
                <c:pt idx="208">
                  <c:v>2979211247</c:v>
                </c:pt>
                <c:pt idx="209">
                  <c:v>3673275402</c:v>
                </c:pt>
                <c:pt idx="210">
                  <c:v>2882424584</c:v>
                </c:pt>
                <c:pt idx="211">
                  <c:v>3464109801</c:v>
                </c:pt>
                <c:pt idx="212">
                  <c:v>2898855748</c:v>
                </c:pt>
                <c:pt idx="213">
                  <c:v>3002486706</c:v>
                </c:pt>
                <c:pt idx="214">
                  <c:v>3312353208</c:v>
                </c:pt>
                <c:pt idx="215">
                  <c:v>3625008019</c:v>
                </c:pt>
                <c:pt idx="216">
                  <c:v>3156840097</c:v>
                </c:pt>
                <c:pt idx="217">
                  <c:v>2683458747</c:v>
                </c:pt>
                <c:pt idx="218">
                  <c:v>3487008882</c:v>
                </c:pt>
                <c:pt idx="219">
                  <c:v>3340253689</c:v>
                </c:pt>
                <c:pt idx="220">
                  <c:v>3460372571</c:v>
                </c:pt>
                <c:pt idx="221">
                  <c:v>4008677877</c:v>
                </c:pt>
                <c:pt idx="222">
                  <c:v>3412567439</c:v>
                </c:pt>
                <c:pt idx="223">
                  <c:v>3665204300</c:v>
                </c:pt>
                <c:pt idx="224">
                  <c:v>2936098885</c:v>
                </c:pt>
                <c:pt idx="225">
                  <c:v>3668371776</c:v>
                </c:pt>
                <c:pt idx="226">
                  <c:v>3638410735</c:v>
                </c:pt>
                <c:pt idx="227">
                  <c:v>3907678553</c:v>
                </c:pt>
                <c:pt idx="228">
                  <c:v>3133963282</c:v>
                </c:pt>
                <c:pt idx="229">
                  <c:v>2764887544</c:v>
                </c:pt>
                <c:pt idx="230">
                  <c:v>3529703097</c:v>
                </c:pt>
                <c:pt idx="231">
                  <c:v>3218886856</c:v>
                </c:pt>
                <c:pt idx="232">
                  <c:v>4016653108</c:v>
                </c:pt>
                <c:pt idx="233">
                  <c:v>3812464446</c:v>
                </c:pt>
                <c:pt idx="234">
                  <c:v>3856406729</c:v>
                </c:pt>
                <c:pt idx="235">
                  <c:v>3685041407</c:v>
                </c:pt>
                <c:pt idx="236">
                  <c:v>4096559906</c:v>
                </c:pt>
                <c:pt idx="237">
                  <c:v>4083688717</c:v>
                </c:pt>
                <c:pt idx="238">
                  <c:v>3734501771</c:v>
                </c:pt>
                <c:pt idx="239">
                  <c:v>4916851350</c:v>
                </c:pt>
                <c:pt idx="240">
                  <c:v>3805707217</c:v>
                </c:pt>
                <c:pt idx="241">
                  <c:v>3212099665</c:v>
                </c:pt>
                <c:pt idx="242">
                  <c:v>2929650550</c:v>
                </c:pt>
                <c:pt idx="243">
                  <c:v>1784623880</c:v>
                </c:pt>
                <c:pt idx="244">
                  <c:v>1704102284</c:v>
                </c:pt>
                <c:pt idx="245">
                  <c:v>2069491622</c:v>
                </c:pt>
                <c:pt idx="246">
                  <c:v>2424180192</c:v>
                </c:pt>
                <c:pt idx="247">
                  <c:v>2375425836</c:v>
                </c:pt>
                <c:pt idx="248">
                  <c:v>2990384350</c:v>
                </c:pt>
                <c:pt idx="249">
                  <c:v>3522640217</c:v>
                </c:pt>
                <c:pt idx="250">
                  <c:v>3375208303</c:v>
                </c:pt>
                <c:pt idx="251">
                  <c:v>6145646455</c:v>
                </c:pt>
                <c:pt idx="252">
                  <c:v>3049086638</c:v>
                </c:pt>
                <c:pt idx="253">
                  <c:v>3218784824</c:v>
                </c:pt>
                <c:pt idx="254">
                  <c:v>4546967853</c:v>
                </c:pt>
                <c:pt idx="255">
                  <c:v>4981135388</c:v>
                </c:pt>
                <c:pt idx="256">
                  <c:v>4667696284</c:v>
                </c:pt>
                <c:pt idx="257">
                  <c:v>6371047764</c:v>
                </c:pt>
                <c:pt idx="258">
                  <c:v>5912704985</c:v>
                </c:pt>
                <c:pt idx="259">
                  <c:v>6056144269</c:v>
                </c:pt>
                <c:pt idx="260">
                  <c:v>6730271925</c:v>
                </c:pt>
                <c:pt idx="261">
                  <c:v>6618503943</c:v>
                </c:pt>
                <c:pt idx="262">
                  <c:v>6462263173</c:v>
                </c:pt>
                <c:pt idx="263">
                  <c:v>11914082443</c:v>
                </c:pt>
                <c:pt idx="264">
                  <c:v>5366355690</c:v>
                </c:pt>
                <c:pt idx="265">
                  <c:v>5210675409</c:v>
                </c:pt>
                <c:pt idx="266">
                  <c:v>6637319646</c:v>
                </c:pt>
                <c:pt idx="267">
                  <c:v>7065718907</c:v>
                </c:pt>
                <c:pt idx="268">
                  <c:v>7058299844</c:v>
                </c:pt>
                <c:pt idx="269">
                  <c:v>7842982093</c:v>
                </c:pt>
                <c:pt idx="270">
                  <c:v>5865394218</c:v>
                </c:pt>
                <c:pt idx="271">
                  <c:v>5784590197</c:v>
                </c:pt>
                <c:pt idx="272">
                  <c:v>5720276048</c:v>
                </c:pt>
                <c:pt idx="273">
                  <c:v>5241052068</c:v>
                </c:pt>
                <c:pt idx="274">
                  <c:v>4118321590</c:v>
                </c:pt>
                <c:pt idx="275">
                  <c:v>5216613944</c:v>
                </c:pt>
                <c:pt idx="276">
                  <c:v>3456376987</c:v>
                </c:pt>
                <c:pt idx="277">
                  <c:v>3027103625</c:v>
                </c:pt>
                <c:pt idx="278">
                  <c:v>4334781198</c:v>
                </c:pt>
                <c:pt idx="279">
                  <c:v>2868432221</c:v>
                </c:pt>
                <c:pt idx="280">
                  <c:v>3952050733</c:v>
                </c:pt>
                <c:pt idx="281">
                  <c:v>4507228968</c:v>
                </c:pt>
                <c:pt idx="282">
                  <c:v>3042456512</c:v>
                </c:pt>
                <c:pt idx="283">
                  <c:v>3712699077</c:v>
                </c:pt>
                <c:pt idx="284">
                  <c:v>3711858420</c:v>
                </c:pt>
                <c:pt idx="285">
                  <c:v>4086067452</c:v>
                </c:pt>
                <c:pt idx="286">
                  <c:v>3384608294</c:v>
                </c:pt>
                <c:pt idx="287">
                  <c:v>4682860984</c:v>
                </c:pt>
                <c:pt idx="288">
                  <c:v>3480071973</c:v>
                </c:pt>
                <c:pt idx="289">
                  <c:v>2663598017</c:v>
                </c:pt>
                <c:pt idx="290">
                  <c:v>3035672425</c:v>
                </c:pt>
                <c:pt idx="291">
                  <c:v>3749545532</c:v>
                </c:pt>
                <c:pt idx="292">
                  <c:v>4436153717</c:v>
                </c:pt>
                <c:pt idx="293">
                  <c:v>3802455212</c:v>
                </c:pt>
                <c:pt idx="294">
                  <c:v>4096896266</c:v>
                </c:pt>
                <c:pt idx="295">
                  <c:v>4017483372</c:v>
                </c:pt>
                <c:pt idx="296">
                  <c:v>4059996999</c:v>
                </c:pt>
                <c:pt idx="297">
                  <c:v>4300507806</c:v>
                </c:pt>
                <c:pt idx="298">
                  <c:v>4110266450</c:v>
                </c:pt>
                <c:pt idx="299">
                  <c:v>6373748947</c:v>
                </c:pt>
                <c:pt idx="300">
                  <c:v>4053130499</c:v>
                </c:pt>
                <c:pt idx="301">
                  <c:v>4067318244</c:v>
                </c:pt>
                <c:pt idx="302">
                  <c:v>4244846729</c:v>
                </c:pt>
                <c:pt idx="303">
                  <c:v>4450405477</c:v>
                </c:pt>
                <c:pt idx="304">
                  <c:v>4866906937</c:v>
                </c:pt>
                <c:pt idx="305">
                  <c:v>4884190141</c:v>
                </c:pt>
                <c:pt idx="306">
                  <c:v>4602668194</c:v>
                </c:pt>
                <c:pt idx="307">
                  <c:v>4726797235</c:v>
                </c:pt>
                <c:pt idx="308">
                  <c:v>5072781334</c:v>
                </c:pt>
                <c:pt idx="309">
                  <c:v>5842421442</c:v>
                </c:pt>
                <c:pt idx="310">
                  <c:v>4120651335</c:v>
                </c:pt>
                <c:pt idx="311">
                  <c:v>7320765154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4-47C4-AE7C-5FF80CE9D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6022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'National-NonDistress'!$P$6:$P$341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'National-NonDistress'!$Q$6:$Q$341</c:f>
              <c:numCache>
                <c:formatCode>_(* #,##0_);_(* \(#,##0\);_(* "-"??_);_(@_)</c:formatCode>
                <c:ptCount val="336"/>
                <c:pt idx="0">
                  <c:v>78.195099043634499</c:v>
                </c:pt>
                <c:pt idx="1">
                  <c:v>77.986300431301302</c:v>
                </c:pt>
                <c:pt idx="2">
                  <c:v>77.957346740813506</c:v>
                </c:pt>
                <c:pt idx="3">
                  <c:v>78.833502495500397</c:v>
                </c:pt>
                <c:pt idx="4">
                  <c:v>79.960199398682704</c:v>
                </c:pt>
                <c:pt idx="5">
                  <c:v>81.020845822348406</c:v>
                </c:pt>
                <c:pt idx="6">
                  <c:v>80.686001103498398</c:v>
                </c:pt>
                <c:pt idx="7">
                  <c:v>79.950604007956201</c:v>
                </c:pt>
                <c:pt idx="8">
                  <c:v>79.7052620693199</c:v>
                </c:pt>
                <c:pt idx="9">
                  <c:v>80.711482562922399</c:v>
                </c:pt>
                <c:pt idx="10">
                  <c:v>82.498638184147595</c:v>
                </c:pt>
                <c:pt idx="11">
                  <c:v>83.745825843820001</c:v>
                </c:pt>
                <c:pt idx="12">
                  <c:v>83.909254961960002</c:v>
                </c:pt>
                <c:pt idx="13">
                  <c:v>83.582329678835507</c:v>
                </c:pt>
                <c:pt idx="14">
                  <c:v>83.897620675796404</c:v>
                </c:pt>
                <c:pt idx="15">
                  <c:v>85.125585430342099</c:v>
                </c:pt>
                <c:pt idx="16">
                  <c:v>86.649853240301596</c:v>
                </c:pt>
                <c:pt idx="17">
                  <c:v>87.905665484809404</c:v>
                </c:pt>
                <c:pt idx="18">
                  <c:v>88.341335535540793</c:v>
                </c:pt>
                <c:pt idx="19">
                  <c:v>88.665567029156804</c:v>
                </c:pt>
                <c:pt idx="20">
                  <c:v>89.146241629831806</c:v>
                </c:pt>
                <c:pt idx="21">
                  <c:v>89.8354595453728</c:v>
                </c:pt>
                <c:pt idx="22">
                  <c:v>90.819004566666095</c:v>
                </c:pt>
                <c:pt idx="23">
                  <c:v>91.291384156335894</c:v>
                </c:pt>
                <c:pt idx="24">
                  <c:v>92.188103670903402</c:v>
                </c:pt>
                <c:pt idx="25">
                  <c:v>92.583276344580497</c:v>
                </c:pt>
                <c:pt idx="26">
                  <c:v>93.319311855556407</c:v>
                </c:pt>
                <c:pt idx="27">
                  <c:v>94.010443317798902</c:v>
                </c:pt>
                <c:pt idx="28">
                  <c:v>95.735505688660595</c:v>
                </c:pt>
                <c:pt idx="29">
                  <c:v>97.648310359998106</c:v>
                </c:pt>
                <c:pt idx="30">
                  <c:v>98.079036196687696</c:v>
                </c:pt>
                <c:pt idx="31">
                  <c:v>97.717713467369293</c:v>
                </c:pt>
                <c:pt idx="32">
                  <c:v>97.236050405665594</c:v>
                </c:pt>
                <c:pt idx="33">
                  <c:v>98.236408358398407</c:v>
                </c:pt>
                <c:pt idx="34">
                  <c:v>99.2997826581868</c:v>
                </c:pt>
                <c:pt idx="35">
                  <c:v>100</c:v>
                </c:pt>
                <c:pt idx="36">
                  <c:v>100.132531826104</c:v>
                </c:pt>
                <c:pt idx="37">
                  <c:v>100.369270095163</c:v>
                </c:pt>
                <c:pt idx="38">
                  <c:v>100.518689492856</c:v>
                </c:pt>
                <c:pt idx="39">
                  <c:v>100.555411911481</c:v>
                </c:pt>
                <c:pt idx="40">
                  <c:v>100.877251311965</c:v>
                </c:pt>
                <c:pt idx="41">
                  <c:v>102.26548398559601</c:v>
                </c:pt>
                <c:pt idx="42">
                  <c:v>103.933167578679</c:v>
                </c:pt>
                <c:pt idx="43">
                  <c:v>105.913516347577</c:v>
                </c:pt>
                <c:pt idx="44">
                  <c:v>106.913541777204</c:v>
                </c:pt>
                <c:pt idx="45">
                  <c:v>106.512059099173</c:v>
                </c:pt>
                <c:pt idx="46">
                  <c:v>105.40961895167401</c:v>
                </c:pt>
                <c:pt idx="47">
                  <c:v>104.1087136514</c:v>
                </c:pt>
                <c:pt idx="48">
                  <c:v>104.377988436309</c:v>
                </c:pt>
                <c:pt idx="49">
                  <c:v>105.591809829559</c:v>
                </c:pt>
                <c:pt idx="50">
                  <c:v>107.581144199859</c:v>
                </c:pt>
                <c:pt idx="51">
                  <c:v>108.55162047626099</c:v>
                </c:pt>
                <c:pt idx="52">
                  <c:v>109.242657495942</c:v>
                </c:pt>
                <c:pt idx="53">
                  <c:v>109.66670765715899</c:v>
                </c:pt>
                <c:pt idx="54">
                  <c:v>110.572024806586</c:v>
                </c:pt>
                <c:pt idx="55">
                  <c:v>111.762218459157</c:v>
                </c:pt>
                <c:pt idx="56">
                  <c:v>113.305867457707</c:v>
                </c:pt>
                <c:pt idx="57">
                  <c:v>115.074566965146</c:v>
                </c:pt>
                <c:pt idx="58">
                  <c:v>116.818547133065</c:v>
                </c:pt>
                <c:pt idx="59">
                  <c:v>117.80241472383101</c:v>
                </c:pt>
                <c:pt idx="60">
                  <c:v>117.589036469169</c:v>
                </c:pt>
                <c:pt idx="61">
                  <c:v>117.528218041854</c:v>
                </c:pt>
                <c:pt idx="62">
                  <c:v>118.48364322993901</c:v>
                </c:pt>
                <c:pt idx="63">
                  <c:v>120.190779782435</c:v>
                </c:pt>
                <c:pt idx="64">
                  <c:v>121.75373914739301</c:v>
                </c:pt>
                <c:pt idx="65">
                  <c:v>122.610752488808</c:v>
                </c:pt>
                <c:pt idx="66">
                  <c:v>123.549415513398</c:v>
                </c:pt>
                <c:pt idx="67">
                  <c:v>124.89814353912899</c:v>
                </c:pt>
                <c:pt idx="68">
                  <c:v>126.598808780669</c:v>
                </c:pt>
                <c:pt idx="69">
                  <c:v>127.585206371898</c:v>
                </c:pt>
                <c:pt idx="70">
                  <c:v>127.978931391587</c:v>
                </c:pt>
                <c:pt idx="71">
                  <c:v>128.47883358799601</c:v>
                </c:pt>
                <c:pt idx="72">
                  <c:v>129.65051708706</c:v>
                </c:pt>
                <c:pt idx="73">
                  <c:v>132.19903369094001</c:v>
                </c:pt>
                <c:pt idx="74">
                  <c:v>134.747736389381</c:v>
                </c:pt>
                <c:pt idx="75">
                  <c:v>137.25121929677701</c:v>
                </c:pt>
                <c:pt idx="76">
                  <c:v>138.736323432316</c:v>
                </c:pt>
                <c:pt idx="77">
                  <c:v>140.821404807644</c:v>
                </c:pt>
                <c:pt idx="78">
                  <c:v>142.734520901308</c:v>
                </c:pt>
                <c:pt idx="79">
                  <c:v>145.13193434170901</c:v>
                </c:pt>
                <c:pt idx="80">
                  <c:v>146.08236990905999</c:v>
                </c:pt>
                <c:pt idx="81">
                  <c:v>145.71964537431501</c:v>
                </c:pt>
                <c:pt idx="82">
                  <c:v>145.47945257469999</c:v>
                </c:pt>
                <c:pt idx="83">
                  <c:v>146.703335485727</c:v>
                </c:pt>
                <c:pt idx="84">
                  <c:v>149.891661994759</c:v>
                </c:pt>
                <c:pt idx="85">
                  <c:v>153.68400196647201</c:v>
                </c:pt>
                <c:pt idx="86">
                  <c:v>157.03408024813299</c:v>
                </c:pt>
                <c:pt idx="87">
                  <c:v>159.07804018994901</c:v>
                </c:pt>
                <c:pt idx="88">
                  <c:v>160.82224314194301</c:v>
                </c:pt>
                <c:pt idx="89">
                  <c:v>162.31729808092101</c:v>
                </c:pt>
                <c:pt idx="90">
                  <c:v>164.09309981911201</c:v>
                </c:pt>
                <c:pt idx="91">
                  <c:v>166.32948051701101</c:v>
                </c:pt>
                <c:pt idx="92">
                  <c:v>168.03224367168701</c:v>
                </c:pt>
                <c:pt idx="93">
                  <c:v>169.08599741739599</c:v>
                </c:pt>
                <c:pt idx="94">
                  <c:v>169.08406922211699</c:v>
                </c:pt>
                <c:pt idx="95">
                  <c:v>170.64260048598501</c:v>
                </c:pt>
                <c:pt idx="96">
                  <c:v>172.35374316931299</c:v>
                </c:pt>
                <c:pt idx="97">
                  <c:v>175.14190222716101</c:v>
                </c:pt>
                <c:pt idx="98">
                  <c:v>175.902974734487</c:v>
                </c:pt>
                <c:pt idx="99">
                  <c:v>177.073401957329</c:v>
                </c:pt>
                <c:pt idx="100">
                  <c:v>177.61505872224001</c:v>
                </c:pt>
                <c:pt idx="101">
                  <c:v>179.178330636504</c:v>
                </c:pt>
                <c:pt idx="102">
                  <c:v>178.75383258781201</c:v>
                </c:pt>
                <c:pt idx="103">
                  <c:v>178.114203904173</c:v>
                </c:pt>
                <c:pt idx="104">
                  <c:v>176.26430893413701</c:v>
                </c:pt>
                <c:pt idx="105">
                  <c:v>175.08573311931801</c:v>
                </c:pt>
                <c:pt idx="106">
                  <c:v>175.42095862064201</c:v>
                </c:pt>
                <c:pt idx="107">
                  <c:v>176.908683629411</c:v>
                </c:pt>
                <c:pt idx="108">
                  <c:v>179.512764016869</c:v>
                </c:pt>
                <c:pt idx="109">
                  <c:v>181.80811434282199</c:v>
                </c:pt>
                <c:pt idx="110">
                  <c:v>183.57804385790101</c:v>
                </c:pt>
                <c:pt idx="111">
                  <c:v>185.10682106595999</c:v>
                </c:pt>
                <c:pt idx="112">
                  <c:v>185.29932537727299</c:v>
                </c:pt>
                <c:pt idx="113">
                  <c:v>186.350733377024</c:v>
                </c:pt>
                <c:pt idx="114">
                  <c:v>186.16053117664001</c:v>
                </c:pt>
                <c:pt idx="115">
                  <c:v>187.057222767197</c:v>
                </c:pt>
                <c:pt idx="116">
                  <c:v>185.16493848905901</c:v>
                </c:pt>
                <c:pt idx="117">
                  <c:v>182.03023661160901</c:v>
                </c:pt>
                <c:pt idx="118">
                  <c:v>179.235601201116</c:v>
                </c:pt>
                <c:pt idx="119">
                  <c:v>178.85163415053</c:v>
                </c:pt>
                <c:pt idx="120">
                  <c:v>180.29526486087801</c:v>
                </c:pt>
                <c:pt idx="121">
                  <c:v>180.12552769497199</c:v>
                </c:pt>
                <c:pt idx="122">
                  <c:v>178.14713458143601</c:v>
                </c:pt>
                <c:pt idx="123">
                  <c:v>175.06163314826401</c:v>
                </c:pt>
                <c:pt idx="124">
                  <c:v>173.71649130543599</c:v>
                </c:pt>
                <c:pt idx="125">
                  <c:v>173.216696263241</c:v>
                </c:pt>
                <c:pt idx="126">
                  <c:v>172.90244555224501</c:v>
                </c:pt>
                <c:pt idx="127">
                  <c:v>171.748973411013</c:v>
                </c:pt>
                <c:pt idx="128">
                  <c:v>168.00114079515001</c:v>
                </c:pt>
                <c:pt idx="129">
                  <c:v>163.60556099439901</c:v>
                </c:pt>
                <c:pt idx="130">
                  <c:v>157.730044491103</c:v>
                </c:pt>
                <c:pt idx="131">
                  <c:v>155.046377534686</c:v>
                </c:pt>
                <c:pt idx="132">
                  <c:v>151.520630382673</c:v>
                </c:pt>
                <c:pt idx="133">
                  <c:v>149.36020954328501</c:v>
                </c:pt>
                <c:pt idx="134">
                  <c:v>144.68211955972501</c:v>
                </c:pt>
                <c:pt idx="135">
                  <c:v>141.36576949525301</c:v>
                </c:pt>
                <c:pt idx="136">
                  <c:v>139.12278287607899</c:v>
                </c:pt>
                <c:pt idx="137">
                  <c:v>139.350579637457</c:v>
                </c:pt>
                <c:pt idx="138">
                  <c:v>139.652747250537</c:v>
                </c:pt>
                <c:pt idx="139">
                  <c:v>138.824177651013</c:v>
                </c:pt>
                <c:pt idx="140">
                  <c:v>135.18127109615901</c:v>
                </c:pt>
                <c:pt idx="141">
                  <c:v>130.60625440992499</c:v>
                </c:pt>
                <c:pt idx="142">
                  <c:v>128.71804921792199</c:v>
                </c:pt>
                <c:pt idx="143">
                  <c:v>129.204131211244</c:v>
                </c:pt>
                <c:pt idx="144">
                  <c:v>131.37129227672301</c:v>
                </c:pt>
                <c:pt idx="145">
                  <c:v>132.54294888660101</c:v>
                </c:pt>
                <c:pt idx="146">
                  <c:v>131.95790331885601</c:v>
                </c:pt>
                <c:pt idx="147">
                  <c:v>129.35787169266399</c:v>
                </c:pt>
                <c:pt idx="148">
                  <c:v>125.965914918933</c:v>
                </c:pt>
                <c:pt idx="149">
                  <c:v>123.839114136351</c:v>
                </c:pt>
                <c:pt idx="150">
                  <c:v>123.497763043432</c:v>
                </c:pt>
                <c:pt idx="151">
                  <c:v>124.28050495856699</c:v>
                </c:pt>
                <c:pt idx="152">
                  <c:v>124.061689823854</c:v>
                </c:pt>
                <c:pt idx="153">
                  <c:v>123.195497010609</c:v>
                </c:pt>
                <c:pt idx="154">
                  <c:v>122.674928396129</c:v>
                </c:pt>
                <c:pt idx="155">
                  <c:v>123.201399806541</c:v>
                </c:pt>
                <c:pt idx="156">
                  <c:v>122.470975964378</c:v>
                </c:pt>
                <c:pt idx="157">
                  <c:v>120.95028537597101</c:v>
                </c:pt>
                <c:pt idx="158">
                  <c:v>119.675293148676</c:v>
                </c:pt>
                <c:pt idx="159">
                  <c:v>120.14673263132001</c:v>
                </c:pt>
                <c:pt idx="160">
                  <c:v>120.94310025499</c:v>
                </c:pt>
                <c:pt idx="161">
                  <c:v>120.825858743159</c:v>
                </c:pt>
                <c:pt idx="162">
                  <c:v>120.378133725081</c:v>
                </c:pt>
                <c:pt idx="163">
                  <c:v>121.084397953351</c:v>
                </c:pt>
                <c:pt idx="164">
                  <c:v>122.642873653454</c:v>
                </c:pt>
                <c:pt idx="165">
                  <c:v>123.92597093410799</c:v>
                </c:pt>
                <c:pt idx="166">
                  <c:v>124.161841833644</c:v>
                </c:pt>
                <c:pt idx="167">
                  <c:v>123.663405206677</c:v>
                </c:pt>
                <c:pt idx="168">
                  <c:v>122.097832484034</c:v>
                </c:pt>
                <c:pt idx="169">
                  <c:v>120.27271748118601</c:v>
                </c:pt>
                <c:pt idx="170">
                  <c:v>120.332529087887</c:v>
                </c:pt>
                <c:pt idx="171">
                  <c:v>121.10463676626701</c:v>
                </c:pt>
                <c:pt idx="172">
                  <c:v>122.632639182548</c:v>
                </c:pt>
                <c:pt idx="173">
                  <c:v>123.192791774822</c:v>
                </c:pt>
                <c:pt idx="174">
                  <c:v>124.197004405854</c:v>
                </c:pt>
                <c:pt idx="175">
                  <c:v>125.589358381182</c:v>
                </c:pt>
                <c:pt idx="176">
                  <c:v>126.923714170659</c:v>
                </c:pt>
                <c:pt idx="177">
                  <c:v>128.811313223458</c:v>
                </c:pt>
                <c:pt idx="178">
                  <c:v>129.703557360932</c:v>
                </c:pt>
                <c:pt idx="179">
                  <c:v>130.331814593822</c:v>
                </c:pt>
                <c:pt idx="180">
                  <c:v>128.64156822079701</c:v>
                </c:pt>
                <c:pt idx="181">
                  <c:v>127.10821880082899</c:v>
                </c:pt>
                <c:pt idx="182">
                  <c:v>126.81475815543</c:v>
                </c:pt>
                <c:pt idx="183">
                  <c:v>129.02676748951399</c:v>
                </c:pt>
                <c:pt idx="184">
                  <c:v>131.812317658902</c:v>
                </c:pt>
                <c:pt idx="185">
                  <c:v>134.40053657717999</c:v>
                </c:pt>
                <c:pt idx="186">
                  <c:v>135.54121434470099</c:v>
                </c:pt>
                <c:pt idx="187">
                  <c:v>136.39157428739699</c:v>
                </c:pt>
                <c:pt idx="188">
                  <c:v>137.02656568309101</c:v>
                </c:pt>
                <c:pt idx="189">
                  <c:v>137.602101497267</c:v>
                </c:pt>
                <c:pt idx="190">
                  <c:v>138.51621454234601</c:v>
                </c:pt>
                <c:pt idx="191">
                  <c:v>139.847794375951</c:v>
                </c:pt>
                <c:pt idx="192">
                  <c:v>141.88866129216299</c:v>
                </c:pt>
                <c:pt idx="193">
                  <c:v>142.688042763639</c:v>
                </c:pt>
                <c:pt idx="194">
                  <c:v>143.06731568471201</c:v>
                </c:pt>
                <c:pt idx="195">
                  <c:v>143.305233361479</c:v>
                </c:pt>
                <c:pt idx="196">
                  <c:v>145.34455518140399</c:v>
                </c:pt>
                <c:pt idx="197">
                  <c:v>147.744269740969</c:v>
                </c:pt>
                <c:pt idx="198">
                  <c:v>150.22835598548099</c:v>
                </c:pt>
                <c:pt idx="199">
                  <c:v>151.84904956523499</c:v>
                </c:pt>
                <c:pt idx="200">
                  <c:v>153.09660321080199</c:v>
                </c:pt>
                <c:pt idx="201">
                  <c:v>153.70365144116599</c:v>
                </c:pt>
                <c:pt idx="202">
                  <c:v>154.663935301533</c:v>
                </c:pt>
                <c:pt idx="203">
                  <c:v>155.52740851929499</c:v>
                </c:pt>
                <c:pt idx="204">
                  <c:v>156.965143093611</c:v>
                </c:pt>
                <c:pt idx="205">
                  <c:v>157.65685789001199</c:v>
                </c:pt>
                <c:pt idx="206">
                  <c:v>158.67431573138401</c:v>
                </c:pt>
                <c:pt idx="207">
                  <c:v>159.55399813512901</c:v>
                </c:pt>
                <c:pt idx="208">
                  <c:v>161.72893936631999</c:v>
                </c:pt>
                <c:pt idx="209">
                  <c:v>163.82154501802299</c:v>
                </c:pt>
                <c:pt idx="210">
                  <c:v>165.87092818757401</c:v>
                </c:pt>
                <c:pt idx="211">
                  <c:v>167.07512458978599</c:v>
                </c:pt>
                <c:pt idx="212">
                  <c:v>167.258239766701</c:v>
                </c:pt>
                <c:pt idx="213">
                  <c:v>166.23432340685099</c:v>
                </c:pt>
                <c:pt idx="214">
                  <c:v>166.35535121652001</c:v>
                </c:pt>
                <c:pt idx="215">
                  <c:v>167.528754796648</c:v>
                </c:pt>
                <c:pt idx="216">
                  <c:v>170.48702822256101</c:v>
                </c:pt>
                <c:pt idx="217">
                  <c:v>171.572627921345</c:v>
                </c:pt>
                <c:pt idx="218">
                  <c:v>171.660179735128</c:v>
                </c:pt>
                <c:pt idx="219">
                  <c:v>170.63930287606999</c:v>
                </c:pt>
                <c:pt idx="220">
                  <c:v>172.322967946376</c:v>
                </c:pt>
                <c:pt idx="221">
                  <c:v>174.98933964048899</c:v>
                </c:pt>
                <c:pt idx="222">
                  <c:v>179.04453649984401</c:v>
                </c:pt>
                <c:pt idx="223">
                  <c:v>181.28094144363899</c:v>
                </c:pt>
                <c:pt idx="224">
                  <c:v>182.53956155642399</c:v>
                </c:pt>
                <c:pt idx="225">
                  <c:v>181.50829978776</c:v>
                </c:pt>
                <c:pt idx="226">
                  <c:v>181.235743481328</c:v>
                </c:pt>
                <c:pt idx="227">
                  <c:v>182.276114678765</c:v>
                </c:pt>
                <c:pt idx="228">
                  <c:v>185.96291225269499</c:v>
                </c:pt>
                <c:pt idx="229">
                  <c:v>190.85139608397799</c:v>
                </c:pt>
                <c:pt idx="230">
                  <c:v>194.20734740933</c:v>
                </c:pt>
                <c:pt idx="231">
                  <c:v>196.21495308526599</c:v>
                </c:pt>
                <c:pt idx="232">
                  <c:v>198.27277257400101</c:v>
                </c:pt>
                <c:pt idx="233">
                  <c:v>202.20767418255599</c:v>
                </c:pt>
                <c:pt idx="234">
                  <c:v>204.487089282944</c:v>
                </c:pt>
                <c:pt idx="235">
                  <c:v>204.74796286857</c:v>
                </c:pt>
                <c:pt idx="236">
                  <c:v>202.77288533117101</c:v>
                </c:pt>
                <c:pt idx="237">
                  <c:v>202.39448928272</c:v>
                </c:pt>
                <c:pt idx="238">
                  <c:v>204.22766187174599</c:v>
                </c:pt>
                <c:pt idx="239">
                  <c:v>207.21112154494801</c:v>
                </c:pt>
                <c:pt idx="240">
                  <c:v>209.23612726876601</c:v>
                </c:pt>
                <c:pt idx="241">
                  <c:v>207.95282837334301</c:v>
                </c:pt>
                <c:pt idx="242">
                  <c:v>205.444355633806</c:v>
                </c:pt>
                <c:pt idx="243">
                  <c:v>204.86965432352301</c:v>
                </c:pt>
                <c:pt idx="244">
                  <c:v>207.25611892961101</c:v>
                </c:pt>
                <c:pt idx="245">
                  <c:v>212.059678567784</c:v>
                </c:pt>
                <c:pt idx="246">
                  <c:v>214.33131029203801</c:v>
                </c:pt>
                <c:pt idx="247">
                  <c:v>215.19726680741601</c:v>
                </c:pt>
                <c:pt idx="248">
                  <c:v>213.78226128</c:v>
                </c:pt>
                <c:pt idx="249">
                  <c:v>214.20335850777099</c:v>
                </c:pt>
                <c:pt idx="250">
                  <c:v>215.711201813287</c:v>
                </c:pt>
                <c:pt idx="251">
                  <c:v>217.795019264784</c:v>
                </c:pt>
                <c:pt idx="252">
                  <c:v>219.24994651271601</c:v>
                </c:pt>
                <c:pt idx="253">
                  <c:v>219.66317767422299</c:v>
                </c:pt>
                <c:pt idx="254">
                  <c:v>220.001525544087</c:v>
                </c:pt>
                <c:pt idx="255">
                  <c:v>220.32274171514899</c:v>
                </c:pt>
                <c:pt idx="256">
                  <c:v>221.43383809704099</c:v>
                </c:pt>
                <c:pt idx="257">
                  <c:v>222.79134075508099</c:v>
                </c:pt>
                <c:pt idx="258">
                  <c:v>224.38412070993101</c:v>
                </c:pt>
                <c:pt idx="259">
                  <c:v>225.95762037863099</c:v>
                </c:pt>
                <c:pt idx="260">
                  <c:v>226.61212218294</c:v>
                </c:pt>
                <c:pt idx="261">
                  <c:v>226.20618660356001</c:v>
                </c:pt>
                <c:pt idx="262">
                  <c:v>225.561588843165</c:v>
                </c:pt>
                <c:pt idx="263">
                  <c:v>226.491846663638</c:v>
                </c:pt>
                <c:pt idx="264">
                  <c:v>229.04776183374599</c:v>
                </c:pt>
                <c:pt idx="265">
                  <c:v>232.400497246225</c:v>
                </c:pt>
                <c:pt idx="266">
                  <c:v>233.562841173903</c:v>
                </c:pt>
                <c:pt idx="267">
                  <c:v>232.82300284110599</c:v>
                </c:pt>
                <c:pt idx="268">
                  <c:v>229.64087208148001</c:v>
                </c:pt>
                <c:pt idx="269">
                  <c:v>228.79215331765201</c:v>
                </c:pt>
                <c:pt idx="270">
                  <c:v>228.33973421752299</c:v>
                </c:pt>
                <c:pt idx="271">
                  <c:v>230.882300723969</c:v>
                </c:pt>
                <c:pt idx="272">
                  <c:v>233.96307473972499</c:v>
                </c:pt>
                <c:pt idx="273">
                  <c:v>239.96106375142</c:v>
                </c:pt>
                <c:pt idx="274">
                  <c:v>243.64544254729199</c:v>
                </c:pt>
                <c:pt idx="275">
                  <c:v>246.00456692137601</c:v>
                </c:pt>
                <c:pt idx="276">
                  <c:v>244.87819575845199</c:v>
                </c:pt>
                <c:pt idx="277">
                  <c:v>244.03974696746801</c:v>
                </c:pt>
                <c:pt idx="278">
                  <c:v>245.378341194342</c:v>
                </c:pt>
                <c:pt idx="279">
                  <c:v>249.62669863071599</c:v>
                </c:pt>
                <c:pt idx="280">
                  <c:v>253.67242550458801</c:v>
                </c:pt>
                <c:pt idx="281">
                  <c:v>258.37451476479998</c:v>
                </c:pt>
                <c:pt idx="282">
                  <c:v>261.78514019954702</c:v>
                </c:pt>
                <c:pt idx="283">
                  <c:v>266.06981129412299</c:v>
                </c:pt>
                <c:pt idx="284">
                  <c:v>267.94028176643701</c:v>
                </c:pt>
                <c:pt idx="285">
                  <c:v>274.19936974992402</c:v>
                </c:pt>
                <c:pt idx="286">
                  <c:v>277.99014094239999</c:v>
                </c:pt>
                <c:pt idx="287">
                  <c:v>281.83228442483897</c:v>
                </c:pt>
                <c:pt idx="288">
                  <c:v>280.09247762565502</c:v>
                </c:pt>
                <c:pt idx="289">
                  <c:v>279.58402508633498</c:v>
                </c:pt>
                <c:pt idx="290">
                  <c:v>282.85450174451199</c:v>
                </c:pt>
                <c:pt idx="291">
                  <c:v>291.64551741757401</c:v>
                </c:pt>
                <c:pt idx="292">
                  <c:v>298.16380127406097</c:v>
                </c:pt>
                <c:pt idx="293">
                  <c:v>300.41909056387698</c:v>
                </c:pt>
                <c:pt idx="294">
                  <c:v>298.20320275920301</c:v>
                </c:pt>
                <c:pt idx="295">
                  <c:v>297.320948781651</c:v>
                </c:pt>
                <c:pt idx="296">
                  <c:v>296.41138897082999</c:v>
                </c:pt>
                <c:pt idx="297">
                  <c:v>298.78769092055097</c:v>
                </c:pt>
                <c:pt idx="298">
                  <c:v>297.00744659807498</c:v>
                </c:pt>
                <c:pt idx="299">
                  <c:v>295.30928622189901</c:v>
                </c:pt>
                <c:pt idx="300">
                  <c:v>293.39216586546098</c:v>
                </c:pt>
                <c:pt idx="301">
                  <c:v>292.39109291070503</c:v>
                </c:pt>
                <c:pt idx="302">
                  <c:v>294.24592306554899</c:v>
                </c:pt>
                <c:pt idx="303">
                  <c:v>295.13501952267302</c:v>
                </c:pt>
                <c:pt idx="304">
                  <c:v>298.96705539919799</c:v>
                </c:pt>
                <c:pt idx="305">
                  <c:v>300.16335069125603</c:v>
                </c:pt>
                <c:pt idx="306">
                  <c:v>304.67028298698102</c:v>
                </c:pt>
                <c:pt idx="307">
                  <c:v>304.31624865161803</c:v>
                </c:pt>
                <c:pt idx="308">
                  <c:v>305.58648366511602</c:v>
                </c:pt>
                <c:pt idx="309">
                  <c:v>304.58801097919098</c:v>
                </c:pt>
                <c:pt idx="310">
                  <c:v>304.45477899075399</c:v>
                </c:pt>
                <c:pt idx="311">
                  <c:v>300.98180200998002</c:v>
                </c:pt>
                <c:pt idx="312">
                  <c:v>302.938899667626</c:v>
                </c:pt>
                <c:pt idx="313">
                  <c:v>302.69637050837099</c:v>
                </c:pt>
                <c:pt idx="314">
                  <c:v>306.90210193685198</c:v>
                </c:pt>
                <c:pt idx="315">
                  <c:v>307.82702594994799</c:v>
                </c:pt>
                <c:pt idx="316">
                  <c:v>308.41616501354201</c:v>
                </c:pt>
                <c:pt idx="317">
                  <c:v>305.27285376763302</c:v>
                </c:pt>
                <c:pt idx="318">
                  <c:v>305.94992125882698</c:v>
                </c:pt>
                <c:pt idx="319">
                  <c:v>306.92965873873698</c:v>
                </c:pt>
                <c:pt idx="320">
                  <c:v>310.86828227341402</c:v>
                </c:pt>
                <c:pt idx="321">
                  <c:v>312.09038334184299</c:v>
                </c:pt>
                <c:pt idx="322">
                  <c:v>309.43347206191203</c:v>
                </c:pt>
                <c:pt idx="323">
                  <c:v>305.40498302053902</c:v>
                </c:pt>
                <c:pt idx="324">
                  <c:v>308.01487503275303</c:v>
                </c:pt>
                <c:pt idx="325">
                  <c:v>311.96612994214701</c:v>
                </c:pt>
                <c:pt idx="326">
                  <c:v>315.927060736047</c:v>
                </c:pt>
                <c:pt idx="327">
                  <c:v>313.72658852814601</c:v>
                </c:pt>
                <c:pt idx="328">
                  <c:v>311.781624630252</c:v>
                </c:pt>
                <c:pt idx="329">
                  <c:v>309.835511257326</c:v>
                </c:pt>
                <c:pt idx="330">
                  <c:v>310.84607994160098</c:v>
                </c:pt>
                <c:pt idx="331">
                  <c:v>311.64859310272197</c:v>
                </c:pt>
                <c:pt idx="332">
                  <c:v>311.786596911228</c:v>
                </c:pt>
                <c:pt idx="333">
                  <c:v>312.37276898862598</c:v>
                </c:pt>
                <c:pt idx="334">
                  <c:v>310.34822587441602</c:v>
                </c:pt>
                <c:pt idx="335">
                  <c:v>306.21500844162102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03-49B6-A2DF-4CFEB259EA78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'National-NonDistress'!$U$6:$U$125</c:f>
              <c:numCache>
                <c:formatCode>#,##0_);[Red]\(#,##0\)</c:formatCode>
                <c:ptCount val="120"/>
                <c:pt idx="0">
                  <c:v>63.905618442554903</c:v>
                </c:pt>
                <c:pt idx="1">
                  <c:v>64.233819486361696</c:v>
                </c:pt>
                <c:pt idx="2">
                  <c:v>66.404271011092604</c:v>
                </c:pt>
                <c:pt idx="3">
                  <c:v>68.794386707406005</c:v>
                </c:pt>
                <c:pt idx="4">
                  <c:v>68.999165356168305</c:v>
                </c:pt>
                <c:pt idx="5">
                  <c:v>71.492794238086006</c:v>
                </c:pt>
                <c:pt idx="6">
                  <c:v>73.412079913526995</c:v>
                </c:pt>
                <c:pt idx="7">
                  <c:v>78.104320122852997</c:v>
                </c:pt>
                <c:pt idx="8">
                  <c:v>77.441693525393603</c:v>
                </c:pt>
                <c:pt idx="9">
                  <c:v>80.676494848197606</c:v>
                </c:pt>
                <c:pt idx="10">
                  <c:v>79.597271295912407</c:v>
                </c:pt>
                <c:pt idx="11">
                  <c:v>83.984531210942095</c:v>
                </c:pt>
                <c:pt idx="12">
                  <c:v>83.334325679765101</c:v>
                </c:pt>
                <c:pt idx="13">
                  <c:v>87.439104955278694</c:v>
                </c:pt>
                <c:pt idx="14">
                  <c:v>88.942876872867402</c:v>
                </c:pt>
                <c:pt idx="15">
                  <c:v>90.756206261927602</c:v>
                </c:pt>
                <c:pt idx="16">
                  <c:v>92.776780037461506</c:v>
                </c:pt>
                <c:pt idx="17">
                  <c:v>96.959205350575203</c:v>
                </c:pt>
                <c:pt idx="18">
                  <c:v>96.845760933264899</c:v>
                </c:pt>
                <c:pt idx="19">
                  <c:v>100</c:v>
                </c:pt>
                <c:pt idx="20">
                  <c:v>100.021311031851</c:v>
                </c:pt>
                <c:pt idx="21">
                  <c:v>101.641506530176</c:v>
                </c:pt>
                <c:pt idx="22">
                  <c:v>106.45215453412</c:v>
                </c:pt>
                <c:pt idx="23">
                  <c:v>103.224311640599</c:v>
                </c:pt>
                <c:pt idx="24">
                  <c:v>107.138444968047</c:v>
                </c:pt>
                <c:pt idx="25">
                  <c:v>109.16455653450799</c:v>
                </c:pt>
                <c:pt idx="26">
                  <c:v>112.819185148185</c:v>
                </c:pt>
                <c:pt idx="27">
                  <c:v>116.83288169700199</c:v>
                </c:pt>
                <c:pt idx="28">
                  <c:v>118.097664389976</c:v>
                </c:pt>
                <c:pt idx="29">
                  <c:v>122.03886635311299</c:v>
                </c:pt>
                <c:pt idx="30">
                  <c:v>125.910097830599</c:v>
                </c:pt>
                <c:pt idx="31">
                  <c:v>128.35932794674301</c:v>
                </c:pt>
                <c:pt idx="32">
                  <c:v>133.62027302656</c:v>
                </c:pt>
                <c:pt idx="33">
                  <c:v>140.33233575249099</c:v>
                </c:pt>
                <c:pt idx="34">
                  <c:v>144.669663368302</c:v>
                </c:pt>
                <c:pt idx="35">
                  <c:v>145.160804690704</c:v>
                </c:pt>
                <c:pt idx="36">
                  <c:v>155.49803434075</c:v>
                </c:pt>
                <c:pt idx="37">
                  <c:v>160.566586954565</c:v>
                </c:pt>
                <c:pt idx="38">
                  <c:v>164.81329320186501</c:v>
                </c:pt>
                <c:pt idx="39">
                  <c:v>167.400401560783</c:v>
                </c:pt>
                <c:pt idx="40">
                  <c:v>171.78187247391699</c:v>
                </c:pt>
                <c:pt idx="41">
                  <c:v>176.048592305852</c:v>
                </c:pt>
                <c:pt idx="42">
                  <c:v>175.48065038809301</c:v>
                </c:pt>
                <c:pt idx="43">
                  <c:v>175.027450026732</c:v>
                </c:pt>
                <c:pt idx="44">
                  <c:v>181.23192785421199</c:v>
                </c:pt>
                <c:pt idx="45">
                  <c:v>184.09728861780999</c:v>
                </c:pt>
                <c:pt idx="46">
                  <c:v>184.65989997553399</c:v>
                </c:pt>
                <c:pt idx="47">
                  <c:v>178.415057382399</c:v>
                </c:pt>
                <c:pt idx="48">
                  <c:v>179.36287381540001</c:v>
                </c:pt>
                <c:pt idx="49">
                  <c:v>175.12443958910501</c:v>
                </c:pt>
                <c:pt idx="50">
                  <c:v>172.118659294797</c:v>
                </c:pt>
                <c:pt idx="51">
                  <c:v>159.54205165830399</c:v>
                </c:pt>
                <c:pt idx="52">
                  <c:v>147.316417960607</c:v>
                </c:pt>
                <c:pt idx="53">
                  <c:v>145.19944811296801</c:v>
                </c:pt>
                <c:pt idx="54">
                  <c:v>138.95243506972301</c:v>
                </c:pt>
                <c:pt idx="55">
                  <c:v>134.97859265757501</c:v>
                </c:pt>
                <c:pt idx="56">
                  <c:v>136.87536711396501</c:v>
                </c:pt>
                <c:pt idx="57">
                  <c:v>129.64187359383499</c:v>
                </c:pt>
                <c:pt idx="58">
                  <c:v>130.27991443728601</c:v>
                </c:pt>
                <c:pt idx="59">
                  <c:v>130.73317711553099</c:v>
                </c:pt>
                <c:pt idx="60">
                  <c:v>126.386464141787</c:v>
                </c:pt>
                <c:pt idx="61">
                  <c:v>128.53366832151499</c:v>
                </c:pt>
                <c:pt idx="62">
                  <c:v>130.42820408748801</c:v>
                </c:pt>
                <c:pt idx="63">
                  <c:v>131.74993545094</c:v>
                </c:pt>
                <c:pt idx="64">
                  <c:v>128.45603746138599</c:v>
                </c:pt>
                <c:pt idx="65">
                  <c:v>132.427455053128</c:v>
                </c:pt>
                <c:pt idx="66">
                  <c:v>135.01874295526699</c:v>
                </c:pt>
                <c:pt idx="67">
                  <c:v>140.07096280931299</c:v>
                </c:pt>
                <c:pt idx="68">
                  <c:v>134.25000717827601</c:v>
                </c:pt>
                <c:pt idx="69">
                  <c:v>144.58694981036001</c:v>
                </c:pt>
                <c:pt idx="70">
                  <c:v>146.04676791875301</c:v>
                </c:pt>
                <c:pt idx="71">
                  <c:v>151.09424608635601</c:v>
                </c:pt>
                <c:pt idx="72">
                  <c:v>153.43775903272001</c:v>
                </c:pt>
                <c:pt idx="73">
                  <c:v>157.998817296277</c:v>
                </c:pt>
                <c:pt idx="74">
                  <c:v>162.76073514450999</c:v>
                </c:pt>
                <c:pt idx="75">
                  <c:v>165.79446798951301</c:v>
                </c:pt>
                <c:pt idx="76">
                  <c:v>169.226216537965</c:v>
                </c:pt>
                <c:pt idx="77">
                  <c:v>173.770640470394</c:v>
                </c:pt>
                <c:pt idx="78">
                  <c:v>177.846447442547</c:v>
                </c:pt>
                <c:pt idx="79">
                  <c:v>178.250611308565</c:v>
                </c:pt>
                <c:pt idx="80">
                  <c:v>182.03881737218501</c:v>
                </c:pt>
                <c:pt idx="81">
                  <c:v>186.04145456543901</c:v>
                </c:pt>
                <c:pt idx="82">
                  <c:v>192.75671968822999</c:v>
                </c:pt>
                <c:pt idx="83">
                  <c:v>193.281706065051</c:v>
                </c:pt>
                <c:pt idx="84">
                  <c:v>203.962884240813</c:v>
                </c:pt>
                <c:pt idx="85">
                  <c:v>212.98348449785601</c:v>
                </c:pt>
                <c:pt idx="86">
                  <c:v>213.23280490755101</c:v>
                </c:pt>
                <c:pt idx="87">
                  <c:v>219.32942323135001</c:v>
                </c:pt>
                <c:pt idx="88">
                  <c:v>216.41830453427499</c:v>
                </c:pt>
                <c:pt idx="89">
                  <c:v>223.440649930625</c:v>
                </c:pt>
                <c:pt idx="90">
                  <c:v>224.90918217260401</c:v>
                </c:pt>
                <c:pt idx="91">
                  <c:v>228.82488028166199</c:v>
                </c:pt>
                <c:pt idx="92">
                  <c:v>231.898126900384</c:v>
                </c:pt>
                <c:pt idx="93">
                  <c:v>234.75199118629601</c:v>
                </c:pt>
                <c:pt idx="94">
                  <c:v>238.945166893519</c:v>
                </c:pt>
                <c:pt idx="95">
                  <c:v>238.36304343954799</c:v>
                </c:pt>
                <c:pt idx="96">
                  <c:v>245.926533524017</c:v>
                </c:pt>
                <c:pt idx="97">
                  <c:v>241.545662688052</c:v>
                </c:pt>
                <c:pt idx="98">
                  <c:v>246.40117492614201</c:v>
                </c:pt>
                <c:pt idx="99">
                  <c:v>259.49941576415102</c:v>
                </c:pt>
                <c:pt idx="100">
                  <c:v>258.43543381247099</c:v>
                </c:pt>
                <c:pt idx="101">
                  <c:v>272.17746361425998</c:v>
                </c:pt>
                <c:pt idx="102">
                  <c:v>281.49503503835302</c:v>
                </c:pt>
                <c:pt idx="103">
                  <c:v>296.53249687014102</c:v>
                </c:pt>
                <c:pt idx="104">
                  <c:v>298.15737589335902</c:v>
                </c:pt>
                <c:pt idx="105">
                  <c:v>315.27045054873201</c:v>
                </c:pt>
                <c:pt idx="106">
                  <c:v>313.76054581394197</c:v>
                </c:pt>
                <c:pt idx="107">
                  <c:v>313.10795478022402</c:v>
                </c:pt>
                <c:pt idx="108">
                  <c:v>311.52720413979301</c:v>
                </c:pt>
                <c:pt idx="109">
                  <c:v>316.26869907074001</c:v>
                </c:pt>
                <c:pt idx="110">
                  <c:v>324.43408213323801</c:v>
                </c:pt>
                <c:pt idx="111">
                  <c:v>319.32205971905699</c:v>
                </c:pt>
                <c:pt idx="112">
                  <c:v>325.89816626673399</c:v>
                </c:pt>
                <c:pt idx="113">
                  <c:v>325.58793714602399</c:v>
                </c:pt>
                <c:pt idx="114">
                  <c:v>330.98015671331501</c:v>
                </c:pt>
                <c:pt idx="115">
                  <c:v>326.50167082214699</c:v>
                </c:pt>
                <c:pt idx="116">
                  <c:v>337.77217376373</c:v>
                </c:pt>
                <c:pt idx="117">
                  <c:v>330.30492179746199</c:v>
                </c:pt>
                <c:pt idx="118">
                  <c:v>333.30063629814998</c:v>
                </c:pt>
                <c:pt idx="119">
                  <c:v>325.83198142953898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03-49B6-A2DF-4CFEB259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602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5475360728130101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'National-NonDistress'!$P$6:$P$341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'National-NonDistress'!$R$6:$R$341</c:f>
              <c:numCache>
                <c:formatCode>#,##0_);[Red]\(#,##0\)</c:formatCode>
                <c:ptCount val="336"/>
                <c:pt idx="0">
                  <c:v>83.494438702763205</c:v>
                </c:pt>
                <c:pt idx="1">
                  <c:v>82.852603742739902</c:v>
                </c:pt>
                <c:pt idx="2">
                  <c:v>83.341695122810506</c:v>
                </c:pt>
                <c:pt idx="3">
                  <c:v>85.092453443489106</c:v>
                </c:pt>
                <c:pt idx="4">
                  <c:v>86.404177265310096</c:v>
                </c:pt>
                <c:pt idx="5">
                  <c:v>86.010825520300898</c:v>
                </c:pt>
                <c:pt idx="6">
                  <c:v>84.977150989624704</c:v>
                </c:pt>
                <c:pt idx="7">
                  <c:v>83.155554141995097</c:v>
                </c:pt>
                <c:pt idx="8">
                  <c:v>84.448647765460507</c:v>
                </c:pt>
                <c:pt idx="9">
                  <c:v>85.733634728457105</c:v>
                </c:pt>
                <c:pt idx="10">
                  <c:v>89.450642018205599</c:v>
                </c:pt>
                <c:pt idx="11">
                  <c:v>90.588518901561898</c:v>
                </c:pt>
                <c:pt idx="12">
                  <c:v>90.641075007506601</c:v>
                </c:pt>
                <c:pt idx="13">
                  <c:v>87.229856502642093</c:v>
                </c:pt>
                <c:pt idx="14">
                  <c:v>86.195362016848193</c:v>
                </c:pt>
                <c:pt idx="15">
                  <c:v>86.679558019192498</c:v>
                </c:pt>
                <c:pt idx="16">
                  <c:v>91.405914327850098</c:v>
                </c:pt>
                <c:pt idx="17">
                  <c:v>93.787868971202798</c:v>
                </c:pt>
                <c:pt idx="18">
                  <c:v>96.236666889556503</c:v>
                </c:pt>
                <c:pt idx="19">
                  <c:v>94.927910180467606</c:v>
                </c:pt>
                <c:pt idx="20">
                  <c:v>95.371118419341997</c:v>
                </c:pt>
                <c:pt idx="21">
                  <c:v>94.184016510791196</c:v>
                </c:pt>
                <c:pt idx="22">
                  <c:v>95.810943636339601</c:v>
                </c:pt>
                <c:pt idx="23">
                  <c:v>95.300787579330901</c:v>
                </c:pt>
                <c:pt idx="24">
                  <c:v>97.291088702809304</c:v>
                </c:pt>
                <c:pt idx="25">
                  <c:v>97.2182298468163</c:v>
                </c:pt>
                <c:pt idx="26">
                  <c:v>98.425581256990796</c:v>
                </c:pt>
                <c:pt idx="27">
                  <c:v>96.908307680004199</c:v>
                </c:pt>
                <c:pt idx="28">
                  <c:v>98.212445590067205</c:v>
                </c:pt>
                <c:pt idx="29">
                  <c:v>100.787252810768</c:v>
                </c:pt>
                <c:pt idx="30">
                  <c:v>104.928322459443</c:v>
                </c:pt>
                <c:pt idx="31">
                  <c:v>106.105925443071</c:v>
                </c:pt>
                <c:pt idx="32">
                  <c:v>104.15389029297501</c:v>
                </c:pt>
                <c:pt idx="33">
                  <c:v>101.51360037062</c:v>
                </c:pt>
                <c:pt idx="34">
                  <c:v>99.863362487164395</c:v>
                </c:pt>
                <c:pt idx="35">
                  <c:v>100</c:v>
                </c:pt>
                <c:pt idx="36">
                  <c:v>101.28821665253299</c:v>
                </c:pt>
                <c:pt idx="37">
                  <c:v>103.64863029464399</c:v>
                </c:pt>
                <c:pt idx="38">
                  <c:v>104.654265388349</c:v>
                </c:pt>
                <c:pt idx="39">
                  <c:v>103.526543777445</c:v>
                </c:pt>
                <c:pt idx="40">
                  <c:v>102.626263697469</c:v>
                </c:pt>
                <c:pt idx="41">
                  <c:v>102.81519522559501</c:v>
                </c:pt>
                <c:pt idx="42">
                  <c:v>105.240769238094</c:v>
                </c:pt>
                <c:pt idx="43">
                  <c:v>107.2526046375</c:v>
                </c:pt>
                <c:pt idx="44">
                  <c:v>107.55032365090599</c:v>
                </c:pt>
                <c:pt idx="45">
                  <c:v>104.019021164827</c:v>
                </c:pt>
                <c:pt idx="46">
                  <c:v>102.434462744492</c:v>
                </c:pt>
                <c:pt idx="47">
                  <c:v>101.60188784204</c:v>
                </c:pt>
                <c:pt idx="48">
                  <c:v>103.192340470997</c:v>
                </c:pt>
                <c:pt idx="49">
                  <c:v>102.55364638786899</c:v>
                </c:pt>
                <c:pt idx="50">
                  <c:v>102.09099096012</c:v>
                </c:pt>
                <c:pt idx="51">
                  <c:v>101.16652665909101</c:v>
                </c:pt>
                <c:pt idx="52">
                  <c:v>100.984841143088</c:v>
                </c:pt>
                <c:pt idx="53">
                  <c:v>101.171407831639</c:v>
                </c:pt>
                <c:pt idx="54">
                  <c:v>101.76021449967701</c:v>
                </c:pt>
                <c:pt idx="55">
                  <c:v>104.435705688282</c:v>
                </c:pt>
                <c:pt idx="56">
                  <c:v>106.691724306027</c:v>
                </c:pt>
                <c:pt idx="57">
                  <c:v>109.319999179112</c:v>
                </c:pt>
                <c:pt idx="58">
                  <c:v>109.29026353414299</c:v>
                </c:pt>
                <c:pt idx="59">
                  <c:v>108.834136312951</c:v>
                </c:pt>
                <c:pt idx="60">
                  <c:v>107.53350859947</c:v>
                </c:pt>
                <c:pt idx="61">
                  <c:v>108.35649593024699</c:v>
                </c:pt>
                <c:pt idx="62">
                  <c:v>110.596531285273</c:v>
                </c:pt>
                <c:pt idx="63">
                  <c:v>112.72901370253</c:v>
                </c:pt>
                <c:pt idx="64">
                  <c:v>113.80555866071801</c:v>
                </c:pt>
                <c:pt idx="65">
                  <c:v>113.351521634847</c:v>
                </c:pt>
                <c:pt idx="66">
                  <c:v>112.73472607881401</c:v>
                </c:pt>
                <c:pt idx="67">
                  <c:v>112.208488005451</c:v>
                </c:pt>
                <c:pt idx="68">
                  <c:v>112.907150925476</c:v>
                </c:pt>
                <c:pt idx="69">
                  <c:v>114.046217964029</c:v>
                </c:pt>
                <c:pt idx="70">
                  <c:v>115.531843580879</c:v>
                </c:pt>
                <c:pt idx="71">
                  <c:v>116.261961161873</c:v>
                </c:pt>
                <c:pt idx="72">
                  <c:v>117.02207050241999</c:v>
                </c:pt>
                <c:pt idx="73">
                  <c:v>118.95802465873</c:v>
                </c:pt>
                <c:pt idx="74">
                  <c:v>121.231126521052</c:v>
                </c:pt>
                <c:pt idx="75">
                  <c:v>123.02130386038201</c:v>
                </c:pt>
                <c:pt idx="76">
                  <c:v>123.373451755728</c:v>
                </c:pt>
                <c:pt idx="77">
                  <c:v>124.25347242522</c:v>
                </c:pt>
                <c:pt idx="78">
                  <c:v>125.005964838523</c:v>
                </c:pt>
                <c:pt idx="79">
                  <c:v>127.256826328627</c:v>
                </c:pt>
                <c:pt idx="80">
                  <c:v>128.95103108276399</c:v>
                </c:pt>
                <c:pt idx="81">
                  <c:v>130.74251371680899</c:v>
                </c:pt>
                <c:pt idx="82">
                  <c:v>130.63919841769899</c:v>
                </c:pt>
                <c:pt idx="83">
                  <c:v>131.11138650086099</c:v>
                </c:pt>
                <c:pt idx="84">
                  <c:v>130.83185620395099</c:v>
                </c:pt>
                <c:pt idx="85">
                  <c:v>133.461288965362</c:v>
                </c:pt>
                <c:pt idx="86">
                  <c:v>135.17806291493099</c:v>
                </c:pt>
                <c:pt idx="87">
                  <c:v>137.102081943081</c:v>
                </c:pt>
                <c:pt idx="88">
                  <c:v>138.472562535712</c:v>
                </c:pt>
                <c:pt idx="89">
                  <c:v>139.98984905247499</c:v>
                </c:pt>
                <c:pt idx="90">
                  <c:v>143.515786904804</c:v>
                </c:pt>
                <c:pt idx="91">
                  <c:v>147.079224534644</c:v>
                </c:pt>
                <c:pt idx="92">
                  <c:v>150.898708170411</c:v>
                </c:pt>
                <c:pt idx="93">
                  <c:v>151.24627686030101</c:v>
                </c:pt>
                <c:pt idx="94">
                  <c:v>150.287861090913</c:v>
                </c:pt>
                <c:pt idx="95">
                  <c:v>149.68714697977799</c:v>
                </c:pt>
                <c:pt idx="96">
                  <c:v>150.26782323274199</c:v>
                </c:pt>
                <c:pt idx="97">
                  <c:v>152.53135808444301</c:v>
                </c:pt>
                <c:pt idx="98">
                  <c:v>153.36087385532801</c:v>
                </c:pt>
                <c:pt idx="99">
                  <c:v>154.535078213014</c:v>
                </c:pt>
                <c:pt idx="100">
                  <c:v>154.44787805220699</c:v>
                </c:pt>
                <c:pt idx="101">
                  <c:v>155.60199907585499</c:v>
                </c:pt>
                <c:pt idx="102">
                  <c:v>155.306385252995</c:v>
                </c:pt>
                <c:pt idx="103">
                  <c:v>156.30585200639001</c:v>
                </c:pt>
                <c:pt idx="104">
                  <c:v>155.53470894171599</c:v>
                </c:pt>
                <c:pt idx="105">
                  <c:v>156.54909590805099</c:v>
                </c:pt>
                <c:pt idx="106">
                  <c:v>157.61683384210201</c:v>
                </c:pt>
                <c:pt idx="107">
                  <c:v>161.401114653945</c:v>
                </c:pt>
                <c:pt idx="108">
                  <c:v>163.56834947267299</c:v>
                </c:pt>
                <c:pt idx="109">
                  <c:v>166.17732908545099</c:v>
                </c:pt>
                <c:pt idx="110">
                  <c:v>165.60582505726501</c:v>
                </c:pt>
                <c:pt idx="111">
                  <c:v>167.07816318089999</c:v>
                </c:pt>
                <c:pt idx="112">
                  <c:v>167.078365967834</c:v>
                </c:pt>
                <c:pt idx="113">
                  <c:v>169.485366491148</c:v>
                </c:pt>
                <c:pt idx="114">
                  <c:v>169.23081773062901</c:v>
                </c:pt>
                <c:pt idx="115">
                  <c:v>169.35738649454001</c:v>
                </c:pt>
                <c:pt idx="116">
                  <c:v>165.16467963292399</c:v>
                </c:pt>
                <c:pt idx="117">
                  <c:v>160.43736829316799</c:v>
                </c:pt>
                <c:pt idx="118">
                  <c:v>154.88709765275399</c:v>
                </c:pt>
                <c:pt idx="119">
                  <c:v>153.230491211914</c:v>
                </c:pt>
                <c:pt idx="120">
                  <c:v>153.46679096103401</c:v>
                </c:pt>
                <c:pt idx="121">
                  <c:v>157.93455624830199</c:v>
                </c:pt>
                <c:pt idx="122">
                  <c:v>159.89953743672999</c:v>
                </c:pt>
                <c:pt idx="123">
                  <c:v>159.55122256640101</c:v>
                </c:pt>
                <c:pt idx="124">
                  <c:v>155.41215802288801</c:v>
                </c:pt>
                <c:pt idx="125">
                  <c:v>153.15008499133501</c:v>
                </c:pt>
                <c:pt idx="126">
                  <c:v>153.598670552686</c:v>
                </c:pt>
                <c:pt idx="127">
                  <c:v>156.141805034583</c:v>
                </c:pt>
                <c:pt idx="128">
                  <c:v>153.75313509389099</c:v>
                </c:pt>
                <c:pt idx="129">
                  <c:v>144.87580757343099</c:v>
                </c:pt>
                <c:pt idx="130">
                  <c:v>134.197962683171</c:v>
                </c:pt>
                <c:pt idx="131">
                  <c:v>129.39602791325601</c:v>
                </c:pt>
                <c:pt idx="132">
                  <c:v>127.24661954754301</c:v>
                </c:pt>
                <c:pt idx="133">
                  <c:v>125.89194903308</c:v>
                </c:pt>
                <c:pt idx="134">
                  <c:v>118.90377376045799</c:v>
                </c:pt>
                <c:pt idx="135">
                  <c:v>114.81682031275</c:v>
                </c:pt>
                <c:pt idx="136">
                  <c:v>110.078534374071</c:v>
                </c:pt>
                <c:pt idx="137">
                  <c:v>110.335490589483</c:v>
                </c:pt>
                <c:pt idx="138">
                  <c:v>108.20111871314199</c:v>
                </c:pt>
                <c:pt idx="139">
                  <c:v>107.454791446478</c:v>
                </c:pt>
                <c:pt idx="140">
                  <c:v>105.001682370343</c:v>
                </c:pt>
                <c:pt idx="141">
                  <c:v>102.819352694038</c:v>
                </c:pt>
                <c:pt idx="142">
                  <c:v>101.369405582948</c:v>
                </c:pt>
                <c:pt idx="143">
                  <c:v>100.73304107032099</c:v>
                </c:pt>
                <c:pt idx="144">
                  <c:v>100.268540627449</c:v>
                </c:pt>
                <c:pt idx="145">
                  <c:v>100.924612958968</c:v>
                </c:pt>
                <c:pt idx="146">
                  <c:v>102.89020505982801</c:v>
                </c:pt>
                <c:pt idx="147">
                  <c:v>106.580139737514</c:v>
                </c:pt>
                <c:pt idx="148">
                  <c:v>107.93706374050601</c:v>
                </c:pt>
                <c:pt idx="149">
                  <c:v>107.35027160475499</c:v>
                </c:pt>
                <c:pt idx="150">
                  <c:v>103.679675306955</c:v>
                </c:pt>
                <c:pt idx="151">
                  <c:v>102.69231574750501</c:v>
                </c:pt>
                <c:pt idx="152">
                  <c:v>102.83678335144</c:v>
                </c:pt>
                <c:pt idx="153">
                  <c:v>106.01821369040999</c:v>
                </c:pt>
                <c:pt idx="154">
                  <c:v>108.544154865287</c:v>
                </c:pt>
                <c:pt idx="155">
                  <c:v>111.203106420493</c:v>
                </c:pt>
                <c:pt idx="156">
                  <c:v>109.919657490654</c:v>
                </c:pt>
                <c:pt idx="157">
                  <c:v>105.605319003395</c:v>
                </c:pt>
                <c:pt idx="158">
                  <c:v>101.240391050252</c:v>
                </c:pt>
                <c:pt idx="159">
                  <c:v>100.517076148332</c:v>
                </c:pt>
                <c:pt idx="160">
                  <c:v>102.972793096107</c:v>
                </c:pt>
                <c:pt idx="161">
                  <c:v>106.069169049938</c:v>
                </c:pt>
                <c:pt idx="162">
                  <c:v>108.218816368815</c:v>
                </c:pt>
                <c:pt idx="163">
                  <c:v>110.034129710979</c:v>
                </c:pt>
                <c:pt idx="164">
                  <c:v>111.16990213251999</c:v>
                </c:pt>
                <c:pt idx="165">
                  <c:v>113.902746425627</c:v>
                </c:pt>
                <c:pt idx="166">
                  <c:v>114.371188033023</c:v>
                </c:pt>
                <c:pt idx="167">
                  <c:v>114.74432673549499</c:v>
                </c:pt>
                <c:pt idx="168">
                  <c:v>111.03532141399</c:v>
                </c:pt>
                <c:pt idx="169">
                  <c:v>108.853057256257</c:v>
                </c:pt>
                <c:pt idx="170">
                  <c:v>107.84276536179</c:v>
                </c:pt>
                <c:pt idx="171">
                  <c:v>109.959986308297</c:v>
                </c:pt>
                <c:pt idx="172">
                  <c:v>111.14216074946199</c:v>
                </c:pt>
                <c:pt idx="173">
                  <c:v>112.633126226058</c:v>
                </c:pt>
                <c:pt idx="174">
                  <c:v>114.062443729264</c:v>
                </c:pt>
                <c:pt idx="175">
                  <c:v>116.70180190611499</c:v>
                </c:pt>
                <c:pt idx="176">
                  <c:v>117.041168572167</c:v>
                </c:pt>
                <c:pt idx="177">
                  <c:v>117.531096417745</c:v>
                </c:pt>
                <c:pt idx="178">
                  <c:v>116.591090556304</c:v>
                </c:pt>
                <c:pt idx="179">
                  <c:v>117.28512575602301</c:v>
                </c:pt>
                <c:pt idx="180">
                  <c:v>116.021270981032</c:v>
                </c:pt>
                <c:pt idx="181">
                  <c:v>116.99994495430499</c:v>
                </c:pt>
                <c:pt idx="182">
                  <c:v>117.82220856426601</c:v>
                </c:pt>
                <c:pt idx="183">
                  <c:v>121.279751886786</c:v>
                </c:pt>
                <c:pt idx="184">
                  <c:v>122.610067721017</c:v>
                </c:pt>
                <c:pt idx="185">
                  <c:v>124.22815431113</c:v>
                </c:pt>
                <c:pt idx="186">
                  <c:v>124.030890894191</c:v>
                </c:pt>
                <c:pt idx="187">
                  <c:v>124.900368404845</c:v>
                </c:pt>
                <c:pt idx="188">
                  <c:v>125.06038881456</c:v>
                </c:pt>
                <c:pt idx="189">
                  <c:v>125.384539990599</c:v>
                </c:pt>
                <c:pt idx="190">
                  <c:v>126.30381081768699</c:v>
                </c:pt>
                <c:pt idx="191">
                  <c:v>127.08910014268901</c:v>
                </c:pt>
                <c:pt idx="192">
                  <c:v>129.30479725611301</c:v>
                </c:pt>
                <c:pt idx="193">
                  <c:v>130.756797908019</c:v>
                </c:pt>
                <c:pt idx="194">
                  <c:v>132.70151663023</c:v>
                </c:pt>
                <c:pt idx="195">
                  <c:v>133.64610987645401</c:v>
                </c:pt>
                <c:pt idx="196">
                  <c:v>134.73930298236399</c:v>
                </c:pt>
                <c:pt idx="197">
                  <c:v>135.92608260770601</c:v>
                </c:pt>
                <c:pt idx="198">
                  <c:v>136.96105168724699</c:v>
                </c:pt>
                <c:pt idx="199">
                  <c:v>138.86841262913001</c:v>
                </c:pt>
                <c:pt idx="200">
                  <c:v>140.417172060571</c:v>
                </c:pt>
                <c:pt idx="201">
                  <c:v>141.830216152834</c:v>
                </c:pt>
                <c:pt idx="202">
                  <c:v>143.23857373483</c:v>
                </c:pt>
                <c:pt idx="203">
                  <c:v>144.92024201571201</c:v>
                </c:pt>
                <c:pt idx="204">
                  <c:v>147.475467700011</c:v>
                </c:pt>
                <c:pt idx="205">
                  <c:v>148.573776987039</c:v>
                </c:pt>
                <c:pt idx="206">
                  <c:v>149.966110766485</c:v>
                </c:pt>
                <c:pt idx="207">
                  <c:v>149.83125116519599</c:v>
                </c:pt>
                <c:pt idx="208">
                  <c:v>150.95851202116299</c:v>
                </c:pt>
                <c:pt idx="209">
                  <c:v>151.397182918628</c:v>
                </c:pt>
                <c:pt idx="210">
                  <c:v>153.00694978568299</c:v>
                </c:pt>
                <c:pt idx="211">
                  <c:v>154.796751195963</c:v>
                </c:pt>
                <c:pt idx="212">
                  <c:v>154.91638910873101</c:v>
                </c:pt>
                <c:pt idx="213">
                  <c:v>153.02207043588501</c:v>
                </c:pt>
                <c:pt idx="214">
                  <c:v>152.523150394482</c:v>
                </c:pt>
                <c:pt idx="215">
                  <c:v>154.36538057369299</c:v>
                </c:pt>
                <c:pt idx="216">
                  <c:v>158.773056983109</c:v>
                </c:pt>
                <c:pt idx="217">
                  <c:v>160.56542280094601</c:v>
                </c:pt>
                <c:pt idx="218">
                  <c:v>159.68232973026201</c:v>
                </c:pt>
                <c:pt idx="219">
                  <c:v>157.215244838865</c:v>
                </c:pt>
                <c:pt idx="220">
                  <c:v>158.07987264552901</c:v>
                </c:pt>
                <c:pt idx="221">
                  <c:v>161.26748200115901</c:v>
                </c:pt>
                <c:pt idx="222">
                  <c:v>164.754299190724</c:v>
                </c:pt>
                <c:pt idx="223">
                  <c:v>166.99317010338501</c:v>
                </c:pt>
                <c:pt idx="224">
                  <c:v>168.055444510444</c:v>
                </c:pt>
                <c:pt idx="225">
                  <c:v>167.334621097607</c:v>
                </c:pt>
                <c:pt idx="226">
                  <c:v>166.50437161832201</c:v>
                </c:pt>
                <c:pt idx="227">
                  <c:v>164.59971194132299</c:v>
                </c:pt>
                <c:pt idx="228">
                  <c:v>165.38112903359001</c:v>
                </c:pt>
                <c:pt idx="229">
                  <c:v>168.24142283771801</c:v>
                </c:pt>
                <c:pt idx="230">
                  <c:v>172.538275474286</c:v>
                </c:pt>
                <c:pt idx="231">
                  <c:v>175.413136568499</c:v>
                </c:pt>
                <c:pt idx="232">
                  <c:v>175.44534510320099</c:v>
                </c:pt>
                <c:pt idx="233">
                  <c:v>175.57843392513001</c:v>
                </c:pt>
                <c:pt idx="234">
                  <c:v>174.250444001619</c:v>
                </c:pt>
                <c:pt idx="235">
                  <c:v>176.45592828571199</c:v>
                </c:pt>
                <c:pt idx="236">
                  <c:v>177.60111058430701</c:v>
                </c:pt>
                <c:pt idx="237">
                  <c:v>180.78111510335501</c:v>
                </c:pt>
                <c:pt idx="238">
                  <c:v>179.605321966546</c:v>
                </c:pt>
                <c:pt idx="239">
                  <c:v>180.12075628844801</c:v>
                </c:pt>
                <c:pt idx="240">
                  <c:v>180.97023007233599</c:v>
                </c:pt>
                <c:pt idx="241">
                  <c:v>185.42298343663799</c:v>
                </c:pt>
                <c:pt idx="242">
                  <c:v>187.93132751977501</c:v>
                </c:pt>
                <c:pt idx="243">
                  <c:v>187.30276043404299</c:v>
                </c:pt>
                <c:pt idx="244">
                  <c:v>185.756057343332</c:v>
                </c:pt>
                <c:pt idx="245">
                  <c:v>186.32426812713501</c:v>
                </c:pt>
                <c:pt idx="246">
                  <c:v>189.41945320288599</c:v>
                </c:pt>
                <c:pt idx="247">
                  <c:v>192.940639744387</c:v>
                </c:pt>
                <c:pt idx="248">
                  <c:v>195.44802227474599</c:v>
                </c:pt>
                <c:pt idx="249">
                  <c:v>195.40822911390501</c:v>
                </c:pt>
                <c:pt idx="250">
                  <c:v>193.58538429882699</c:v>
                </c:pt>
                <c:pt idx="251">
                  <c:v>191.61954457440501</c:v>
                </c:pt>
                <c:pt idx="252">
                  <c:v>192.279088685793</c:v>
                </c:pt>
                <c:pt idx="253">
                  <c:v>196.552189940419</c:v>
                </c:pt>
                <c:pt idx="254">
                  <c:v>201.467664485748</c:v>
                </c:pt>
                <c:pt idx="255">
                  <c:v>203.26741510157899</c:v>
                </c:pt>
                <c:pt idx="256">
                  <c:v>203.56465185340099</c:v>
                </c:pt>
                <c:pt idx="257">
                  <c:v>204.298448444651</c:v>
                </c:pt>
                <c:pt idx="258">
                  <c:v>204.22339531953</c:v>
                </c:pt>
                <c:pt idx="259">
                  <c:v>202.10583938400001</c:v>
                </c:pt>
                <c:pt idx="260">
                  <c:v>200.468000222092</c:v>
                </c:pt>
                <c:pt idx="261">
                  <c:v>200.812356883961</c:v>
                </c:pt>
                <c:pt idx="262">
                  <c:v>204.888406845948</c:v>
                </c:pt>
                <c:pt idx="263">
                  <c:v>208.60001527323499</c:v>
                </c:pt>
                <c:pt idx="264">
                  <c:v>214.200996798284</c:v>
                </c:pt>
                <c:pt idx="265">
                  <c:v>216.99417473555499</c:v>
                </c:pt>
                <c:pt idx="266">
                  <c:v>216.989730216</c:v>
                </c:pt>
                <c:pt idx="267">
                  <c:v>210.877271144551</c:v>
                </c:pt>
                <c:pt idx="268">
                  <c:v>202.44541465457201</c:v>
                </c:pt>
                <c:pt idx="269">
                  <c:v>201.079854824574</c:v>
                </c:pt>
                <c:pt idx="270">
                  <c:v>200.54746936252801</c:v>
                </c:pt>
                <c:pt idx="271">
                  <c:v>204.846542490883</c:v>
                </c:pt>
                <c:pt idx="272">
                  <c:v>207.06878321715899</c:v>
                </c:pt>
                <c:pt idx="273">
                  <c:v>214.21636960987999</c:v>
                </c:pt>
                <c:pt idx="274">
                  <c:v>220.17152446559101</c:v>
                </c:pt>
                <c:pt idx="275">
                  <c:v>226.78708311246601</c:v>
                </c:pt>
                <c:pt idx="276">
                  <c:v>227.73044155198701</c:v>
                </c:pt>
                <c:pt idx="277">
                  <c:v>225.32254485678101</c:v>
                </c:pt>
                <c:pt idx="278">
                  <c:v>223.29281253839301</c:v>
                </c:pt>
                <c:pt idx="279">
                  <c:v>227.265279336612</c:v>
                </c:pt>
                <c:pt idx="280">
                  <c:v>232.21256926945799</c:v>
                </c:pt>
                <c:pt idx="281">
                  <c:v>236.77809139511001</c:v>
                </c:pt>
                <c:pt idx="282">
                  <c:v>242.29431599406701</c:v>
                </c:pt>
                <c:pt idx="283">
                  <c:v>246.932939718982</c:v>
                </c:pt>
                <c:pt idx="284">
                  <c:v>252.71589387133599</c:v>
                </c:pt>
                <c:pt idx="285">
                  <c:v>260.377552913746</c:v>
                </c:pt>
                <c:pt idx="286">
                  <c:v>264.29104853663102</c:v>
                </c:pt>
                <c:pt idx="287">
                  <c:v>265.73660839524399</c:v>
                </c:pt>
                <c:pt idx="288">
                  <c:v>259.95094601936</c:v>
                </c:pt>
                <c:pt idx="289">
                  <c:v>255.74881924215001</c:v>
                </c:pt>
                <c:pt idx="290">
                  <c:v>258.95104848979798</c:v>
                </c:pt>
                <c:pt idx="291">
                  <c:v>275.57876129270198</c:v>
                </c:pt>
                <c:pt idx="292">
                  <c:v>287.213922087024</c:v>
                </c:pt>
                <c:pt idx="293">
                  <c:v>289.58831716385902</c:v>
                </c:pt>
                <c:pt idx="294">
                  <c:v>279.859922158129</c:v>
                </c:pt>
                <c:pt idx="295">
                  <c:v>275.39210683663902</c:v>
                </c:pt>
                <c:pt idx="296">
                  <c:v>272.04763268985198</c:v>
                </c:pt>
                <c:pt idx="297">
                  <c:v>274.615659562068</c:v>
                </c:pt>
                <c:pt idx="298">
                  <c:v>265.19345455564002</c:v>
                </c:pt>
                <c:pt idx="299">
                  <c:v>258.45510695020602</c:v>
                </c:pt>
                <c:pt idx="300">
                  <c:v>250.276789623653</c:v>
                </c:pt>
                <c:pt idx="301">
                  <c:v>249.22327779109801</c:v>
                </c:pt>
                <c:pt idx="302">
                  <c:v>245.56127450108099</c:v>
                </c:pt>
                <c:pt idx="303">
                  <c:v>244.736575097578</c:v>
                </c:pt>
                <c:pt idx="304">
                  <c:v>251.18123289758501</c:v>
                </c:pt>
                <c:pt idx="305">
                  <c:v>258.84379253017602</c:v>
                </c:pt>
                <c:pt idx="306">
                  <c:v>264.85009794609999</c:v>
                </c:pt>
                <c:pt idx="307">
                  <c:v>254.58554993411499</c:v>
                </c:pt>
                <c:pt idx="308">
                  <c:v>244.24848814786299</c:v>
                </c:pt>
                <c:pt idx="309">
                  <c:v>232.731703554462</c:v>
                </c:pt>
                <c:pt idx="310">
                  <c:v>234.62462907363101</c:v>
                </c:pt>
                <c:pt idx="311">
                  <c:v>232.812701318477</c:v>
                </c:pt>
                <c:pt idx="312">
                  <c:v>241.35780265458899</c:v>
                </c:pt>
                <c:pt idx="313">
                  <c:v>237.49388307765301</c:v>
                </c:pt>
                <c:pt idx="314">
                  <c:v>243.51901579243599</c:v>
                </c:pt>
                <c:pt idx="315">
                  <c:v>240.03930710246399</c:v>
                </c:pt>
                <c:pt idx="316">
                  <c:v>244.44455822591499</c:v>
                </c:pt>
                <c:pt idx="317">
                  <c:v>239.89306678042399</c:v>
                </c:pt>
                <c:pt idx="318">
                  <c:v>242.080718097009</c:v>
                </c:pt>
                <c:pt idx="319">
                  <c:v>235.42191842842701</c:v>
                </c:pt>
                <c:pt idx="320">
                  <c:v>237.58740460868</c:v>
                </c:pt>
                <c:pt idx="321">
                  <c:v>231.72448914582199</c:v>
                </c:pt>
                <c:pt idx="322">
                  <c:v>233.60475484411799</c:v>
                </c:pt>
                <c:pt idx="323">
                  <c:v>229.35419916455899</c:v>
                </c:pt>
                <c:pt idx="324">
                  <c:v>240.927325456559</c:v>
                </c:pt>
                <c:pt idx="325">
                  <c:v>240.879963932528</c:v>
                </c:pt>
                <c:pt idx="326">
                  <c:v>242.79136658944699</c:v>
                </c:pt>
                <c:pt idx="327">
                  <c:v>225.13402702746399</c:v>
                </c:pt>
                <c:pt idx="328">
                  <c:v>225.19816547204201</c:v>
                </c:pt>
                <c:pt idx="329">
                  <c:v>225.21134134408001</c:v>
                </c:pt>
                <c:pt idx="330">
                  <c:v>238.037637405601</c:v>
                </c:pt>
                <c:pt idx="331">
                  <c:v>240.95314499964101</c:v>
                </c:pt>
                <c:pt idx="332">
                  <c:v>241.29222938987999</c:v>
                </c:pt>
                <c:pt idx="333">
                  <c:v>239.24227760411301</c:v>
                </c:pt>
                <c:pt idx="334">
                  <c:v>234.999748217118</c:v>
                </c:pt>
                <c:pt idx="335">
                  <c:v>231.70654753560001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69-43D1-8FED-F30FE266E0E8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'National-NonDistress'!$T$6:$T$125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'National-NonDistress'!$V$6:$V$125</c:f>
              <c:numCache>
                <c:formatCode>#,##0_);[Red]\(#,##0\)</c:formatCode>
                <c:ptCount val="120"/>
                <c:pt idx="0">
                  <c:v>64.110538504579196</c:v>
                </c:pt>
                <c:pt idx="1">
                  <c:v>63.320783889538497</c:v>
                </c:pt>
                <c:pt idx="2">
                  <c:v>70.588233017281297</c:v>
                </c:pt>
                <c:pt idx="3">
                  <c:v>71.893214767822798</c:v>
                </c:pt>
                <c:pt idx="4">
                  <c:v>71.646582842755507</c:v>
                </c:pt>
                <c:pt idx="5">
                  <c:v>73.813706442338898</c:v>
                </c:pt>
                <c:pt idx="6">
                  <c:v>79.963144424252306</c:v>
                </c:pt>
                <c:pt idx="7">
                  <c:v>83.6659635975101</c:v>
                </c:pt>
                <c:pt idx="8">
                  <c:v>83.072724104694501</c:v>
                </c:pt>
                <c:pt idx="9">
                  <c:v>86.032159771643094</c:v>
                </c:pt>
                <c:pt idx="10">
                  <c:v>83.960223898298594</c:v>
                </c:pt>
                <c:pt idx="11">
                  <c:v>91.134595092288905</c:v>
                </c:pt>
                <c:pt idx="12">
                  <c:v>85.645219032884498</c:v>
                </c:pt>
                <c:pt idx="13">
                  <c:v>93.080560874181103</c:v>
                </c:pt>
                <c:pt idx="14">
                  <c:v>95.173655012889895</c:v>
                </c:pt>
                <c:pt idx="15">
                  <c:v>94.545970993921301</c:v>
                </c:pt>
                <c:pt idx="16">
                  <c:v>96.979265289429307</c:v>
                </c:pt>
                <c:pt idx="17">
                  <c:v>100.531344500624</c:v>
                </c:pt>
                <c:pt idx="18">
                  <c:v>103.092144694339</c:v>
                </c:pt>
                <c:pt idx="19">
                  <c:v>100</c:v>
                </c:pt>
                <c:pt idx="20">
                  <c:v>104.21232661400801</c:v>
                </c:pt>
                <c:pt idx="21">
                  <c:v>101.707791897017</c:v>
                </c:pt>
                <c:pt idx="22">
                  <c:v>106.98113673447899</c:v>
                </c:pt>
                <c:pt idx="23">
                  <c:v>100.53159220458301</c:v>
                </c:pt>
                <c:pt idx="24">
                  <c:v>101.731140516087</c:v>
                </c:pt>
                <c:pt idx="25">
                  <c:v>100.51139364436</c:v>
                </c:pt>
                <c:pt idx="26">
                  <c:v>106.398496243322</c:v>
                </c:pt>
                <c:pt idx="27">
                  <c:v>107.84819239238</c:v>
                </c:pt>
                <c:pt idx="28">
                  <c:v>110.871919869604</c:v>
                </c:pt>
                <c:pt idx="29">
                  <c:v>112.99228789761401</c:v>
                </c:pt>
                <c:pt idx="30">
                  <c:v>113.08314969657199</c:v>
                </c:pt>
                <c:pt idx="31">
                  <c:v>116.02797232925499</c:v>
                </c:pt>
                <c:pt idx="32">
                  <c:v>120.996232626082</c:v>
                </c:pt>
                <c:pt idx="33">
                  <c:v>124.17232194828</c:v>
                </c:pt>
                <c:pt idx="34">
                  <c:v>128.493827727812</c:v>
                </c:pt>
                <c:pt idx="35">
                  <c:v>129.17845059989099</c:v>
                </c:pt>
                <c:pt idx="36">
                  <c:v>134.84338825748901</c:v>
                </c:pt>
                <c:pt idx="37">
                  <c:v>138.62835272207801</c:v>
                </c:pt>
                <c:pt idx="38">
                  <c:v>149.075192946794</c:v>
                </c:pt>
                <c:pt idx="39">
                  <c:v>148.16299243264601</c:v>
                </c:pt>
                <c:pt idx="40">
                  <c:v>150.7668870844</c:v>
                </c:pt>
                <c:pt idx="41">
                  <c:v>153.513401965859</c:v>
                </c:pt>
                <c:pt idx="42">
                  <c:v>156.54680241038301</c:v>
                </c:pt>
                <c:pt idx="43">
                  <c:v>160.00983627627201</c:v>
                </c:pt>
                <c:pt idx="44">
                  <c:v>164.516882212068</c:v>
                </c:pt>
                <c:pt idx="45">
                  <c:v>169.71474354183499</c:v>
                </c:pt>
                <c:pt idx="46">
                  <c:v>166.359340139164</c:v>
                </c:pt>
                <c:pt idx="47">
                  <c:v>157.63316592157901</c:v>
                </c:pt>
                <c:pt idx="48">
                  <c:v>161.16228359945899</c:v>
                </c:pt>
                <c:pt idx="49">
                  <c:v>158.49847795579601</c:v>
                </c:pt>
                <c:pt idx="50">
                  <c:v>163.88767633429299</c:v>
                </c:pt>
                <c:pt idx="51">
                  <c:v>134.60827541214601</c:v>
                </c:pt>
                <c:pt idx="52">
                  <c:v>119.399571782522</c:v>
                </c:pt>
                <c:pt idx="53">
                  <c:v>114.73832083507899</c:v>
                </c:pt>
                <c:pt idx="54">
                  <c:v>104.669643964502</c:v>
                </c:pt>
                <c:pt idx="55">
                  <c:v>107.66550443644</c:v>
                </c:pt>
                <c:pt idx="56">
                  <c:v>106.871842565758</c:v>
                </c:pt>
                <c:pt idx="57">
                  <c:v>115.25385425511899</c:v>
                </c:pt>
                <c:pt idx="58">
                  <c:v>109.7816460896</c:v>
                </c:pt>
                <c:pt idx="59">
                  <c:v>123.232870877525</c:v>
                </c:pt>
                <c:pt idx="60">
                  <c:v>109.353212789745</c:v>
                </c:pt>
                <c:pt idx="61">
                  <c:v>116.317622752643</c:v>
                </c:pt>
                <c:pt idx="62">
                  <c:v>119.89346797608</c:v>
                </c:pt>
                <c:pt idx="63">
                  <c:v>123.145190122909</c:v>
                </c:pt>
                <c:pt idx="64">
                  <c:v>116.484769381064</c:v>
                </c:pt>
                <c:pt idx="65">
                  <c:v>123.821813103529</c:v>
                </c:pt>
                <c:pt idx="66">
                  <c:v>126.03361773974299</c:v>
                </c:pt>
                <c:pt idx="67">
                  <c:v>130.23849301831501</c:v>
                </c:pt>
                <c:pt idx="68">
                  <c:v>128.73660744408201</c:v>
                </c:pt>
                <c:pt idx="69">
                  <c:v>135.286498551324</c:v>
                </c:pt>
                <c:pt idx="70">
                  <c:v>136.523924477164</c:v>
                </c:pt>
                <c:pt idx="71">
                  <c:v>141.274089383986</c:v>
                </c:pt>
                <c:pt idx="72">
                  <c:v>144.694055377333</c:v>
                </c:pt>
                <c:pt idx="73">
                  <c:v>149.265463882191</c:v>
                </c:pt>
                <c:pt idx="74">
                  <c:v>152.497617456467</c:v>
                </c:pt>
                <c:pt idx="75">
                  <c:v>157.38508238445101</c:v>
                </c:pt>
                <c:pt idx="76">
                  <c:v>162.28741046149801</c:v>
                </c:pt>
                <c:pt idx="77">
                  <c:v>165.13848257623201</c:v>
                </c:pt>
                <c:pt idx="78">
                  <c:v>167.88589111869899</c:v>
                </c:pt>
                <c:pt idx="79">
                  <c:v>168.97208088772501</c:v>
                </c:pt>
                <c:pt idx="80">
                  <c:v>174.349095248</c:v>
                </c:pt>
                <c:pt idx="81">
                  <c:v>176.09300857080001</c:v>
                </c:pt>
                <c:pt idx="82">
                  <c:v>183.77648311753799</c:v>
                </c:pt>
                <c:pt idx="83">
                  <c:v>179.919328898066</c:v>
                </c:pt>
                <c:pt idx="84">
                  <c:v>187.0230870677</c:v>
                </c:pt>
                <c:pt idx="85">
                  <c:v>191.26763108899999</c:v>
                </c:pt>
                <c:pt idx="86">
                  <c:v>194.65596770953701</c:v>
                </c:pt>
                <c:pt idx="87">
                  <c:v>196.18182681104801</c:v>
                </c:pt>
                <c:pt idx="88">
                  <c:v>205.560251749239</c:v>
                </c:pt>
                <c:pt idx="89">
                  <c:v>204.431942870466</c:v>
                </c:pt>
                <c:pt idx="90">
                  <c:v>213.362340482767</c:v>
                </c:pt>
                <c:pt idx="91">
                  <c:v>209.40898831258801</c:v>
                </c:pt>
                <c:pt idx="92">
                  <c:v>221.54907900832899</c:v>
                </c:pt>
                <c:pt idx="93">
                  <c:v>223.350773285408</c:v>
                </c:pt>
                <c:pt idx="94">
                  <c:v>219.521440567122</c:v>
                </c:pt>
                <c:pt idx="95">
                  <c:v>227.22914974641</c:v>
                </c:pt>
                <c:pt idx="96">
                  <c:v>237.87058238374601</c:v>
                </c:pt>
                <c:pt idx="97">
                  <c:v>221.49580689644</c:v>
                </c:pt>
                <c:pt idx="98">
                  <c:v>228.92648794634999</c:v>
                </c:pt>
                <c:pt idx="99">
                  <c:v>250.560740018817</c:v>
                </c:pt>
                <c:pt idx="100">
                  <c:v>245.959861571955</c:v>
                </c:pt>
                <c:pt idx="101">
                  <c:v>259.31829370684699</c:v>
                </c:pt>
                <c:pt idx="102">
                  <c:v>277.36274723371099</c:v>
                </c:pt>
                <c:pt idx="103">
                  <c:v>291.08200147455398</c:v>
                </c:pt>
                <c:pt idx="104">
                  <c:v>286.85047644457001</c:v>
                </c:pt>
                <c:pt idx="105">
                  <c:v>319.28344362232798</c:v>
                </c:pt>
                <c:pt idx="106">
                  <c:v>302.51532906329999</c:v>
                </c:pt>
                <c:pt idx="107">
                  <c:v>292.828323038988</c:v>
                </c:pt>
                <c:pt idx="108">
                  <c:v>273.57021069010801</c:v>
                </c:pt>
                <c:pt idx="109">
                  <c:v>290.67995601558101</c:v>
                </c:pt>
                <c:pt idx="110">
                  <c:v>277.143004162838</c:v>
                </c:pt>
                <c:pt idx="111">
                  <c:v>264.58746904204997</c:v>
                </c:pt>
                <c:pt idx="112">
                  <c:v>276.74605326391497</c:v>
                </c:pt>
                <c:pt idx="113">
                  <c:v>284.45352293023598</c:v>
                </c:pt>
                <c:pt idx="114">
                  <c:v>268.94113131361303</c:v>
                </c:pt>
                <c:pt idx="115">
                  <c:v>259.26511508491598</c:v>
                </c:pt>
                <c:pt idx="116">
                  <c:v>284.64224303279502</c:v>
                </c:pt>
                <c:pt idx="117">
                  <c:v>257.45282865016202</c:v>
                </c:pt>
                <c:pt idx="118">
                  <c:v>276.88206518790798</c:v>
                </c:pt>
                <c:pt idx="119">
                  <c:v>257.85876226703903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69-43D1-8FED-F30FE266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602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90460357760539534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Segment'!$K$6:$K$341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- By Segment'!$M$6:$M$341</c:f>
              <c:numCache>
                <c:formatCode>#,##0_);[Red]\(#,##0\)</c:formatCode>
                <c:ptCount val="336"/>
                <c:pt idx="0">
                  <c:v>83.494438702763205</c:v>
                </c:pt>
                <c:pt idx="1">
                  <c:v>82.852603742739902</c:v>
                </c:pt>
                <c:pt idx="2">
                  <c:v>83.341695122810506</c:v>
                </c:pt>
                <c:pt idx="3">
                  <c:v>85.092453443489106</c:v>
                </c:pt>
                <c:pt idx="4">
                  <c:v>86.404177265310096</c:v>
                </c:pt>
                <c:pt idx="5">
                  <c:v>86.010825520300898</c:v>
                </c:pt>
                <c:pt idx="6">
                  <c:v>84.977150989624704</c:v>
                </c:pt>
                <c:pt idx="7">
                  <c:v>83.155554141995097</c:v>
                </c:pt>
                <c:pt idx="8">
                  <c:v>84.448647765460507</c:v>
                </c:pt>
                <c:pt idx="9">
                  <c:v>85.733634728457105</c:v>
                </c:pt>
                <c:pt idx="10">
                  <c:v>89.450642018205599</c:v>
                </c:pt>
                <c:pt idx="11">
                  <c:v>90.588518901561898</c:v>
                </c:pt>
                <c:pt idx="12">
                  <c:v>90.641075007506601</c:v>
                </c:pt>
                <c:pt idx="13">
                  <c:v>87.229856502642093</c:v>
                </c:pt>
                <c:pt idx="14">
                  <c:v>86.195362016848193</c:v>
                </c:pt>
                <c:pt idx="15">
                  <c:v>86.679558019192498</c:v>
                </c:pt>
                <c:pt idx="16">
                  <c:v>91.405914327850098</c:v>
                </c:pt>
                <c:pt idx="17">
                  <c:v>93.787868971202798</c:v>
                </c:pt>
                <c:pt idx="18">
                  <c:v>96.236666889556503</c:v>
                </c:pt>
                <c:pt idx="19">
                  <c:v>94.927910180467606</c:v>
                </c:pt>
                <c:pt idx="20">
                  <c:v>95.371118419341997</c:v>
                </c:pt>
                <c:pt idx="21">
                  <c:v>94.184016510791196</c:v>
                </c:pt>
                <c:pt idx="22">
                  <c:v>95.810943636339601</c:v>
                </c:pt>
                <c:pt idx="23">
                  <c:v>95.300787579330901</c:v>
                </c:pt>
                <c:pt idx="24">
                  <c:v>97.291088702809304</c:v>
                </c:pt>
                <c:pt idx="25">
                  <c:v>97.2182298468163</c:v>
                </c:pt>
                <c:pt idx="26">
                  <c:v>98.425581256990796</c:v>
                </c:pt>
                <c:pt idx="27">
                  <c:v>96.908307680004199</c:v>
                </c:pt>
                <c:pt idx="28">
                  <c:v>98.212445590067205</c:v>
                </c:pt>
                <c:pt idx="29">
                  <c:v>100.787252810768</c:v>
                </c:pt>
                <c:pt idx="30">
                  <c:v>104.928322459443</c:v>
                </c:pt>
                <c:pt idx="31">
                  <c:v>106.105925443071</c:v>
                </c:pt>
                <c:pt idx="32">
                  <c:v>104.15389029297501</c:v>
                </c:pt>
                <c:pt idx="33">
                  <c:v>101.51360037062</c:v>
                </c:pt>
                <c:pt idx="34">
                  <c:v>99.863362487164395</c:v>
                </c:pt>
                <c:pt idx="35">
                  <c:v>100</c:v>
                </c:pt>
                <c:pt idx="36">
                  <c:v>101.28821665253299</c:v>
                </c:pt>
                <c:pt idx="37">
                  <c:v>103.64863029464399</c:v>
                </c:pt>
                <c:pt idx="38">
                  <c:v>104.654265388349</c:v>
                </c:pt>
                <c:pt idx="39">
                  <c:v>103.526543777445</c:v>
                </c:pt>
                <c:pt idx="40">
                  <c:v>102.626263697469</c:v>
                </c:pt>
                <c:pt idx="41">
                  <c:v>102.81519522559501</c:v>
                </c:pt>
                <c:pt idx="42">
                  <c:v>105.240769238094</c:v>
                </c:pt>
                <c:pt idx="43">
                  <c:v>107.2526046375</c:v>
                </c:pt>
                <c:pt idx="44">
                  <c:v>107.55032365090599</c:v>
                </c:pt>
                <c:pt idx="45">
                  <c:v>104.019021164827</c:v>
                </c:pt>
                <c:pt idx="46">
                  <c:v>102.434462744492</c:v>
                </c:pt>
                <c:pt idx="47">
                  <c:v>101.60188784204</c:v>
                </c:pt>
                <c:pt idx="48">
                  <c:v>103.192340470997</c:v>
                </c:pt>
                <c:pt idx="49">
                  <c:v>102.55364638786899</c:v>
                </c:pt>
                <c:pt idx="50">
                  <c:v>102.09099096012</c:v>
                </c:pt>
                <c:pt idx="51">
                  <c:v>101.16652665909101</c:v>
                </c:pt>
                <c:pt idx="52">
                  <c:v>100.984841143088</c:v>
                </c:pt>
                <c:pt idx="53">
                  <c:v>101.171407831639</c:v>
                </c:pt>
                <c:pt idx="54">
                  <c:v>101.76021449967701</c:v>
                </c:pt>
                <c:pt idx="55">
                  <c:v>104.435705688282</c:v>
                </c:pt>
                <c:pt idx="56">
                  <c:v>106.691724306027</c:v>
                </c:pt>
                <c:pt idx="57">
                  <c:v>109.319999179112</c:v>
                </c:pt>
                <c:pt idx="58">
                  <c:v>109.29026353414299</c:v>
                </c:pt>
                <c:pt idx="59">
                  <c:v>108.834136312951</c:v>
                </c:pt>
                <c:pt idx="60">
                  <c:v>107.53350859947</c:v>
                </c:pt>
                <c:pt idx="61">
                  <c:v>108.35649593024699</c:v>
                </c:pt>
                <c:pt idx="62">
                  <c:v>110.596531285273</c:v>
                </c:pt>
                <c:pt idx="63">
                  <c:v>112.72901370253</c:v>
                </c:pt>
                <c:pt idx="64">
                  <c:v>113.80555866071801</c:v>
                </c:pt>
                <c:pt idx="65">
                  <c:v>113.351521634847</c:v>
                </c:pt>
                <c:pt idx="66">
                  <c:v>112.73472607881401</c:v>
                </c:pt>
                <c:pt idx="67">
                  <c:v>112.208488005451</c:v>
                </c:pt>
                <c:pt idx="68">
                  <c:v>112.907150925476</c:v>
                </c:pt>
                <c:pt idx="69">
                  <c:v>114.046217964029</c:v>
                </c:pt>
                <c:pt idx="70">
                  <c:v>115.531843580879</c:v>
                </c:pt>
                <c:pt idx="71">
                  <c:v>116.261961161873</c:v>
                </c:pt>
                <c:pt idx="72">
                  <c:v>117.02207050241999</c:v>
                </c:pt>
                <c:pt idx="73">
                  <c:v>118.95802465873</c:v>
                </c:pt>
                <c:pt idx="74">
                  <c:v>121.231126521052</c:v>
                </c:pt>
                <c:pt idx="75">
                  <c:v>123.02130386038201</c:v>
                </c:pt>
                <c:pt idx="76">
                  <c:v>123.373451755728</c:v>
                </c:pt>
                <c:pt idx="77">
                  <c:v>124.25347242522</c:v>
                </c:pt>
                <c:pt idx="78">
                  <c:v>125.005964838523</c:v>
                </c:pt>
                <c:pt idx="79">
                  <c:v>127.256826328627</c:v>
                </c:pt>
                <c:pt idx="80">
                  <c:v>128.95103108276399</c:v>
                </c:pt>
                <c:pt idx="81">
                  <c:v>130.74251371680899</c:v>
                </c:pt>
                <c:pt idx="82">
                  <c:v>130.63919841769899</c:v>
                </c:pt>
                <c:pt idx="83">
                  <c:v>131.11138650086099</c:v>
                </c:pt>
                <c:pt idx="84">
                  <c:v>130.83185620395099</c:v>
                </c:pt>
                <c:pt idx="85">
                  <c:v>133.461288965362</c:v>
                </c:pt>
                <c:pt idx="86">
                  <c:v>135.17806291493099</c:v>
                </c:pt>
                <c:pt idx="87">
                  <c:v>137.102081943081</c:v>
                </c:pt>
                <c:pt idx="88">
                  <c:v>138.472562535712</c:v>
                </c:pt>
                <c:pt idx="89">
                  <c:v>139.98984905247499</c:v>
                </c:pt>
                <c:pt idx="90">
                  <c:v>143.515786904804</c:v>
                </c:pt>
                <c:pt idx="91">
                  <c:v>147.079224534644</c:v>
                </c:pt>
                <c:pt idx="92">
                  <c:v>150.898708170411</c:v>
                </c:pt>
                <c:pt idx="93">
                  <c:v>151.24627686030101</c:v>
                </c:pt>
                <c:pt idx="94">
                  <c:v>150.287861090913</c:v>
                </c:pt>
                <c:pt idx="95">
                  <c:v>149.68714697977799</c:v>
                </c:pt>
                <c:pt idx="96">
                  <c:v>150.26782323274199</c:v>
                </c:pt>
                <c:pt idx="97">
                  <c:v>152.53135808444301</c:v>
                </c:pt>
                <c:pt idx="98">
                  <c:v>153.36087385532801</c:v>
                </c:pt>
                <c:pt idx="99">
                  <c:v>154.535078213014</c:v>
                </c:pt>
                <c:pt idx="100">
                  <c:v>154.44787805220699</c:v>
                </c:pt>
                <c:pt idx="101">
                  <c:v>155.60199907585499</c:v>
                </c:pt>
                <c:pt idx="102">
                  <c:v>155.306385252995</c:v>
                </c:pt>
                <c:pt idx="103">
                  <c:v>156.30585200639001</c:v>
                </c:pt>
                <c:pt idx="104">
                  <c:v>155.53470894171599</c:v>
                </c:pt>
                <c:pt idx="105">
                  <c:v>156.54909590805099</c:v>
                </c:pt>
                <c:pt idx="106">
                  <c:v>157.61683384210201</c:v>
                </c:pt>
                <c:pt idx="107">
                  <c:v>161.401114653945</c:v>
                </c:pt>
                <c:pt idx="108">
                  <c:v>163.56834947267299</c:v>
                </c:pt>
                <c:pt idx="109">
                  <c:v>166.17732908545099</c:v>
                </c:pt>
                <c:pt idx="110">
                  <c:v>165.60582505726501</c:v>
                </c:pt>
                <c:pt idx="111">
                  <c:v>167.07816318089999</c:v>
                </c:pt>
                <c:pt idx="112">
                  <c:v>167.078365967834</c:v>
                </c:pt>
                <c:pt idx="113">
                  <c:v>169.485366491148</c:v>
                </c:pt>
                <c:pt idx="114">
                  <c:v>169.23081773062901</c:v>
                </c:pt>
                <c:pt idx="115">
                  <c:v>169.35738649454001</c:v>
                </c:pt>
                <c:pt idx="116">
                  <c:v>165.16467963292399</c:v>
                </c:pt>
                <c:pt idx="117">
                  <c:v>160.43736829316799</c:v>
                </c:pt>
                <c:pt idx="118">
                  <c:v>154.88709765275399</c:v>
                </c:pt>
                <c:pt idx="119">
                  <c:v>153.230491211914</c:v>
                </c:pt>
                <c:pt idx="120">
                  <c:v>153.46679096103401</c:v>
                </c:pt>
                <c:pt idx="121">
                  <c:v>157.93455624830199</c:v>
                </c:pt>
                <c:pt idx="122">
                  <c:v>159.89953743672999</c:v>
                </c:pt>
                <c:pt idx="123">
                  <c:v>159.55122256640101</c:v>
                </c:pt>
                <c:pt idx="124">
                  <c:v>155.41215802288801</c:v>
                </c:pt>
                <c:pt idx="125">
                  <c:v>153.15008499133501</c:v>
                </c:pt>
                <c:pt idx="126">
                  <c:v>153.598670552686</c:v>
                </c:pt>
                <c:pt idx="127">
                  <c:v>156.141805034583</c:v>
                </c:pt>
                <c:pt idx="128">
                  <c:v>153.75313509389099</c:v>
                </c:pt>
                <c:pt idx="129">
                  <c:v>144.87580757343099</c:v>
                </c:pt>
                <c:pt idx="130">
                  <c:v>134.197962683171</c:v>
                </c:pt>
                <c:pt idx="131">
                  <c:v>129.39602791325601</c:v>
                </c:pt>
                <c:pt idx="132">
                  <c:v>127.24661954754301</c:v>
                </c:pt>
                <c:pt idx="133">
                  <c:v>125.89194903308</c:v>
                </c:pt>
                <c:pt idx="134">
                  <c:v>118.90377376045799</c:v>
                </c:pt>
                <c:pt idx="135">
                  <c:v>114.81682031275</c:v>
                </c:pt>
                <c:pt idx="136">
                  <c:v>110.078534374071</c:v>
                </c:pt>
                <c:pt idx="137">
                  <c:v>110.335490589483</c:v>
                </c:pt>
                <c:pt idx="138">
                  <c:v>108.20111871314199</c:v>
                </c:pt>
                <c:pt idx="139">
                  <c:v>107.454791446478</c:v>
                </c:pt>
                <c:pt idx="140">
                  <c:v>105.001682370343</c:v>
                </c:pt>
                <c:pt idx="141">
                  <c:v>102.819352694038</c:v>
                </c:pt>
                <c:pt idx="142">
                  <c:v>101.369405582948</c:v>
                </c:pt>
                <c:pt idx="143">
                  <c:v>100.73304107032099</c:v>
                </c:pt>
                <c:pt idx="144">
                  <c:v>100.268540627449</c:v>
                </c:pt>
                <c:pt idx="145">
                  <c:v>100.924612958968</c:v>
                </c:pt>
                <c:pt idx="146">
                  <c:v>102.89020505982801</c:v>
                </c:pt>
                <c:pt idx="147">
                  <c:v>106.580139737514</c:v>
                </c:pt>
                <c:pt idx="148">
                  <c:v>107.93706374050601</c:v>
                </c:pt>
                <c:pt idx="149">
                  <c:v>107.35027160475499</c:v>
                </c:pt>
                <c:pt idx="150">
                  <c:v>103.679675306955</c:v>
                </c:pt>
                <c:pt idx="151">
                  <c:v>102.69231574750501</c:v>
                </c:pt>
                <c:pt idx="152">
                  <c:v>102.83678335144</c:v>
                </c:pt>
                <c:pt idx="153">
                  <c:v>106.01821369040999</c:v>
                </c:pt>
                <c:pt idx="154">
                  <c:v>108.544154865287</c:v>
                </c:pt>
                <c:pt idx="155">
                  <c:v>111.203106420493</c:v>
                </c:pt>
                <c:pt idx="156">
                  <c:v>109.919657490654</c:v>
                </c:pt>
                <c:pt idx="157">
                  <c:v>105.605319003395</c:v>
                </c:pt>
                <c:pt idx="158">
                  <c:v>101.240391050252</c:v>
                </c:pt>
                <c:pt idx="159">
                  <c:v>100.517076148332</c:v>
                </c:pt>
                <c:pt idx="160">
                  <c:v>102.972793096107</c:v>
                </c:pt>
                <c:pt idx="161">
                  <c:v>106.069169049938</c:v>
                </c:pt>
                <c:pt idx="162">
                  <c:v>108.218816368815</c:v>
                </c:pt>
                <c:pt idx="163">
                  <c:v>110.034129710979</c:v>
                </c:pt>
                <c:pt idx="164">
                  <c:v>111.16990213251999</c:v>
                </c:pt>
                <c:pt idx="165">
                  <c:v>113.902746425627</c:v>
                </c:pt>
                <c:pt idx="166">
                  <c:v>114.371188033023</c:v>
                </c:pt>
                <c:pt idx="167">
                  <c:v>114.74432673549499</c:v>
                </c:pt>
                <c:pt idx="168">
                  <c:v>111.03532141399</c:v>
                </c:pt>
                <c:pt idx="169">
                  <c:v>108.853057256257</c:v>
                </c:pt>
                <c:pt idx="170">
                  <c:v>107.84276536179</c:v>
                </c:pt>
                <c:pt idx="171">
                  <c:v>109.959986308297</c:v>
                </c:pt>
                <c:pt idx="172">
                  <c:v>111.14216074946199</c:v>
                </c:pt>
                <c:pt idx="173">
                  <c:v>112.633126226058</c:v>
                </c:pt>
                <c:pt idx="174">
                  <c:v>114.062443729264</c:v>
                </c:pt>
                <c:pt idx="175">
                  <c:v>116.70180190611499</c:v>
                </c:pt>
                <c:pt idx="176">
                  <c:v>117.041168572167</c:v>
                </c:pt>
                <c:pt idx="177">
                  <c:v>117.531096417745</c:v>
                </c:pt>
                <c:pt idx="178">
                  <c:v>116.591090556304</c:v>
                </c:pt>
                <c:pt idx="179">
                  <c:v>117.28512575602301</c:v>
                </c:pt>
                <c:pt idx="180">
                  <c:v>116.021270981032</c:v>
                </c:pt>
                <c:pt idx="181">
                  <c:v>116.99994495430499</c:v>
                </c:pt>
                <c:pt idx="182">
                  <c:v>117.82220856426601</c:v>
                </c:pt>
                <c:pt idx="183">
                  <c:v>121.279751886786</c:v>
                </c:pt>
                <c:pt idx="184">
                  <c:v>122.610067721017</c:v>
                </c:pt>
                <c:pt idx="185">
                  <c:v>124.22815431113</c:v>
                </c:pt>
                <c:pt idx="186">
                  <c:v>124.030890894191</c:v>
                </c:pt>
                <c:pt idx="187">
                  <c:v>124.900368404845</c:v>
                </c:pt>
                <c:pt idx="188">
                  <c:v>125.06038881456</c:v>
                </c:pt>
                <c:pt idx="189">
                  <c:v>125.384539990599</c:v>
                </c:pt>
                <c:pt idx="190">
                  <c:v>126.30381081768699</c:v>
                </c:pt>
                <c:pt idx="191">
                  <c:v>127.08910014268901</c:v>
                </c:pt>
                <c:pt idx="192">
                  <c:v>129.30479725611301</c:v>
                </c:pt>
                <c:pt idx="193">
                  <c:v>130.756797908019</c:v>
                </c:pt>
                <c:pt idx="194">
                  <c:v>132.70151663023</c:v>
                </c:pt>
                <c:pt idx="195">
                  <c:v>133.64610987645401</c:v>
                </c:pt>
                <c:pt idx="196">
                  <c:v>134.73930298236399</c:v>
                </c:pt>
                <c:pt idx="197">
                  <c:v>135.92608260770601</c:v>
                </c:pt>
                <c:pt idx="198">
                  <c:v>136.96105168724699</c:v>
                </c:pt>
                <c:pt idx="199">
                  <c:v>138.86841262913001</c:v>
                </c:pt>
                <c:pt idx="200">
                  <c:v>140.417172060571</c:v>
                </c:pt>
                <c:pt idx="201">
                  <c:v>141.830216152834</c:v>
                </c:pt>
                <c:pt idx="202">
                  <c:v>143.23857373483</c:v>
                </c:pt>
                <c:pt idx="203">
                  <c:v>144.92024201571201</c:v>
                </c:pt>
                <c:pt idx="204">
                  <c:v>147.475467700011</c:v>
                </c:pt>
                <c:pt idx="205">
                  <c:v>148.573776987039</c:v>
                </c:pt>
                <c:pt idx="206">
                  <c:v>149.966110766485</c:v>
                </c:pt>
                <c:pt idx="207">
                  <c:v>149.83125116519599</c:v>
                </c:pt>
                <c:pt idx="208">
                  <c:v>150.95851202116299</c:v>
                </c:pt>
                <c:pt idx="209">
                  <c:v>151.397182918628</c:v>
                </c:pt>
                <c:pt idx="210">
                  <c:v>153.00694978568299</c:v>
                </c:pt>
                <c:pt idx="211">
                  <c:v>154.796751195963</c:v>
                </c:pt>
                <c:pt idx="212">
                  <c:v>154.91638910873101</c:v>
                </c:pt>
                <c:pt idx="213">
                  <c:v>153.02207043588501</c:v>
                </c:pt>
                <c:pt idx="214">
                  <c:v>152.523150394482</c:v>
                </c:pt>
                <c:pt idx="215">
                  <c:v>154.36538057369299</c:v>
                </c:pt>
                <c:pt idx="216">
                  <c:v>158.773056983109</c:v>
                </c:pt>
                <c:pt idx="217">
                  <c:v>160.56542280094601</c:v>
                </c:pt>
                <c:pt idx="218">
                  <c:v>159.68232973026201</c:v>
                </c:pt>
                <c:pt idx="219">
                  <c:v>157.215244838865</c:v>
                </c:pt>
                <c:pt idx="220">
                  <c:v>158.07987264552901</c:v>
                </c:pt>
                <c:pt idx="221">
                  <c:v>161.26748200115901</c:v>
                </c:pt>
                <c:pt idx="222">
                  <c:v>164.754299190724</c:v>
                </c:pt>
                <c:pt idx="223">
                  <c:v>166.99317010338501</c:v>
                </c:pt>
                <c:pt idx="224">
                  <c:v>168.055444510444</c:v>
                </c:pt>
                <c:pt idx="225">
                  <c:v>167.334621097607</c:v>
                </c:pt>
                <c:pt idx="226">
                  <c:v>166.50437161832201</c:v>
                </c:pt>
                <c:pt idx="227">
                  <c:v>164.59971194132299</c:v>
                </c:pt>
                <c:pt idx="228">
                  <c:v>165.38112903359001</c:v>
                </c:pt>
                <c:pt idx="229">
                  <c:v>168.24142283771801</c:v>
                </c:pt>
                <c:pt idx="230">
                  <c:v>172.538275474286</c:v>
                </c:pt>
                <c:pt idx="231">
                  <c:v>175.413136568499</c:v>
                </c:pt>
                <c:pt idx="232">
                  <c:v>175.44534510320099</c:v>
                </c:pt>
                <c:pt idx="233">
                  <c:v>175.57843392513001</c:v>
                </c:pt>
                <c:pt idx="234">
                  <c:v>174.250444001619</c:v>
                </c:pt>
                <c:pt idx="235">
                  <c:v>176.45592828571199</c:v>
                </c:pt>
                <c:pt idx="236">
                  <c:v>177.60111058430701</c:v>
                </c:pt>
                <c:pt idx="237">
                  <c:v>180.78111510335501</c:v>
                </c:pt>
                <c:pt idx="238">
                  <c:v>179.605321966546</c:v>
                </c:pt>
                <c:pt idx="239">
                  <c:v>180.12075628844801</c:v>
                </c:pt>
                <c:pt idx="240">
                  <c:v>180.97023007233599</c:v>
                </c:pt>
                <c:pt idx="241">
                  <c:v>185.42298343663799</c:v>
                </c:pt>
                <c:pt idx="242">
                  <c:v>187.93132751977501</c:v>
                </c:pt>
                <c:pt idx="243">
                  <c:v>187.30276043404299</c:v>
                </c:pt>
                <c:pt idx="244">
                  <c:v>185.756057343332</c:v>
                </c:pt>
                <c:pt idx="245">
                  <c:v>186.32426812713501</c:v>
                </c:pt>
                <c:pt idx="246">
                  <c:v>189.41945320288599</c:v>
                </c:pt>
                <c:pt idx="247">
                  <c:v>192.940639744387</c:v>
                </c:pt>
                <c:pt idx="248">
                  <c:v>195.44802227474599</c:v>
                </c:pt>
                <c:pt idx="249">
                  <c:v>195.40822911390501</c:v>
                </c:pt>
                <c:pt idx="250">
                  <c:v>193.58538429882699</c:v>
                </c:pt>
                <c:pt idx="251">
                  <c:v>191.61954457440501</c:v>
                </c:pt>
                <c:pt idx="252">
                  <c:v>192.279088685793</c:v>
                </c:pt>
                <c:pt idx="253">
                  <c:v>196.552189940419</c:v>
                </c:pt>
                <c:pt idx="254">
                  <c:v>201.467664485748</c:v>
                </c:pt>
                <c:pt idx="255">
                  <c:v>203.26741510157899</c:v>
                </c:pt>
                <c:pt idx="256">
                  <c:v>203.56465185340099</c:v>
                </c:pt>
                <c:pt idx="257">
                  <c:v>204.298448444651</c:v>
                </c:pt>
                <c:pt idx="258">
                  <c:v>204.22339531953</c:v>
                </c:pt>
                <c:pt idx="259">
                  <c:v>202.10583938400001</c:v>
                </c:pt>
                <c:pt idx="260">
                  <c:v>200.468000222092</c:v>
                </c:pt>
                <c:pt idx="261">
                  <c:v>200.812356883961</c:v>
                </c:pt>
                <c:pt idx="262">
                  <c:v>204.888406845948</c:v>
                </c:pt>
                <c:pt idx="263">
                  <c:v>208.60001527323499</c:v>
                </c:pt>
                <c:pt idx="264">
                  <c:v>214.200996798284</c:v>
                </c:pt>
                <c:pt idx="265">
                  <c:v>216.99417473555499</c:v>
                </c:pt>
                <c:pt idx="266">
                  <c:v>216.989730216</c:v>
                </c:pt>
                <c:pt idx="267">
                  <c:v>210.877271144551</c:v>
                </c:pt>
                <c:pt idx="268">
                  <c:v>202.44541465457201</c:v>
                </c:pt>
                <c:pt idx="269">
                  <c:v>201.079854824574</c:v>
                </c:pt>
                <c:pt idx="270">
                  <c:v>200.54746936252801</c:v>
                </c:pt>
                <c:pt idx="271">
                  <c:v>204.846542490883</c:v>
                </c:pt>
                <c:pt idx="272">
                  <c:v>207.06878321715899</c:v>
                </c:pt>
                <c:pt idx="273">
                  <c:v>214.21636960987999</c:v>
                </c:pt>
                <c:pt idx="274">
                  <c:v>220.17152446559101</c:v>
                </c:pt>
                <c:pt idx="275">
                  <c:v>226.78708311246601</c:v>
                </c:pt>
                <c:pt idx="276">
                  <c:v>227.73044155198701</c:v>
                </c:pt>
                <c:pt idx="277">
                  <c:v>225.32254485678101</c:v>
                </c:pt>
                <c:pt idx="278">
                  <c:v>223.29281253839301</c:v>
                </c:pt>
                <c:pt idx="279">
                  <c:v>227.265279336612</c:v>
                </c:pt>
                <c:pt idx="280">
                  <c:v>232.21256926945799</c:v>
                </c:pt>
                <c:pt idx="281">
                  <c:v>236.77809139511001</c:v>
                </c:pt>
                <c:pt idx="282">
                  <c:v>242.29431599406701</c:v>
                </c:pt>
                <c:pt idx="283">
                  <c:v>246.932939718982</c:v>
                </c:pt>
                <c:pt idx="284">
                  <c:v>252.71589387133599</c:v>
                </c:pt>
                <c:pt idx="285">
                  <c:v>260.377552913746</c:v>
                </c:pt>
                <c:pt idx="286">
                  <c:v>264.29104853663102</c:v>
                </c:pt>
                <c:pt idx="287">
                  <c:v>265.73660839524399</c:v>
                </c:pt>
                <c:pt idx="288">
                  <c:v>259.95094601936</c:v>
                </c:pt>
                <c:pt idx="289">
                  <c:v>255.74881924215001</c:v>
                </c:pt>
                <c:pt idx="290">
                  <c:v>258.95104848979798</c:v>
                </c:pt>
                <c:pt idx="291">
                  <c:v>275.57876129270198</c:v>
                </c:pt>
                <c:pt idx="292">
                  <c:v>287.213922087024</c:v>
                </c:pt>
                <c:pt idx="293">
                  <c:v>289.58831716385902</c:v>
                </c:pt>
                <c:pt idx="294">
                  <c:v>279.859922158129</c:v>
                </c:pt>
                <c:pt idx="295">
                  <c:v>275.39210683663902</c:v>
                </c:pt>
                <c:pt idx="296">
                  <c:v>272.04763268985198</c:v>
                </c:pt>
                <c:pt idx="297">
                  <c:v>274.615659562068</c:v>
                </c:pt>
                <c:pt idx="298">
                  <c:v>265.19345455564002</c:v>
                </c:pt>
                <c:pt idx="299">
                  <c:v>258.45510695020602</c:v>
                </c:pt>
                <c:pt idx="300">
                  <c:v>250.276789623653</c:v>
                </c:pt>
                <c:pt idx="301">
                  <c:v>249.22327779109801</c:v>
                </c:pt>
                <c:pt idx="302">
                  <c:v>245.56127450108099</c:v>
                </c:pt>
                <c:pt idx="303">
                  <c:v>244.736575097578</c:v>
                </c:pt>
                <c:pt idx="304">
                  <c:v>251.18123289758501</c:v>
                </c:pt>
                <c:pt idx="305">
                  <c:v>258.84379253017602</c:v>
                </c:pt>
                <c:pt idx="306">
                  <c:v>264.85009794609999</c:v>
                </c:pt>
                <c:pt idx="307">
                  <c:v>254.58554993411499</c:v>
                </c:pt>
                <c:pt idx="308">
                  <c:v>244.24848814786299</c:v>
                </c:pt>
                <c:pt idx="309">
                  <c:v>232.731703554462</c:v>
                </c:pt>
                <c:pt idx="310">
                  <c:v>234.62462907363101</c:v>
                </c:pt>
                <c:pt idx="311">
                  <c:v>232.812701318477</c:v>
                </c:pt>
                <c:pt idx="312">
                  <c:v>241.35780265458899</c:v>
                </c:pt>
                <c:pt idx="313">
                  <c:v>237.49388307765301</c:v>
                </c:pt>
                <c:pt idx="314">
                  <c:v>243.51901579243599</c:v>
                </c:pt>
                <c:pt idx="315">
                  <c:v>240.03930710246399</c:v>
                </c:pt>
                <c:pt idx="316">
                  <c:v>244.44455822591499</c:v>
                </c:pt>
                <c:pt idx="317">
                  <c:v>239.89306678042399</c:v>
                </c:pt>
                <c:pt idx="318">
                  <c:v>242.080718097009</c:v>
                </c:pt>
                <c:pt idx="319">
                  <c:v>235.42191842842701</c:v>
                </c:pt>
                <c:pt idx="320">
                  <c:v>237.58740460868</c:v>
                </c:pt>
                <c:pt idx="321">
                  <c:v>231.72448914582199</c:v>
                </c:pt>
                <c:pt idx="322">
                  <c:v>233.60475484411799</c:v>
                </c:pt>
                <c:pt idx="323">
                  <c:v>229.35419916455899</c:v>
                </c:pt>
                <c:pt idx="324">
                  <c:v>240.927325456559</c:v>
                </c:pt>
                <c:pt idx="325">
                  <c:v>240.879963932528</c:v>
                </c:pt>
                <c:pt idx="326">
                  <c:v>242.79136658944699</c:v>
                </c:pt>
                <c:pt idx="327">
                  <c:v>225.13402702746399</c:v>
                </c:pt>
                <c:pt idx="328">
                  <c:v>225.19816547204201</c:v>
                </c:pt>
                <c:pt idx="329">
                  <c:v>225.21134134408001</c:v>
                </c:pt>
                <c:pt idx="330">
                  <c:v>238.037637405601</c:v>
                </c:pt>
                <c:pt idx="331">
                  <c:v>240.95314499964101</c:v>
                </c:pt>
                <c:pt idx="332">
                  <c:v>241.29222938987999</c:v>
                </c:pt>
                <c:pt idx="333">
                  <c:v>239.24227760411301</c:v>
                </c:pt>
                <c:pt idx="334">
                  <c:v>234.999748217118</c:v>
                </c:pt>
                <c:pt idx="335">
                  <c:v>231.70654753560001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0F-42EE-A63E-9B9EDDE78E84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Segment'!$K$6:$K$341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- By Segment'!$Q$6:$Q$341</c:f>
              <c:numCache>
                <c:formatCode>#,##0_);[Red]\(#,##0\)</c:formatCode>
                <c:ptCount val="336"/>
                <c:pt idx="0">
                  <c:v>76.193449075094307</c:v>
                </c:pt>
                <c:pt idx="1">
                  <c:v>76.403285668813893</c:v>
                </c:pt>
                <c:pt idx="2">
                  <c:v>76.316407434317398</c:v>
                </c:pt>
                <c:pt idx="3">
                  <c:v>76.985436050633794</c:v>
                </c:pt>
                <c:pt idx="4">
                  <c:v>77.956725826990393</c:v>
                </c:pt>
                <c:pt idx="5">
                  <c:v>79.406126334459998</c:v>
                </c:pt>
                <c:pt idx="6">
                  <c:v>79.338572969962499</c:v>
                </c:pt>
                <c:pt idx="7">
                  <c:v>78.995913794935305</c:v>
                </c:pt>
                <c:pt idx="8">
                  <c:v>78.461706385278802</c:v>
                </c:pt>
                <c:pt idx="9">
                  <c:v>79.515142375903594</c:v>
                </c:pt>
                <c:pt idx="10">
                  <c:v>80.957741486740503</c:v>
                </c:pt>
                <c:pt idx="11">
                  <c:v>82.331188096337797</c:v>
                </c:pt>
                <c:pt idx="12">
                  <c:v>82.503536622039604</c:v>
                </c:pt>
                <c:pt idx="13">
                  <c:v>82.765117365466594</c:v>
                </c:pt>
                <c:pt idx="14">
                  <c:v>83.303439684972005</c:v>
                </c:pt>
                <c:pt idx="15">
                  <c:v>84.595276016655006</c:v>
                </c:pt>
                <c:pt idx="16">
                  <c:v>85.474375348893403</c:v>
                </c:pt>
                <c:pt idx="17">
                  <c:v>86.375265584755596</c:v>
                </c:pt>
                <c:pt idx="18">
                  <c:v>86.422738225772605</c:v>
                </c:pt>
                <c:pt idx="19">
                  <c:v>87.036723665935895</c:v>
                </c:pt>
                <c:pt idx="20">
                  <c:v>87.489016978075497</c:v>
                </c:pt>
                <c:pt idx="21">
                  <c:v>88.409591065691899</c:v>
                </c:pt>
                <c:pt idx="22">
                  <c:v>89.313773114338403</c:v>
                </c:pt>
                <c:pt idx="23">
                  <c:v>90.179080924219306</c:v>
                </c:pt>
                <c:pt idx="24">
                  <c:v>91.112818342690005</c:v>
                </c:pt>
                <c:pt idx="25">
                  <c:v>91.669243774054493</c:v>
                </c:pt>
                <c:pt idx="26">
                  <c:v>92.259139114556703</c:v>
                </c:pt>
                <c:pt idx="27">
                  <c:v>93.267351074619896</c:v>
                </c:pt>
                <c:pt idx="28">
                  <c:v>95.149691928174605</c:v>
                </c:pt>
                <c:pt idx="29">
                  <c:v>96.986950640151903</c:v>
                </c:pt>
                <c:pt idx="30">
                  <c:v>96.855600372707698</c:v>
                </c:pt>
                <c:pt idx="31">
                  <c:v>95.967550603701795</c:v>
                </c:pt>
                <c:pt idx="32">
                  <c:v>95.548638337416705</c:v>
                </c:pt>
                <c:pt idx="33">
                  <c:v>97.090104370227394</c:v>
                </c:pt>
                <c:pt idx="34">
                  <c:v>98.913766843189805</c:v>
                </c:pt>
                <c:pt idx="35">
                  <c:v>100</c:v>
                </c:pt>
                <c:pt idx="36">
                  <c:v>100.105016488937</c:v>
                </c:pt>
                <c:pt idx="37">
                  <c:v>99.959273402548007</c:v>
                </c:pt>
                <c:pt idx="38">
                  <c:v>99.829953965092301</c:v>
                </c:pt>
                <c:pt idx="39">
                  <c:v>99.882305453791204</c:v>
                </c:pt>
                <c:pt idx="40">
                  <c:v>100.415586601573</c:v>
                </c:pt>
                <c:pt idx="41">
                  <c:v>101.984773225666</c:v>
                </c:pt>
                <c:pt idx="42">
                  <c:v>103.702455501231</c:v>
                </c:pt>
                <c:pt idx="43">
                  <c:v>105.676177155833</c:v>
                </c:pt>
                <c:pt idx="44">
                  <c:v>106.765661465001</c:v>
                </c:pt>
                <c:pt idx="45">
                  <c:v>106.59092598422301</c:v>
                </c:pt>
                <c:pt idx="46">
                  <c:v>105.617002500537</c:v>
                </c:pt>
                <c:pt idx="47">
                  <c:v>104.30341439194</c:v>
                </c:pt>
                <c:pt idx="48">
                  <c:v>104.65447705526201</c:v>
                </c:pt>
                <c:pt idx="49">
                  <c:v>106.13518413896701</c:v>
                </c:pt>
                <c:pt idx="50">
                  <c:v>108.435792514382</c:v>
                </c:pt>
                <c:pt idx="51">
                  <c:v>109.607008525596</c:v>
                </c:pt>
                <c:pt idx="52">
                  <c:v>110.44225487168499</c:v>
                </c:pt>
                <c:pt idx="53">
                  <c:v>110.95585575568499</c:v>
                </c:pt>
                <c:pt idx="54">
                  <c:v>111.877675010015</c:v>
                </c:pt>
                <c:pt idx="55">
                  <c:v>112.829237739607</c:v>
                </c:pt>
                <c:pt idx="56">
                  <c:v>114.180326508964</c:v>
                </c:pt>
                <c:pt idx="57">
                  <c:v>115.904984456552</c:v>
                </c:pt>
                <c:pt idx="58">
                  <c:v>118.039710457665</c:v>
                </c:pt>
                <c:pt idx="59">
                  <c:v>119.43599855130201</c:v>
                </c:pt>
                <c:pt idx="60">
                  <c:v>119.439680054356</c:v>
                </c:pt>
                <c:pt idx="61">
                  <c:v>119.183762231939</c:v>
                </c:pt>
                <c:pt idx="62">
                  <c:v>119.756283344409</c:v>
                </c:pt>
                <c:pt idx="63">
                  <c:v>121.29955267626799</c:v>
                </c:pt>
                <c:pt idx="64">
                  <c:v>122.940483893886</c:v>
                </c:pt>
                <c:pt idx="65">
                  <c:v>124.11014572239699</c:v>
                </c:pt>
                <c:pt idx="66">
                  <c:v>125.45376616117299</c:v>
                </c:pt>
                <c:pt idx="67">
                  <c:v>127.228421009725</c:v>
                </c:pt>
                <c:pt idx="68">
                  <c:v>129.143755820444</c:v>
                </c:pt>
                <c:pt idx="69">
                  <c:v>130.111784513777</c:v>
                </c:pt>
                <c:pt idx="70">
                  <c:v>130.38982431430699</c:v>
                </c:pt>
                <c:pt idx="71">
                  <c:v>130.940599563219</c:v>
                </c:pt>
                <c:pt idx="72">
                  <c:v>132.19938265571</c:v>
                </c:pt>
                <c:pt idx="73">
                  <c:v>134.77145492639701</c:v>
                </c:pt>
                <c:pt idx="74">
                  <c:v>137.29542510712699</c:v>
                </c:pt>
                <c:pt idx="75">
                  <c:v>139.89150334582499</c:v>
                </c:pt>
                <c:pt idx="76">
                  <c:v>141.677121442642</c:v>
                </c:pt>
                <c:pt idx="77">
                  <c:v>144.01461375463199</c:v>
                </c:pt>
                <c:pt idx="78">
                  <c:v>146.18739775379501</c:v>
                </c:pt>
                <c:pt idx="79">
                  <c:v>148.637271184018</c:v>
                </c:pt>
                <c:pt idx="80">
                  <c:v>149.47612608847999</c:v>
                </c:pt>
                <c:pt idx="81">
                  <c:v>148.81163339934801</c:v>
                </c:pt>
                <c:pt idx="82">
                  <c:v>148.63464338063099</c:v>
                </c:pt>
                <c:pt idx="83">
                  <c:v>150.09241955270801</c:v>
                </c:pt>
                <c:pt idx="84">
                  <c:v>153.88008353691399</c:v>
                </c:pt>
                <c:pt idx="85">
                  <c:v>157.81526622344899</c:v>
                </c:pt>
                <c:pt idx="86">
                  <c:v>161.51655094301199</c:v>
                </c:pt>
                <c:pt idx="87">
                  <c:v>163.773967410815</c:v>
                </c:pt>
                <c:pt idx="88">
                  <c:v>165.88196129899001</c:v>
                </c:pt>
                <c:pt idx="89">
                  <c:v>167.588522697321</c:v>
                </c:pt>
                <c:pt idx="90">
                  <c:v>169.058054247483</c:v>
                </c:pt>
                <c:pt idx="91">
                  <c:v>170.95229279304201</c:v>
                </c:pt>
                <c:pt idx="92">
                  <c:v>171.89658737686801</c:v>
                </c:pt>
                <c:pt idx="93">
                  <c:v>173.03671172498599</c:v>
                </c:pt>
                <c:pt idx="94">
                  <c:v>173.25700876686599</c:v>
                </c:pt>
                <c:pt idx="95">
                  <c:v>175.46036150428699</c:v>
                </c:pt>
                <c:pt idx="96">
                  <c:v>177.331939139328</c:v>
                </c:pt>
                <c:pt idx="97">
                  <c:v>180.02681211026399</c:v>
                </c:pt>
                <c:pt idx="98">
                  <c:v>180.53340077134499</c:v>
                </c:pt>
                <c:pt idx="99">
                  <c:v>181.624236583591</c:v>
                </c:pt>
                <c:pt idx="100">
                  <c:v>182.36197747207399</c:v>
                </c:pt>
                <c:pt idx="101">
                  <c:v>184.13376314679101</c:v>
                </c:pt>
                <c:pt idx="102">
                  <c:v>183.89039675655101</c:v>
                </c:pt>
                <c:pt idx="103">
                  <c:v>182.953736894683</c:v>
                </c:pt>
                <c:pt idx="104">
                  <c:v>180.780501912175</c:v>
                </c:pt>
                <c:pt idx="105">
                  <c:v>178.90040430737801</c:v>
                </c:pt>
                <c:pt idx="106">
                  <c:v>178.89457764256099</c:v>
                </c:pt>
                <c:pt idx="107">
                  <c:v>179.72017917221399</c:v>
                </c:pt>
                <c:pt idx="108">
                  <c:v>182.50252062676</c:v>
                </c:pt>
                <c:pt idx="109">
                  <c:v>184.79985193744301</c:v>
                </c:pt>
                <c:pt idx="110">
                  <c:v>187.19743199836</c:v>
                </c:pt>
                <c:pt idx="111">
                  <c:v>188.68763224420599</c:v>
                </c:pt>
                <c:pt idx="112">
                  <c:v>188.89924807343999</c:v>
                </c:pt>
                <c:pt idx="113">
                  <c:v>189.55103420292099</c:v>
                </c:pt>
                <c:pt idx="114">
                  <c:v>189.294756747196</c:v>
                </c:pt>
                <c:pt idx="115">
                  <c:v>190.35685236410899</c:v>
                </c:pt>
                <c:pt idx="116">
                  <c:v>188.97075657860799</c:v>
                </c:pt>
                <c:pt idx="117">
                  <c:v>186.348212958631</c:v>
                </c:pt>
                <c:pt idx="118">
                  <c:v>184.20289773870601</c:v>
                </c:pt>
                <c:pt idx="119">
                  <c:v>183.998316053499</c:v>
                </c:pt>
                <c:pt idx="120">
                  <c:v>185.46640075257699</c:v>
                </c:pt>
                <c:pt idx="121">
                  <c:v>184.29975638323501</c:v>
                </c:pt>
                <c:pt idx="122">
                  <c:v>181.613055680272</c:v>
                </c:pt>
                <c:pt idx="123">
                  <c:v>178.140411437317</c:v>
                </c:pt>
                <c:pt idx="124">
                  <c:v>177.268239519584</c:v>
                </c:pt>
                <c:pt idx="125">
                  <c:v>177.07646774534101</c:v>
                </c:pt>
                <c:pt idx="126">
                  <c:v>176.606895480334</c:v>
                </c:pt>
                <c:pt idx="127">
                  <c:v>174.85402651517799</c:v>
                </c:pt>
                <c:pt idx="128">
                  <c:v>170.85787481525699</c:v>
                </c:pt>
                <c:pt idx="129">
                  <c:v>167.060860747882</c:v>
                </c:pt>
                <c:pt idx="130">
                  <c:v>161.847385789778</c:v>
                </c:pt>
                <c:pt idx="131">
                  <c:v>159.406130350837</c:v>
                </c:pt>
                <c:pt idx="132">
                  <c:v>155.67512371972001</c:v>
                </c:pt>
                <c:pt idx="133">
                  <c:v>153.46278354138099</c:v>
                </c:pt>
                <c:pt idx="134">
                  <c:v>149.0925877343</c:v>
                </c:pt>
                <c:pt idx="135">
                  <c:v>145.82807570238299</c:v>
                </c:pt>
                <c:pt idx="136">
                  <c:v>143.82022863213001</c:v>
                </c:pt>
                <c:pt idx="137">
                  <c:v>144.14064544159999</c:v>
                </c:pt>
                <c:pt idx="138">
                  <c:v>145.21548747587801</c:v>
                </c:pt>
                <c:pt idx="139">
                  <c:v>145.037864838936</c:v>
                </c:pt>
                <c:pt idx="140">
                  <c:v>141.729497612583</c:v>
                </c:pt>
                <c:pt idx="141">
                  <c:v>136.81477786455901</c:v>
                </c:pt>
                <c:pt idx="142">
                  <c:v>134.517901641115</c:v>
                </c:pt>
                <c:pt idx="143">
                  <c:v>134.793973612418</c:v>
                </c:pt>
                <c:pt idx="144">
                  <c:v>137.02675511833201</c:v>
                </c:pt>
                <c:pt idx="145">
                  <c:v>138.246273362106</c:v>
                </c:pt>
                <c:pt idx="146">
                  <c:v>137.309001630057</c:v>
                </c:pt>
                <c:pt idx="147">
                  <c:v>133.68337585748401</c:v>
                </c:pt>
                <c:pt idx="148">
                  <c:v>129.46035449788599</c:v>
                </c:pt>
                <c:pt idx="149">
                  <c:v>127.05647095973301</c:v>
                </c:pt>
                <c:pt idx="150">
                  <c:v>127.58396012655599</c:v>
                </c:pt>
                <c:pt idx="151">
                  <c:v>128.84720586615299</c:v>
                </c:pt>
                <c:pt idx="152">
                  <c:v>128.63523683315401</c:v>
                </c:pt>
                <c:pt idx="153">
                  <c:v>126.64128338065601</c:v>
                </c:pt>
                <c:pt idx="154">
                  <c:v>125.255869083473</c:v>
                </c:pt>
                <c:pt idx="155">
                  <c:v>125.123040874189</c:v>
                </c:pt>
                <c:pt idx="156">
                  <c:v>124.519014838049</c:v>
                </c:pt>
                <c:pt idx="157">
                  <c:v>123.79512382465199</c:v>
                </c:pt>
                <c:pt idx="158">
                  <c:v>123.37050751415499</c:v>
                </c:pt>
                <c:pt idx="159">
                  <c:v>124.215953535344</c:v>
                </c:pt>
                <c:pt idx="160">
                  <c:v>124.54349077143399</c:v>
                </c:pt>
                <c:pt idx="161">
                  <c:v>123.616250672029</c:v>
                </c:pt>
                <c:pt idx="162">
                  <c:v>122.584638625585</c:v>
                </c:pt>
                <c:pt idx="163">
                  <c:v>123.027498257106</c:v>
                </c:pt>
                <c:pt idx="164">
                  <c:v>124.57580032844101</c:v>
                </c:pt>
                <c:pt idx="165">
                  <c:v>125.50782617561001</c:v>
                </c:pt>
                <c:pt idx="166">
                  <c:v>125.639728272014</c:v>
                </c:pt>
                <c:pt idx="167">
                  <c:v>124.943057695908</c:v>
                </c:pt>
                <c:pt idx="168">
                  <c:v>123.89319857912599</c:v>
                </c:pt>
                <c:pt idx="169">
                  <c:v>122.18343095352</c:v>
                </c:pt>
                <c:pt idx="170">
                  <c:v>122.555082443771</c:v>
                </c:pt>
                <c:pt idx="171">
                  <c:v>123.07727949233001</c:v>
                </c:pt>
                <c:pt idx="172">
                  <c:v>124.757259924259</c:v>
                </c:pt>
                <c:pt idx="173">
                  <c:v>125.09353379441301</c:v>
                </c:pt>
                <c:pt idx="174">
                  <c:v>126.02317589124</c:v>
                </c:pt>
                <c:pt idx="175">
                  <c:v>127.05378824280599</c:v>
                </c:pt>
                <c:pt idx="176">
                  <c:v>128.59281105417901</c:v>
                </c:pt>
                <c:pt idx="177">
                  <c:v>130.693995664857</c:v>
                </c:pt>
                <c:pt idx="178">
                  <c:v>131.96990446100199</c:v>
                </c:pt>
                <c:pt idx="179">
                  <c:v>132.50870492454101</c:v>
                </c:pt>
                <c:pt idx="180">
                  <c:v>130.74597663046299</c:v>
                </c:pt>
                <c:pt idx="181">
                  <c:v>128.74757838727899</c:v>
                </c:pt>
                <c:pt idx="182">
                  <c:v>128.24736248337999</c:v>
                </c:pt>
                <c:pt idx="183">
                  <c:v>130.142859651149</c:v>
                </c:pt>
                <c:pt idx="184">
                  <c:v>133.15596535142001</c:v>
                </c:pt>
                <c:pt idx="185">
                  <c:v>135.917077759384</c:v>
                </c:pt>
                <c:pt idx="186">
                  <c:v>137.44435475076699</c:v>
                </c:pt>
                <c:pt idx="187">
                  <c:v>138.32728967623001</c:v>
                </c:pt>
                <c:pt idx="188">
                  <c:v>139.009385570451</c:v>
                </c:pt>
                <c:pt idx="189">
                  <c:v>139.576284278874</c:v>
                </c:pt>
                <c:pt idx="190">
                  <c:v>140.443462263556</c:v>
                </c:pt>
                <c:pt idx="191">
                  <c:v>141.945537637559</c:v>
                </c:pt>
                <c:pt idx="192">
                  <c:v>143.985079599654</c:v>
                </c:pt>
                <c:pt idx="193">
                  <c:v>144.70766969931401</c:v>
                </c:pt>
                <c:pt idx="194">
                  <c:v>144.71147062479801</c:v>
                </c:pt>
                <c:pt idx="195">
                  <c:v>144.73516829085401</c:v>
                </c:pt>
                <c:pt idx="196">
                  <c:v>146.90480213192799</c:v>
                </c:pt>
                <c:pt idx="197">
                  <c:v>149.51574569227799</c:v>
                </c:pt>
                <c:pt idx="198">
                  <c:v>152.335951515071</c:v>
                </c:pt>
                <c:pt idx="199">
                  <c:v>153.89460182079</c:v>
                </c:pt>
                <c:pt idx="200">
                  <c:v>155.01546383813201</c:v>
                </c:pt>
                <c:pt idx="201">
                  <c:v>155.36645449386299</c:v>
                </c:pt>
                <c:pt idx="202">
                  <c:v>156.17905527707299</c:v>
                </c:pt>
                <c:pt idx="203">
                  <c:v>156.89296979434999</c:v>
                </c:pt>
                <c:pt idx="204">
                  <c:v>158.15144440993399</c:v>
                </c:pt>
                <c:pt idx="205">
                  <c:v>158.85906311196999</c:v>
                </c:pt>
                <c:pt idx="206">
                  <c:v>159.82903266894701</c:v>
                </c:pt>
                <c:pt idx="207">
                  <c:v>160.972134602446</c:v>
                </c:pt>
                <c:pt idx="208">
                  <c:v>163.291082601624</c:v>
                </c:pt>
                <c:pt idx="209">
                  <c:v>165.693033400594</c:v>
                </c:pt>
                <c:pt idx="210">
                  <c:v>167.82028713740101</c:v>
                </c:pt>
                <c:pt idx="211">
                  <c:v>168.87679351784701</c:v>
                </c:pt>
                <c:pt idx="212">
                  <c:v>169.06603376633601</c:v>
                </c:pt>
                <c:pt idx="213">
                  <c:v>168.258254780725</c:v>
                </c:pt>
                <c:pt idx="214">
                  <c:v>168.5324207164</c:v>
                </c:pt>
                <c:pt idx="215">
                  <c:v>169.558788501311</c:v>
                </c:pt>
                <c:pt idx="216">
                  <c:v>172.261374905427</c:v>
                </c:pt>
                <c:pt idx="217">
                  <c:v>173.25424422798699</c:v>
                </c:pt>
                <c:pt idx="218">
                  <c:v>173.671607969674</c:v>
                </c:pt>
                <c:pt idx="219">
                  <c:v>172.89825628314799</c:v>
                </c:pt>
                <c:pt idx="220">
                  <c:v>174.69709472391401</c:v>
                </c:pt>
                <c:pt idx="221">
                  <c:v>177.11348596156401</c:v>
                </c:pt>
                <c:pt idx="222">
                  <c:v>181.32506228961401</c:v>
                </c:pt>
                <c:pt idx="223">
                  <c:v>183.50660645692301</c:v>
                </c:pt>
                <c:pt idx="224">
                  <c:v>184.79417282760201</c:v>
                </c:pt>
                <c:pt idx="225">
                  <c:v>183.63304823543999</c:v>
                </c:pt>
                <c:pt idx="226">
                  <c:v>183.44811114537899</c:v>
                </c:pt>
                <c:pt idx="227">
                  <c:v>185.30914561759499</c:v>
                </c:pt>
                <c:pt idx="228">
                  <c:v>189.807125942993</c:v>
                </c:pt>
                <c:pt idx="229">
                  <c:v>195.270384710358</c:v>
                </c:pt>
                <c:pt idx="230">
                  <c:v>198.31454734369399</c:v>
                </c:pt>
                <c:pt idx="231">
                  <c:v>200.092957397471</c:v>
                </c:pt>
                <c:pt idx="232">
                  <c:v>202.97468278858199</c:v>
                </c:pt>
                <c:pt idx="233">
                  <c:v>208.406643198507</c:v>
                </c:pt>
                <c:pt idx="234">
                  <c:v>212.20400608611001</c:v>
                </c:pt>
                <c:pt idx="235">
                  <c:v>211.63613114032901</c:v>
                </c:pt>
                <c:pt idx="236">
                  <c:v>208.44371136518501</c:v>
                </c:pt>
                <c:pt idx="237">
                  <c:v>206.67251466093501</c:v>
                </c:pt>
                <c:pt idx="238">
                  <c:v>209.42672552126999</c:v>
                </c:pt>
                <c:pt idx="239">
                  <c:v>213.16052032336299</c:v>
                </c:pt>
                <c:pt idx="240">
                  <c:v>215.357305413695</c:v>
                </c:pt>
                <c:pt idx="241">
                  <c:v>212.25313435762001</c:v>
                </c:pt>
                <c:pt idx="242">
                  <c:v>208.232925508644</c:v>
                </c:pt>
                <c:pt idx="243">
                  <c:v>207.80336313718101</c:v>
                </c:pt>
                <c:pt idx="244">
                  <c:v>211.146461258904</c:v>
                </c:pt>
                <c:pt idx="245">
                  <c:v>217.18595584139501</c:v>
                </c:pt>
                <c:pt idx="246">
                  <c:v>219.24738715594901</c:v>
                </c:pt>
                <c:pt idx="247">
                  <c:v>219.34054793876999</c:v>
                </c:pt>
                <c:pt idx="248">
                  <c:v>216.852603220464</c:v>
                </c:pt>
                <c:pt idx="249">
                  <c:v>217.53374027587901</c:v>
                </c:pt>
                <c:pt idx="250">
                  <c:v>220.01574436601501</c:v>
                </c:pt>
                <c:pt idx="251">
                  <c:v>223.33109461484599</c:v>
                </c:pt>
                <c:pt idx="252">
                  <c:v>224.830136528216</c:v>
                </c:pt>
                <c:pt idx="253">
                  <c:v>223.94228419484</c:v>
                </c:pt>
                <c:pt idx="254">
                  <c:v>222.85647635504699</c:v>
                </c:pt>
                <c:pt idx="255">
                  <c:v>222.841753386682</c:v>
                </c:pt>
                <c:pt idx="256">
                  <c:v>224.07906721926801</c:v>
                </c:pt>
                <c:pt idx="257">
                  <c:v>225.569683110016</c:v>
                </c:pt>
                <c:pt idx="258">
                  <c:v>227.553103797148</c:v>
                </c:pt>
                <c:pt idx="259">
                  <c:v>230.34856378134799</c:v>
                </c:pt>
                <c:pt idx="260">
                  <c:v>231.60148265954501</c:v>
                </c:pt>
                <c:pt idx="261">
                  <c:v>231.01847985615001</c:v>
                </c:pt>
                <c:pt idx="262">
                  <c:v>228.887913007268</c:v>
                </c:pt>
                <c:pt idx="263">
                  <c:v>229.11362109587401</c:v>
                </c:pt>
                <c:pt idx="264">
                  <c:v>231.077969468258</c:v>
                </c:pt>
                <c:pt idx="265">
                  <c:v>234.722295732237</c:v>
                </c:pt>
                <c:pt idx="266">
                  <c:v>236.25527986550301</c:v>
                </c:pt>
                <c:pt idx="267">
                  <c:v>236.524393846642</c:v>
                </c:pt>
                <c:pt idx="268">
                  <c:v>234.44896224601001</c:v>
                </c:pt>
                <c:pt idx="269">
                  <c:v>233.746603991558</c:v>
                </c:pt>
                <c:pt idx="270">
                  <c:v>233.4868256929</c:v>
                </c:pt>
                <c:pt idx="271">
                  <c:v>235.64475432985299</c:v>
                </c:pt>
                <c:pt idx="272">
                  <c:v>238.914820431149</c:v>
                </c:pt>
                <c:pt idx="273">
                  <c:v>244.39332335453801</c:v>
                </c:pt>
                <c:pt idx="274">
                  <c:v>247.39416711952001</c:v>
                </c:pt>
                <c:pt idx="275">
                  <c:v>248.824787129801</c:v>
                </c:pt>
                <c:pt idx="276">
                  <c:v>247.53015029197701</c:v>
                </c:pt>
                <c:pt idx="277">
                  <c:v>247.34756530577499</c:v>
                </c:pt>
                <c:pt idx="278">
                  <c:v>249.19759483669799</c:v>
                </c:pt>
                <c:pt idx="279">
                  <c:v>253.492219342917</c:v>
                </c:pt>
                <c:pt idx="280">
                  <c:v>257.034445983723</c:v>
                </c:pt>
                <c:pt idx="281">
                  <c:v>261.78920124741398</c:v>
                </c:pt>
                <c:pt idx="282">
                  <c:v>264.82630662484399</c:v>
                </c:pt>
                <c:pt idx="283">
                  <c:v>269.15256341780798</c:v>
                </c:pt>
                <c:pt idx="284">
                  <c:v>270.20950439289197</c:v>
                </c:pt>
                <c:pt idx="285">
                  <c:v>275.810757213594</c:v>
                </c:pt>
                <c:pt idx="286">
                  <c:v>279.25462545574101</c:v>
                </c:pt>
                <c:pt idx="287">
                  <c:v>283.45963452546101</c:v>
                </c:pt>
                <c:pt idx="288">
                  <c:v>283.15545200286402</c:v>
                </c:pt>
                <c:pt idx="289">
                  <c:v>283.953785722193</c:v>
                </c:pt>
                <c:pt idx="290">
                  <c:v>287.598595252373</c:v>
                </c:pt>
                <c:pt idx="291">
                  <c:v>294.711487293076</c:v>
                </c:pt>
                <c:pt idx="292">
                  <c:v>299.86523284720602</c:v>
                </c:pt>
                <c:pt idx="293">
                  <c:v>302.01020294057201</c:v>
                </c:pt>
                <c:pt idx="294">
                  <c:v>301.420412942295</c:v>
                </c:pt>
                <c:pt idx="295">
                  <c:v>301.38975603634901</c:v>
                </c:pt>
                <c:pt idx="296">
                  <c:v>301.03584877268599</c:v>
                </c:pt>
                <c:pt idx="297">
                  <c:v>303.37947692236003</c:v>
                </c:pt>
                <c:pt idx="298">
                  <c:v>303.27062374515702</c:v>
                </c:pt>
                <c:pt idx="299">
                  <c:v>302.94458478768701</c:v>
                </c:pt>
                <c:pt idx="300">
                  <c:v>302.09292528510298</c:v>
                </c:pt>
                <c:pt idx="301">
                  <c:v>300.737518340176</c:v>
                </c:pt>
                <c:pt idx="302">
                  <c:v>302.765293436305</c:v>
                </c:pt>
                <c:pt idx="303">
                  <c:v>303.55221247074002</c:v>
                </c:pt>
                <c:pt idx="304">
                  <c:v>307.09418240485797</c:v>
                </c:pt>
                <c:pt idx="305">
                  <c:v>307.99436471614302</c:v>
                </c:pt>
                <c:pt idx="306">
                  <c:v>312.85805923050998</c:v>
                </c:pt>
                <c:pt idx="307">
                  <c:v>314.14708563872603</c:v>
                </c:pt>
                <c:pt idx="308">
                  <c:v>317.14324879646898</c:v>
                </c:pt>
                <c:pt idx="309">
                  <c:v>317.29392981310798</c:v>
                </c:pt>
                <c:pt idx="310">
                  <c:v>316.75372448779899</c:v>
                </c:pt>
                <c:pt idx="311">
                  <c:v>313.537490414746</c:v>
                </c:pt>
                <c:pt idx="312">
                  <c:v>314.66884295339599</c:v>
                </c:pt>
                <c:pt idx="313">
                  <c:v>315.425043054772</c:v>
                </c:pt>
                <c:pt idx="314">
                  <c:v>319.18434741072502</c:v>
                </c:pt>
                <c:pt idx="315">
                  <c:v>320.55391693059101</c:v>
                </c:pt>
                <c:pt idx="316">
                  <c:v>319.680349428135</c:v>
                </c:pt>
                <c:pt idx="317">
                  <c:v>316.91849963693602</c:v>
                </c:pt>
                <c:pt idx="318">
                  <c:v>317.64765434701098</c:v>
                </c:pt>
                <c:pt idx="319">
                  <c:v>320.84908792982401</c:v>
                </c:pt>
                <c:pt idx="320">
                  <c:v>325.69518402591598</c:v>
                </c:pt>
                <c:pt idx="321">
                  <c:v>328.68260519659901</c:v>
                </c:pt>
                <c:pt idx="322">
                  <c:v>325.55131211084699</c:v>
                </c:pt>
                <c:pt idx="323">
                  <c:v>321.58359353826103</c:v>
                </c:pt>
                <c:pt idx="324">
                  <c:v>321.87188805000801</c:v>
                </c:pt>
                <c:pt idx="325">
                  <c:v>325.74362731748499</c:v>
                </c:pt>
                <c:pt idx="326">
                  <c:v>329.94604059275201</c:v>
                </c:pt>
                <c:pt idx="327">
                  <c:v>331.118379715689</c:v>
                </c:pt>
                <c:pt idx="328">
                  <c:v>329.00295638695701</c:v>
                </c:pt>
                <c:pt idx="329">
                  <c:v>326.49454511482003</c:v>
                </c:pt>
                <c:pt idx="330">
                  <c:v>325.04128872925702</c:v>
                </c:pt>
                <c:pt idx="331">
                  <c:v>325.34265616039397</c:v>
                </c:pt>
                <c:pt idx="332">
                  <c:v>325.71185918021001</c:v>
                </c:pt>
                <c:pt idx="333">
                  <c:v>326.97722152712299</c:v>
                </c:pt>
                <c:pt idx="334">
                  <c:v>326.23543873897302</c:v>
                </c:pt>
                <c:pt idx="335">
                  <c:v>325.14293697810302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0F-42EE-A63E-9B9EDDE78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602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8130508076736E-2"/>
          <c:y val="9.9211472163864819E-2"/>
          <c:w val="0.8899294752790049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Segment'!$K$6:$K$365</c:f>
              <c:numCache>
                <c:formatCode>[$-409]mmm\-yy;@</c:formatCode>
                <c:ptCount val="360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</c:numCache>
            </c:numRef>
          </c:xVal>
          <c:yVal>
            <c:numRef>
              <c:f>'U.S. VW - By Segment'!$L$6:$L$365</c:f>
              <c:numCache>
                <c:formatCode>0</c:formatCode>
                <c:ptCount val="360"/>
                <c:pt idx="0">
                  <c:v>64.510595943185606</c:v>
                </c:pt>
                <c:pt idx="1">
                  <c:v>64.050896815364894</c:v>
                </c:pt>
                <c:pt idx="2">
                  <c:v>63.707386476452399</c:v>
                </c:pt>
                <c:pt idx="3">
                  <c:v>63.710316078653598</c:v>
                </c:pt>
                <c:pt idx="4">
                  <c:v>63.519083950847502</c:v>
                </c:pt>
                <c:pt idx="5">
                  <c:v>63.7223990877037</c:v>
                </c:pt>
                <c:pt idx="6">
                  <c:v>63.817631619117101</c:v>
                </c:pt>
                <c:pt idx="7">
                  <c:v>63.550754123737399</c:v>
                </c:pt>
                <c:pt idx="8">
                  <c:v>63.2803097148037</c:v>
                </c:pt>
                <c:pt idx="9">
                  <c:v>62.821550535484299</c:v>
                </c:pt>
                <c:pt idx="10">
                  <c:v>64.416419696956893</c:v>
                </c:pt>
                <c:pt idx="11">
                  <c:v>67.039895241615099</c:v>
                </c:pt>
                <c:pt idx="12">
                  <c:v>70.497233566029095</c:v>
                </c:pt>
                <c:pt idx="13">
                  <c:v>71.972433285156797</c:v>
                </c:pt>
                <c:pt idx="14">
                  <c:v>72.370287176408397</c:v>
                </c:pt>
                <c:pt idx="15">
                  <c:v>71.8350762111845</c:v>
                </c:pt>
                <c:pt idx="16">
                  <c:v>72.080771864675995</c:v>
                </c:pt>
                <c:pt idx="17">
                  <c:v>72.576599446210807</c:v>
                </c:pt>
                <c:pt idx="18">
                  <c:v>73.464488159685303</c:v>
                </c:pt>
                <c:pt idx="19">
                  <c:v>73.633957447863807</c:v>
                </c:pt>
                <c:pt idx="20">
                  <c:v>74.689130209956303</c:v>
                </c:pt>
                <c:pt idx="21">
                  <c:v>75.604383912589896</c:v>
                </c:pt>
                <c:pt idx="22">
                  <c:v>79.059888521513798</c:v>
                </c:pt>
                <c:pt idx="23">
                  <c:v>81.580912814405096</c:v>
                </c:pt>
                <c:pt idx="24">
                  <c:v>85.699588692918496</c:v>
                </c:pt>
                <c:pt idx="25">
                  <c:v>84.502262281569301</c:v>
                </c:pt>
                <c:pt idx="26">
                  <c:v>82.960318177714797</c:v>
                </c:pt>
                <c:pt idx="27">
                  <c:v>81.042495267208693</c:v>
                </c:pt>
                <c:pt idx="28">
                  <c:v>83.205570583799101</c:v>
                </c:pt>
                <c:pt idx="29">
                  <c:v>86.423999866723193</c:v>
                </c:pt>
                <c:pt idx="30">
                  <c:v>87.147056245412998</c:v>
                </c:pt>
                <c:pt idx="31">
                  <c:v>87.158266988219694</c:v>
                </c:pt>
                <c:pt idx="32">
                  <c:v>86.500873304658398</c:v>
                </c:pt>
                <c:pt idx="33">
                  <c:v>87.720573016739294</c:v>
                </c:pt>
                <c:pt idx="34">
                  <c:v>87.999612131907995</c:v>
                </c:pt>
                <c:pt idx="35">
                  <c:v>87.946675846174799</c:v>
                </c:pt>
                <c:pt idx="36">
                  <c:v>87.423857392547006</c:v>
                </c:pt>
                <c:pt idx="37">
                  <c:v>86.351170239247296</c:v>
                </c:pt>
                <c:pt idx="38">
                  <c:v>84.723691903147994</c:v>
                </c:pt>
                <c:pt idx="39">
                  <c:v>83.286773133134304</c:v>
                </c:pt>
                <c:pt idx="40">
                  <c:v>83.138237510055603</c:v>
                </c:pt>
                <c:pt idx="41">
                  <c:v>84.900529604016</c:v>
                </c:pt>
                <c:pt idx="42">
                  <c:v>86.790130199935803</c:v>
                </c:pt>
                <c:pt idx="43">
                  <c:v>88.887092634078698</c:v>
                </c:pt>
                <c:pt idx="44">
                  <c:v>89.469686149485</c:v>
                </c:pt>
                <c:pt idx="45">
                  <c:v>90.215875485102998</c:v>
                </c:pt>
                <c:pt idx="46">
                  <c:v>90.415737397602598</c:v>
                </c:pt>
                <c:pt idx="47">
                  <c:v>90.836373474725406</c:v>
                </c:pt>
                <c:pt idx="48">
                  <c:v>91.588128936218098</c:v>
                </c:pt>
                <c:pt idx="49">
                  <c:v>88.654600546037798</c:v>
                </c:pt>
                <c:pt idx="50">
                  <c:v>86.176829673599897</c:v>
                </c:pt>
                <c:pt idx="51">
                  <c:v>84.220722855960702</c:v>
                </c:pt>
                <c:pt idx="52">
                  <c:v>87.657183996061605</c:v>
                </c:pt>
                <c:pt idx="53">
                  <c:v>91.792259671123801</c:v>
                </c:pt>
                <c:pt idx="54">
                  <c:v>94.7602883637758</c:v>
                </c:pt>
                <c:pt idx="55">
                  <c:v>96.433648425885394</c:v>
                </c:pt>
                <c:pt idx="56">
                  <c:v>98.015511234417005</c:v>
                </c:pt>
                <c:pt idx="57">
                  <c:v>99.611371667767798</c:v>
                </c:pt>
                <c:pt idx="58">
                  <c:v>100.36906316786001</c:v>
                </c:pt>
                <c:pt idx="59">
                  <c:v>100</c:v>
                </c:pt>
                <c:pt idx="60">
                  <c:v>99.709913356326098</c:v>
                </c:pt>
                <c:pt idx="61">
                  <c:v>98.934617665896397</c:v>
                </c:pt>
                <c:pt idx="62">
                  <c:v>98.832091899423403</c:v>
                </c:pt>
                <c:pt idx="63">
                  <c:v>98.918241724361394</c:v>
                </c:pt>
                <c:pt idx="64">
                  <c:v>99.433710053667099</c:v>
                </c:pt>
                <c:pt idx="65">
                  <c:v>99.862776147545603</c:v>
                </c:pt>
                <c:pt idx="66">
                  <c:v>100.575463148594</c:v>
                </c:pt>
                <c:pt idx="67">
                  <c:v>100.819017782117</c:v>
                </c:pt>
                <c:pt idx="68">
                  <c:v>100.661310515525</c:v>
                </c:pt>
                <c:pt idx="69">
                  <c:v>98.854652827472407</c:v>
                </c:pt>
                <c:pt idx="70">
                  <c:v>97.151174194832805</c:v>
                </c:pt>
                <c:pt idx="71">
                  <c:v>95.464616657254794</c:v>
                </c:pt>
                <c:pt idx="72">
                  <c:v>96.069555622995793</c:v>
                </c:pt>
                <c:pt idx="73">
                  <c:v>97.121890919862807</c:v>
                </c:pt>
                <c:pt idx="74">
                  <c:v>98.141347721445996</c:v>
                </c:pt>
                <c:pt idx="75">
                  <c:v>97.357331305280894</c:v>
                </c:pt>
                <c:pt idx="76">
                  <c:v>96.941835040338503</c:v>
                </c:pt>
                <c:pt idx="77">
                  <c:v>97.030957765149296</c:v>
                </c:pt>
                <c:pt idx="78">
                  <c:v>97.9276869462702</c:v>
                </c:pt>
                <c:pt idx="79">
                  <c:v>98.329584848523695</c:v>
                </c:pt>
                <c:pt idx="80">
                  <c:v>98.654756235179704</c:v>
                </c:pt>
                <c:pt idx="81">
                  <c:v>99.010111304948893</c:v>
                </c:pt>
                <c:pt idx="82">
                  <c:v>100.492358991152</c:v>
                </c:pt>
                <c:pt idx="83">
                  <c:v>102.417569458679</c:v>
                </c:pt>
                <c:pt idx="84">
                  <c:v>105.265315419693</c:v>
                </c:pt>
                <c:pt idx="85">
                  <c:v>106.343210534383</c:v>
                </c:pt>
                <c:pt idx="86">
                  <c:v>106.568439196734</c:v>
                </c:pt>
                <c:pt idx="87">
                  <c:v>104.98777144098401</c:v>
                </c:pt>
                <c:pt idx="88">
                  <c:v>105.398208886408</c:v>
                </c:pt>
                <c:pt idx="89">
                  <c:v>105.387875410509</c:v>
                </c:pt>
                <c:pt idx="90">
                  <c:v>105.87015459404699</c:v>
                </c:pt>
                <c:pt idx="91">
                  <c:v>103.72108995142</c:v>
                </c:pt>
                <c:pt idx="92">
                  <c:v>102.62052795276099</c:v>
                </c:pt>
                <c:pt idx="93">
                  <c:v>102.35365560506099</c:v>
                </c:pt>
                <c:pt idx="94">
                  <c:v>103.19409165494601</c:v>
                </c:pt>
                <c:pt idx="95">
                  <c:v>104.22318910137101</c:v>
                </c:pt>
                <c:pt idx="96">
                  <c:v>104.843678713025</c:v>
                </c:pt>
                <c:pt idx="97">
                  <c:v>108.436175842422</c:v>
                </c:pt>
                <c:pt idx="98">
                  <c:v>110.726238836208</c:v>
                </c:pt>
                <c:pt idx="99">
                  <c:v>113.6285108109</c:v>
                </c:pt>
                <c:pt idx="100">
                  <c:v>113.87434983422401</c:v>
                </c:pt>
                <c:pt idx="101">
                  <c:v>116.435883689745</c:v>
                </c:pt>
                <c:pt idx="102">
                  <c:v>119.020045025532</c:v>
                </c:pt>
                <c:pt idx="103">
                  <c:v>121.798551499033</c:v>
                </c:pt>
                <c:pt idx="104">
                  <c:v>123.344320572985</c:v>
                </c:pt>
                <c:pt idx="105">
                  <c:v>124.29944569350199</c:v>
                </c:pt>
                <c:pt idx="106">
                  <c:v>123.760958270516</c:v>
                </c:pt>
                <c:pt idx="107">
                  <c:v>123.415813429548</c:v>
                </c:pt>
                <c:pt idx="108">
                  <c:v>122.85442941651</c:v>
                </c:pt>
                <c:pt idx="109">
                  <c:v>126.160469267148</c:v>
                </c:pt>
                <c:pt idx="110">
                  <c:v>128.27911235190999</c:v>
                </c:pt>
                <c:pt idx="111">
                  <c:v>130.383043201128</c:v>
                </c:pt>
                <c:pt idx="112">
                  <c:v>129.84671658142099</c:v>
                </c:pt>
                <c:pt idx="113">
                  <c:v>130.63295417454299</c:v>
                </c:pt>
                <c:pt idx="114">
                  <c:v>132.36546862427099</c:v>
                </c:pt>
                <c:pt idx="115">
                  <c:v>134.19689506109799</c:v>
                </c:pt>
                <c:pt idx="116">
                  <c:v>136.351778226768</c:v>
                </c:pt>
                <c:pt idx="117">
                  <c:v>138.30092456523499</c:v>
                </c:pt>
                <c:pt idx="118">
                  <c:v>139.98584701298699</c:v>
                </c:pt>
                <c:pt idx="119">
                  <c:v>140.20171658059701</c:v>
                </c:pt>
                <c:pt idx="120">
                  <c:v>140.469299721672</c:v>
                </c:pt>
                <c:pt idx="121">
                  <c:v>141.83380697331299</c:v>
                </c:pt>
                <c:pt idx="122">
                  <c:v>144.863426758499</c:v>
                </c:pt>
                <c:pt idx="123">
                  <c:v>147.446362615151</c:v>
                </c:pt>
                <c:pt idx="124">
                  <c:v>149.399928168824</c:v>
                </c:pt>
                <c:pt idx="125">
                  <c:v>151.100521263269</c:v>
                </c:pt>
                <c:pt idx="126">
                  <c:v>153.26421106658799</c:v>
                </c:pt>
                <c:pt idx="127">
                  <c:v>154.879532561818</c:v>
                </c:pt>
                <c:pt idx="128">
                  <c:v>154.83112655611001</c:v>
                </c:pt>
                <c:pt idx="129">
                  <c:v>154.757741770237</c:v>
                </c:pt>
                <c:pt idx="130">
                  <c:v>155.97080896931101</c:v>
                </c:pt>
                <c:pt idx="131">
                  <c:v>159.521233265251</c:v>
                </c:pt>
                <c:pt idx="132">
                  <c:v>162.139474631973</c:v>
                </c:pt>
                <c:pt idx="133">
                  <c:v>163.96786920095201</c:v>
                </c:pt>
                <c:pt idx="134">
                  <c:v>163.77557909792401</c:v>
                </c:pt>
                <c:pt idx="135">
                  <c:v>165.26865805791601</c:v>
                </c:pt>
                <c:pt idx="136">
                  <c:v>166.91762456196699</c:v>
                </c:pt>
                <c:pt idx="137">
                  <c:v>169.64324713556101</c:v>
                </c:pt>
                <c:pt idx="138">
                  <c:v>171.53795707225001</c:v>
                </c:pt>
                <c:pt idx="139">
                  <c:v>172.78841920128701</c:v>
                </c:pt>
                <c:pt idx="140">
                  <c:v>173.145294040409</c:v>
                </c:pt>
                <c:pt idx="141">
                  <c:v>172.53506998711401</c:v>
                </c:pt>
                <c:pt idx="142">
                  <c:v>172.69282848261699</c:v>
                </c:pt>
                <c:pt idx="143">
                  <c:v>171.83490553664501</c:v>
                </c:pt>
                <c:pt idx="144">
                  <c:v>170.602836200837</c:v>
                </c:pt>
                <c:pt idx="145">
                  <c:v>163.96017275969299</c:v>
                </c:pt>
                <c:pt idx="146">
                  <c:v>157.90081568987</c:v>
                </c:pt>
                <c:pt idx="147">
                  <c:v>152.45556361957</c:v>
                </c:pt>
                <c:pt idx="148">
                  <c:v>155.41477193356599</c:v>
                </c:pt>
                <c:pt idx="149">
                  <c:v>159.70477640264099</c:v>
                </c:pt>
                <c:pt idx="150">
                  <c:v>163.36117008665099</c:v>
                </c:pt>
                <c:pt idx="151">
                  <c:v>159.82850229370899</c:v>
                </c:pt>
                <c:pt idx="152">
                  <c:v>156.39718376683399</c:v>
                </c:pt>
                <c:pt idx="153">
                  <c:v>153.88677578234001</c:v>
                </c:pt>
                <c:pt idx="154">
                  <c:v>153.05686839722799</c:v>
                </c:pt>
                <c:pt idx="155">
                  <c:v>151.291535004416</c:v>
                </c:pt>
                <c:pt idx="156">
                  <c:v>149.96425090314199</c:v>
                </c:pt>
                <c:pt idx="157">
                  <c:v>147.006257521256</c:v>
                </c:pt>
                <c:pt idx="158">
                  <c:v>142.174726042629</c:v>
                </c:pt>
                <c:pt idx="159">
                  <c:v>134.986101577451</c:v>
                </c:pt>
                <c:pt idx="160">
                  <c:v>125.429470711395</c:v>
                </c:pt>
                <c:pt idx="161">
                  <c:v>117.91847241687</c:v>
                </c:pt>
                <c:pt idx="162">
                  <c:v>112.45178932386099</c:v>
                </c:pt>
                <c:pt idx="163">
                  <c:v>113.238750655971</c:v>
                </c:pt>
                <c:pt idx="164">
                  <c:v>114.178565929917</c:v>
                </c:pt>
                <c:pt idx="165">
                  <c:v>113.207874859901</c:v>
                </c:pt>
                <c:pt idx="166">
                  <c:v>109.690308927869</c:v>
                </c:pt>
                <c:pt idx="167">
                  <c:v>105.98953137239199</c:v>
                </c:pt>
                <c:pt idx="168">
                  <c:v>105.15056491059001</c:v>
                </c:pt>
                <c:pt idx="169">
                  <c:v>106.36869534209499</c:v>
                </c:pt>
                <c:pt idx="170">
                  <c:v>109.73529131103901</c:v>
                </c:pt>
                <c:pt idx="171">
                  <c:v>114.22251058849299</c:v>
                </c:pt>
                <c:pt idx="172">
                  <c:v>117.432463818774</c:v>
                </c:pt>
                <c:pt idx="173">
                  <c:v>117.96260107421701</c:v>
                </c:pt>
                <c:pt idx="174">
                  <c:v>116.41792956594399</c:v>
                </c:pt>
                <c:pt idx="175">
                  <c:v>115.928291281234</c:v>
                </c:pt>
                <c:pt idx="176">
                  <c:v>116.656350545503</c:v>
                </c:pt>
                <c:pt idx="177">
                  <c:v>118.203419045506</c:v>
                </c:pt>
                <c:pt idx="178">
                  <c:v>117.74028822870901</c:v>
                </c:pt>
                <c:pt idx="179">
                  <c:v>118.501128376773</c:v>
                </c:pt>
                <c:pt idx="180">
                  <c:v>119.451917652684</c:v>
                </c:pt>
                <c:pt idx="181">
                  <c:v>122.12883272713999</c:v>
                </c:pt>
                <c:pt idx="182">
                  <c:v>121.914896012452</c:v>
                </c:pt>
                <c:pt idx="183">
                  <c:v>120.80332207907399</c:v>
                </c:pt>
                <c:pt idx="184">
                  <c:v>119.275266731256</c:v>
                </c:pt>
                <c:pt idx="185">
                  <c:v>119.53063924920799</c:v>
                </c:pt>
                <c:pt idx="186">
                  <c:v>118.460672035342</c:v>
                </c:pt>
                <c:pt idx="187">
                  <c:v>118.156696438437</c:v>
                </c:pt>
                <c:pt idx="188">
                  <c:v>118.473692752544</c:v>
                </c:pt>
                <c:pt idx="189">
                  <c:v>121.263167991804</c:v>
                </c:pt>
                <c:pt idx="190">
                  <c:v>123.872805496426</c:v>
                </c:pt>
                <c:pt idx="191">
                  <c:v>126.123155823795</c:v>
                </c:pt>
                <c:pt idx="192">
                  <c:v>126.886729243396</c:v>
                </c:pt>
                <c:pt idx="193">
                  <c:v>127.252500076023</c:v>
                </c:pt>
                <c:pt idx="194">
                  <c:v>125.496296298744</c:v>
                </c:pt>
                <c:pt idx="195">
                  <c:v>124.876817906266</c:v>
                </c:pt>
                <c:pt idx="196">
                  <c:v>123.71572460100499</c:v>
                </c:pt>
                <c:pt idx="197">
                  <c:v>125.259005484512</c:v>
                </c:pt>
                <c:pt idx="198">
                  <c:v>126.239624626314</c:v>
                </c:pt>
                <c:pt idx="199">
                  <c:v>127.719861314841</c:v>
                </c:pt>
                <c:pt idx="200">
                  <c:v>127.49259122433099</c:v>
                </c:pt>
                <c:pt idx="201">
                  <c:v>128.207457480644</c:v>
                </c:pt>
                <c:pt idx="202">
                  <c:v>128.68522154543999</c:v>
                </c:pt>
                <c:pt idx="203">
                  <c:v>130.222579715835</c:v>
                </c:pt>
                <c:pt idx="204">
                  <c:v>129.997072323141</c:v>
                </c:pt>
                <c:pt idx="205">
                  <c:v>130.34807402015099</c:v>
                </c:pt>
                <c:pt idx="206">
                  <c:v>130.90048749798001</c:v>
                </c:pt>
                <c:pt idx="207">
                  <c:v>132.48535704279499</c:v>
                </c:pt>
                <c:pt idx="208">
                  <c:v>135.36793577581</c:v>
                </c:pt>
                <c:pt idx="209">
                  <c:v>138.22687495570099</c:v>
                </c:pt>
                <c:pt idx="210">
                  <c:v>142.33791445079899</c:v>
                </c:pt>
                <c:pt idx="211">
                  <c:v>144.03156801224401</c:v>
                </c:pt>
                <c:pt idx="212">
                  <c:v>146.720254307678</c:v>
                </c:pt>
                <c:pt idx="213">
                  <c:v>147.44329576733199</c:v>
                </c:pt>
                <c:pt idx="214">
                  <c:v>148.64017052148199</c:v>
                </c:pt>
                <c:pt idx="215">
                  <c:v>147.05805521066699</c:v>
                </c:pt>
                <c:pt idx="216">
                  <c:v>145.974306010802</c:v>
                </c:pt>
                <c:pt idx="217">
                  <c:v>144.02413982038701</c:v>
                </c:pt>
                <c:pt idx="218">
                  <c:v>144.31437801397399</c:v>
                </c:pt>
                <c:pt idx="219">
                  <c:v>145.57177636882301</c:v>
                </c:pt>
                <c:pt idx="220">
                  <c:v>148.799504368258</c:v>
                </c:pt>
                <c:pt idx="221">
                  <c:v>151.17512156518001</c:v>
                </c:pt>
                <c:pt idx="222">
                  <c:v>152.376693359896</c:v>
                </c:pt>
                <c:pt idx="223">
                  <c:v>153.0538234302</c:v>
                </c:pt>
                <c:pt idx="224">
                  <c:v>153.74323794327199</c:v>
                </c:pt>
                <c:pt idx="225">
                  <c:v>155.08827823470401</c:v>
                </c:pt>
                <c:pt idx="226">
                  <c:v>155.947329106892</c:v>
                </c:pt>
                <c:pt idx="227">
                  <c:v>159.03544087113201</c:v>
                </c:pt>
                <c:pt idx="228">
                  <c:v>162.172854279056</c:v>
                </c:pt>
                <c:pt idx="229">
                  <c:v>166.70785590972699</c:v>
                </c:pt>
                <c:pt idx="230">
                  <c:v>166.11105090467399</c:v>
                </c:pt>
                <c:pt idx="231">
                  <c:v>167.11190297566301</c:v>
                </c:pt>
                <c:pt idx="232">
                  <c:v>167.178713591263</c:v>
                </c:pt>
                <c:pt idx="233">
                  <c:v>169.90513122770301</c:v>
                </c:pt>
                <c:pt idx="234">
                  <c:v>170.25882970295399</c:v>
                </c:pt>
                <c:pt idx="235">
                  <c:v>169.79074193695001</c:v>
                </c:pt>
                <c:pt idx="236">
                  <c:v>170.12965709276901</c:v>
                </c:pt>
                <c:pt idx="237">
                  <c:v>169.342680320391</c:v>
                </c:pt>
                <c:pt idx="238">
                  <c:v>169.58255051224899</c:v>
                </c:pt>
                <c:pt idx="239">
                  <c:v>168.32181090987899</c:v>
                </c:pt>
                <c:pt idx="240">
                  <c:v>167.88977100212099</c:v>
                </c:pt>
                <c:pt idx="241">
                  <c:v>165.59795907748301</c:v>
                </c:pt>
                <c:pt idx="242">
                  <c:v>164.16599502538099</c:v>
                </c:pt>
                <c:pt idx="243">
                  <c:v>163.219491086733</c:v>
                </c:pt>
                <c:pt idx="244">
                  <c:v>166.10636790376901</c:v>
                </c:pt>
                <c:pt idx="245">
                  <c:v>169.59196704890101</c:v>
                </c:pt>
                <c:pt idx="246">
                  <c:v>173.87656844941199</c:v>
                </c:pt>
                <c:pt idx="247">
                  <c:v>175.60384618275199</c:v>
                </c:pt>
                <c:pt idx="248">
                  <c:v>176.16287291023301</c:v>
                </c:pt>
                <c:pt idx="249">
                  <c:v>177.50629843828699</c:v>
                </c:pt>
                <c:pt idx="250">
                  <c:v>177.72170294852</c:v>
                </c:pt>
                <c:pt idx="251">
                  <c:v>177.270982471454</c:v>
                </c:pt>
                <c:pt idx="252">
                  <c:v>174.14930123750699</c:v>
                </c:pt>
                <c:pt idx="253">
                  <c:v>172.15480186718401</c:v>
                </c:pt>
                <c:pt idx="254">
                  <c:v>173.089330732592</c:v>
                </c:pt>
                <c:pt idx="255">
                  <c:v>177.70838665301801</c:v>
                </c:pt>
                <c:pt idx="256">
                  <c:v>183.05272637359101</c:v>
                </c:pt>
                <c:pt idx="257">
                  <c:v>186.831787184528</c:v>
                </c:pt>
                <c:pt idx="258">
                  <c:v>184.77750525917199</c:v>
                </c:pt>
                <c:pt idx="259">
                  <c:v>182.95496875999501</c:v>
                </c:pt>
                <c:pt idx="260">
                  <c:v>182.02494638052201</c:v>
                </c:pt>
                <c:pt idx="261">
                  <c:v>185.68089317537601</c:v>
                </c:pt>
                <c:pt idx="262">
                  <c:v>187.02071693719</c:v>
                </c:pt>
                <c:pt idx="263">
                  <c:v>186.01586904941601</c:v>
                </c:pt>
                <c:pt idx="264">
                  <c:v>183.02971974460999</c:v>
                </c:pt>
                <c:pt idx="265">
                  <c:v>184.46421488022901</c:v>
                </c:pt>
                <c:pt idx="266">
                  <c:v>188.373792613137</c:v>
                </c:pt>
                <c:pt idx="267">
                  <c:v>192.66050008155199</c:v>
                </c:pt>
                <c:pt idx="268">
                  <c:v>191.16888098115299</c:v>
                </c:pt>
                <c:pt idx="269">
                  <c:v>187.78071783482099</c:v>
                </c:pt>
                <c:pt idx="270">
                  <c:v>185.93568896918299</c:v>
                </c:pt>
                <c:pt idx="271">
                  <c:v>187.519494336262</c:v>
                </c:pt>
                <c:pt idx="272">
                  <c:v>189.176920427082</c:v>
                </c:pt>
                <c:pt idx="273">
                  <c:v>188.327146156906</c:v>
                </c:pt>
                <c:pt idx="274">
                  <c:v>187.263311290172</c:v>
                </c:pt>
                <c:pt idx="275">
                  <c:v>187.10763898419799</c:v>
                </c:pt>
                <c:pt idx="276">
                  <c:v>189.646560961364</c:v>
                </c:pt>
                <c:pt idx="277">
                  <c:v>191.88186593335601</c:v>
                </c:pt>
                <c:pt idx="278">
                  <c:v>193.39290818696901</c:v>
                </c:pt>
                <c:pt idx="279">
                  <c:v>195.08011711426201</c:v>
                </c:pt>
                <c:pt idx="280">
                  <c:v>197.953838431679</c:v>
                </c:pt>
                <c:pt idx="281">
                  <c:v>201.95010959791199</c:v>
                </c:pt>
                <c:pt idx="282">
                  <c:v>203.66979659437399</c:v>
                </c:pt>
                <c:pt idx="283">
                  <c:v>203.075861171962</c:v>
                </c:pt>
                <c:pt idx="284">
                  <c:v>201.218541062197</c:v>
                </c:pt>
                <c:pt idx="285">
                  <c:v>198.97550248422999</c:v>
                </c:pt>
                <c:pt idx="286">
                  <c:v>198.04035908744899</c:v>
                </c:pt>
                <c:pt idx="287">
                  <c:v>197.82487862103201</c:v>
                </c:pt>
                <c:pt idx="288">
                  <c:v>199.05718389293</c:v>
                </c:pt>
                <c:pt idx="289">
                  <c:v>200.12951743305101</c:v>
                </c:pt>
                <c:pt idx="290">
                  <c:v>201.70153431272999</c:v>
                </c:pt>
                <c:pt idx="291">
                  <c:v>201.43785669088601</c:v>
                </c:pt>
                <c:pt idx="292">
                  <c:v>198.76910554980299</c:v>
                </c:pt>
                <c:pt idx="293">
                  <c:v>195.58332469020499</c:v>
                </c:pt>
                <c:pt idx="294">
                  <c:v>194.41022314296899</c:v>
                </c:pt>
                <c:pt idx="295">
                  <c:v>195.89942931307201</c:v>
                </c:pt>
                <c:pt idx="296">
                  <c:v>197.287529697666</c:v>
                </c:pt>
                <c:pt idx="297">
                  <c:v>199.30234753914701</c:v>
                </c:pt>
                <c:pt idx="298">
                  <c:v>202.38943341533201</c:v>
                </c:pt>
                <c:pt idx="299">
                  <c:v>203.32282389634801</c:v>
                </c:pt>
                <c:pt idx="300">
                  <c:v>203.168880998227</c:v>
                </c:pt>
                <c:pt idx="301">
                  <c:v>201.18208161939401</c:v>
                </c:pt>
                <c:pt idx="302">
                  <c:v>204.57956596263301</c:v>
                </c:pt>
                <c:pt idx="303">
                  <c:v>207.12592951267499</c:v>
                </c:pt>
                <c:pt idx="304">
                  <c:v>209.32846690743199</c:v>
                </c:pt>
                <c:pt idx="305">
                  <c:v>210.609280982521</c:v>
                </c:pt>
                <c:pt idx="306">
                  <c:v>215.17451975325</c:v>
                </c:pt>
                <c:pt idx="307">
                  <c:v>222.724195935712</c:v>
                </c:pt>
                <c:pt idx="308">
                  <c:v>227.49616193059501</c:v>
                </c:pt>
                <c:pt idx="309">
                  <c:v>229.40392998434899</c:v>
                </c:pt>
                <c:pt idx="310">
                  <c:v>230.692220994834</c:v>
                </c:pt>
                <c:pt idx="311">
                  <c:v>233.60841389716899</c:v>
                </c:pt>
                <c:pt idx="312">
                  <c:v>235.95772405776901</c:v>
                </c:pt>
                <c:pt idx="313">
                  <c:v>232.98283350748201</c:v>
                </c:pt>
                <c:pt idx="314">
                  <c:v>228.38769267976201</c:v>
                </c:pt>
                <c:pt idx="315">
                  <c:v>226.03012795297801</c:v>
                </c:pt>
                <c:pt idx="316">
                  <c:v>227.80449009715699</c:v>
                </c:pt>
                <c:pt idx="317">
                  <c:v>229.53958321551201</c:v>
                </c:pt>
                <c:pt idx="318">
                  <c:v>232.43995375707399</c:v>
                </c:pt>
                <c:pt idx="319">
                  <c:v>231.68631733933</c:v>
                </c:pt>
                <c:pt idx="320">
                  <c:v>231.944106930549</c:v>
                </c:pt>
                <c:pt idx="321">
                  <c:v>226.76299274193701</c:v>
                </c:pt>
                <c:pt idx="322">
                  <c:v>227.92734004864599</c:v>
                </c:pt>
                <c:pt idx="323">
                  <c:v>229.36350998934799</c:v>
                </c:pt>
                <c:pt idx="324">
                  <c:v>234.16202339461799</c:v>
                </c:pt>
                <c:pt idx="325">
                  <c:v>232.839114541047</c:v>
                </c:pt>
                <c:pt idx="326">
                  <c:v>228.58023015818</c:v>
                </c:pt>
                <c:pt idx="327">
                  <c:v>226.32307818484</c:v>
                </c:pt>
                <c:pt idx="328">
                  <c:v>228.23299971939699</c:v>
                </c:pt>
                <c:pt idx="329">
                  <c:v>234.95604267227</c:v>
                </c:pt>
                <c:pt idx="330">
                  <c:v>236.77996058872799</c:v>
                </c:pt>
                <c:pt idx="331">
                  <c:v>237.18874103130301</c:v>
                </c:pt>
                <c:pt idx="332">
                  <c:v>230.73256035049201</c:v>
                </c:pt>
                <c:pt idx="333">
                  <c:v>225.27827090832201</c:v>
                </c:pt>
                <c:pt idx="334">
                  <c:v>216.59287668535899</c:v>
                </c:pt>
                <c:pt idx="335">
                  <c:v>213.62825062337899</c:v>
                </c:pt>
                <c:pt idx="336">
                  <c:v>209.99102599834799</c:v>
                </c:pt>
                <c:pt idx="337">
                  <c:v>211.27728285894199</c:v>
                </c:pt>
                <c:pt idx="338">
                  <c:v>209.03595948837</c:v>
                </c:pt>
                <c:pt idx="339">
                  <c:v>211.87708514873</c:v>
                </c:pt>
                <c:pt idx="340">
                  <c:v>210.87981864202001</c:v>
                </c:pt>
                <c:pt idx="341">
                  <c:v>211.13244005945401</c:v>
                </c:pt>
                <c:pt idx="342">
                  <c:v>207.853757222225</c:v>
                </c:pt>
                <c:pt idx="343">
                  <c:v>207.38797900193799</c:v>
                </c:pt>
                <c:pt idx="344">
                  <c:v>208.500564197534</c:v>
                </c:pt>
                <c:pt idx="345">
                  <c:v>211.29263902399799</c:v>
                </c:pt>
                <c:pt idx="346">
                  <c:v>210.43051037285301</c:v>
                </c:pt>
                <c:pt idx="347">
                  <c:v>208.92489123000499</c:v>
                </c:pt>
                <c:pt idx="348">
                  <c:v>205.28954636426201</c:v>
                </c:pt>
                <c:pt idx="349">
                  <c:v>205.49204855404301</c:v>
                </c:pt>
                <c:pt idx="350">
                  <c:v>203.02494460054999</c:v>
                </c:pt>
                <c:pt idx="351">
                  <c:v>200.97502929434</c:v>
                </c:pt>
                <c:pt idx="352">
                  <c:v>197.73247713676199</c:v>
                </c:pt>
                <c:pt idx="353">
                  <c:v>199.591374774744</c:v>
                </c:pt>
                <c:pt idx="354">
                  <c:v>203.65120018270201</c:v>
                </c:pt>
                <c:pt idx="355">
                  <c:v>208.29677297117499</c:v>
                </c:pt>
                <c:pt idx="356">
                  <c:v>209.273329731736</c:v>
                </c:pt>
                <c:pt idx="357">
                  <c:v>208.93638179387801</c:v>
                </c:pt>
                <c:pt idx="358">
                  <c:v>208.17415279282801</c:v>
                </c:pt>
                <c:pt idx="359">
                  <c:v>208.28334813663099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65-492C-ADE7-9A1C10206437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Segment'!$K$6:$K$365</c:f>
              <c:numCache>
                <c:formatCode>[$-409]mmm\-yy;@</c:formatCode>
                <c:ptCount val="360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</c:numCache>
            </c:numRef>
          </c:xVal>
          <c:yVal>
            <c:numRef>
              <c:f>'U.S. VW - By Segment'!$P$6:$P$365</c:f>
              <c:numCache>
                <c:formatCode>0</c:formatCode>
                <c:ptCount val="360"/>
                <c:pt idx="0">
                  <c:v>69.548274183424596</c:v>
                </c:pt>
                <c:pt idx="1">
                  <c:v>67.704279771892402</c:v>
                </c:pt>
                <c:pt idx="2">
                  <c:v>65.984208424743102</c:v>
                </c:pt>
                <c:pt idx="3">
                  <c:v>65.274585950792897</c:v>
                </c:pt>
                <c:pt idx="4">
                  <c:v>64.264437065159299</c:v>
                </c:pt>
                <c:pt idx="5">
                  <c:v>65.303392180145295</c:v>
                </c:pt>
                <c:pt idx="6">
                  <c:v>66.567497582188693</c:v>
                </c:pt>
                <c:pt idx="7">
                  <c:v>68.190071931258103</c:v>
                </c:pt>
                <c:pt idx="8">
                  <c:v>68.284385472285805</c:v>
                </c:pt>
                <c:pt idx="9">
                  <c:v>68.082511991561006</c:v>
                </c:pt>
                <c:pt idx="10">
                  <c:v>67.268092153274495</c:v>
                </c:pt>
                <c:pt idx="11">
                  <c:v>67.664812069648207</c:v>
                </c:pt>
                <c:pt idx="12">
                  <c:v>67.636165589311304</c:v>
                </c:pt>
                <c:pt idx="13">
                  <c:v>68.793362977874693</c:v>
                </c:pt>
                <c:pt idx="14">
                  <c:v>68.498567619382897</c:v>
                </c:pt>
                <c:pt idx="15">
                  <c:v>68.891551080075203</c:v>
                </c:pt>
                <c:pt idx="16">
                  <c:v>69.401051180777202</c:v>
                </c:pt>
                <c:pt idx="17">
                  <c:v>70.082515156998497</c:v>
                </c:pt>
                <c:pt idx="18">
                  <c:v>70.981249457584298</c:v>
                </c:pt>
                <c:pt idx="19">
                  <c:v>71.454340407705004</c:v>
                </c:pt>
                <c:pt idx="20">
                  <c:v>73.643900603785497</c:v>
                </c:pt>
                <c:pt idx="21">
                  <c:v>75.361386726780296</c:v>
                </c:pt>
                <c:pt idx="22">
                  <c:v>76.399129348002603</c:v>
                </c:pt>
                <c:pt idx="23">
                  <c:v>77.268054451110302</c:v>
                </c:pt>
                <c:pt idx="24">
                  <c:v>78.063509329903496</c:v>
                </c:pt>
                <c:pt idx="25">
                  <c:v>79.669814344739706</c:v>
                </c:pt>
                <c:pt idx="26">
                  <c:v>79.663397326331904</c:v>
                </c:pt>
                <c:pt idx="27">
                  <c:v>79.606612064755495</c:v>
                </c:pt>
                <c:pt idx="28">
                  <c:v>78.815081528080398</c:v>
                </c:pt>
                <c:pt idx="29">
                  <c:v>79.210183325644394</c:v>
                </c:pt>
                <c:pt idx="30">
                  <c:v>80.268065878653701</c:v>
                </c:pt>
                <c:pt idx="31">
                  <c:v>81.657978713303507</c:v>
                </c:pt>
                <c:pt idx="32">
                  <c:v>81.640188803616596</c:v>
                </c:pt>
                <c:pt idx="33">
                  <c:v>79.857102910634197</c:v>
                </c:pt>
                <c:pt idx="34">
                  <c:v>80.186241600963697</c:v>
                </c:pt>
                <c:pt idx="35">
                  <c:v>80.857667449353698</c:v>
                </c:pt>
                <c:pt idx="36">
                  <c:v>83.034550683644596</c:v>
                </c:pt>
                <c:pt idx="37">
                  <c:v>81.372517994393604</c:v>
                </c:pt>
                <c:pt idx="38">
                  <c:v>80.688054022941003</c:v>
                </c:pt>
                <c:pt idx="39">
                  <c:v>80.288038954164605</c:v>
                </c:pt>
                <c:pt idx="40">
                  <c:v>81.5047849752426</c:v>
                </c:pt>
                <c:pt idx="41">
                  <c:v>83.003174325685293</c:v>
                </c:pt>
                <c:pt idx="42">
                  <c:v>84.831782016431205</c:v>
                </c:pt>
                <c:pt idx="43">
                  <c:v>88.813588284212301</c:v>
                </c:pt>
                <c:pt idx="44">
                  <c:v>92.5427669814746</c:v>
                </c:pt>
                <c:pt idx="45">
                  <c:v>94.857535930621594</c:v>
                </c:pt>
                <c:pt idx="46">
                  <c:v>94.483320970957905</c:v>
                </c:pt>
                <c:pt idx="47">
                  <c:v>93.260288963227893</c:v>
                </c:pt>
                <c:pt idx="48">
                  <c:v>92.992095236290496</c:v>
                </c:pt>
                <c:pt idx="49">
                  <c:v>93.165747314891405</c:v>
                </c:pt>
                <c:pt idx="50">
                  <c:v>94.511528983713404</c:v>
                </c:pt>
                <c:pt idx="51">
                  <c:v>94.501932051539001</c:v>
                </c:pt>
                <c:pt idx="52">
                  <c:v>94.349215615706697</c:v>
                </c:pt>
                <c:pt idx="53">
                  <c:v>93.339738132541996</c:v>
                </c:pt>
                <c:pt idx="54">
                  <c:v>94.0487753905863</c:v>
                </c:pt>
                <c:pt idx="55">
                  <c:v>94.980313130869305</c:v>
                </c:pt>
                <c:pt idx="56">
                  <c:v>96.278798734253698</c:v>
                </c:pt>
                <c:pt idx="57">
                  <c:v>97.465425129165595</c:v>
                </c:pt>
                <c:pt idx="58">
                  <c:v>98.657825264713395</c:v>
                </c:pt>
                <c:pt idx="59">
                  <c:v>100</c:v>
                </c:pt>
                <c:pt idx="60">
                  <c:v>100.572567147388</c:v>
                </c:pt>
                <c:pt idx="61">
                  <c:v>101.09626103107701</c:v>
                </c:pt>
                <c:pt idx="62">
                  <c:v>100.745755616892</c:v>
                </c:pt>
                <c:pt idx="63">
                  <c:v>100.404209865891</c:v>
                </c:pt>
                <c:pt idx="64">
                  <c:v>100.92656688976599</c:v>
                </c:pt>
                <c:pt idx="65">
                  <c:v>102.20443798204499</c:v>
                </c:pt>
                <c:pt idx="66">
                  <c:v>103.461541596169</c:v>
                </c:pt>
                <c:pt idx="67">
                  <c:v>103.874360415979</c:v>
                </c:pt>
                <c:pt idx="68">
                  <c:v>104.17121085526</c:v>
                </c:pt>
                <c:pt idx="69">
                  <c:v>104.30780387172101</c:v>
                </c:pt>
                <c:pt idx="70">
                  <c:v>104.34449076215201</c:v>
                </c:pt>
                <c:pt idx="71">
                  <c:v>104.53239052548101</c:v>
                </c:pt>
                <c:pt idx="72">
                  <c:v>105.679083809267</c:v>
                </c:pt>
                <c:pt idx="73">
                  <c:v>107.607492396748</c:v>
                </c:pt>
                <c:pt idx="74">
                  <c:v>108.814236941326</c:v>
                </c:pt>
                <c:pt idx="75">
                  <c:v>110.437734302198</c:v>
                </c:pt>
                <c:pt idx="76">
                  <c:v>110.572253679413</c:v>
                </c:pt>
                <c:pt idx="77">
                  <c:v>111.438462338352</c:v>
                </c:pt>
                <c:pt idx="78">
                  <c:v>110.21163303119501</c:v>
                </c:pt>
                <c:pt idx="79">
                  <c:v>109.86119431230399</c:v>
                </c:pt>
                <c:pt idx="80">
                  <c:v>109.161709461109</c:v>
                </c:pt>
                <c:pt idx="81">
                  <c:v>110.48304745555799</c:v>
                </c:pt>
                <c:pt idx="82">
                  <c:v>112.583784811588</c:v>
                </c:pt>
                <c:pt idx="83">
                  <c:v>115.34139490035599</c:v>
                </c:pt>
                <c:pt idx="84">
                  <c:v>117.073204884305</c:v>
                </c:pt>
                <c:pt idx="85">
                  <c:v>117.899370525203</c:v>
                </c:pt>
                <c:pt idx="86">
                  <c:v>118.16464236064201</c:v>
                </c:pt>
                <c:pt idx="87">
                  <c:v>118.909702073502</c:v>
                </c:pt>
                <c:pt idx="88">
                  <c:v>119.76028301625399</c:v>
                </c:pt>
                <c:pt idx="89">
                  <c:v>120.916500181484</c:v>
                </c:pt>
                <c:pt idx="90">
                  <c:v>121.63509225483401</c:v>
                </c:pt>
                <c:pt idx="91">
                  <c:v>122.034876371519</c:v>
                </c:pt>
                <c:pt idx="92">
                  <c:v>121.441495072796</c:v>
                </c:pt>
                <c:pt idx="93">
                  <c:v>120.830592152382</c:v>
                </c:pt>
                <c:pt idx="94">
                  <c:v>121.095766861813</c:v>
                </c:pt>
                <c:pt idx="95">
                  <c:v>122.59880785747499</c:v>
                </c:pt>
                <c:pt idx="96">
                  <c:v>123.658098225225</c:v>
                </c:pt>
                <c:pt idx="97">
                  <c:v>123.922489163916</c:v>
                </c:pt>
                <c:pt idx="98">
                  <c:v>124.336592364678</c:v>
                </c:pt>
                <c:pt idx="99">
                  <c:v>125.68053056078</c:v>
                </c:pt>
                <c:pt idx="100">
                  <c:v>127.58060709039501</c:v>
                </c:pt>
                <c:pt idx="101">
                  <c:v>128.73232445467099</c:v>
                </c:pt>
                <c:pt idx="102">
                  <c:v>130.73411762706399</c:v>
                </c:pt>
                <c:pt idx="103">
                  <c:v>133.284587661568</c:v>
                </c:pt>
                <c:pt idx="104">
                  <c:v>136.38518134657599</c:v>
                </c:pt>
                <c:pt idx="105">
                  <c:v>137.28981445084901</c:v>
                </c:pt>
                <c:pt idx="106">
                  <c:v>138.15693704603899</c:v>
                </c:pt>
                <c:pt idx="107">
                  <c:v>138.149965994919</c:v>
                </c:pt>
                <c:pt idx="108">
                  <c:v>140.22670722204899</c:v>
                </c:pt>
                <c:pt idx="109">
                  <c:v>141.699094215949</c:v>
                </c:pt>
                <c:pt idx="110">
                  <c:v>144.478939535699</c:v>
                </c:pt>
                <c:pt idx="111">
                  <c:v>146.01807704825401</c:v>
                </c:pt>
                <c:pt idx="112">
                  <c:v>147.404149351618</c:v>
                </c:pt>
                <c:pt idx="113">
                  <c:v>149.12949318655501</c:v>
                </c:pt>
                <c:pt idx="114">
                  <c:v>151.82991796380901</c:v>
                </c:pt>
                <c:pt idx="115">
                  <c:v>155.56198918608999</c:v>
                </c:pt>
                <c:pt idx="116">
                  <c:v>159.272485935372</c:v>
                </c:pt>
                <c:pt idx="117">
                  <c:v>163.992688297097</c:v>
                </c:pt>
                <c:pt idx="118">
                  <c:v>167.184292241816</c:v>
                </c:pt>
                <c:pt idx="119">
                  <c:v>168.45835624918601</c:v>
                </c:pt>
                <c:pt idx="120">
                  <c:v>166.14647780604599</c:v>
                </c:pt>
                <c:pt idx="121">
                  <c:v>165.011973991357</c:v>
                </c:pt>
                <c:pt idx="122">
                  <c:v>164.50041778062999</c:v>
                </c:pt>
                <c:pt idx="123">
                  <c:v>164.88069188156101</c:v>
                </c:pt>
                <c:pt idx="124">
                  <c:v>164.72516655800499</c:v>
                </c:pt>
                <c:pt idx="125">
                  <c:v>164.02065194371201</c:v>
                </c:pt>
                <c:pt idx="126">
                  <c:v>164.02523407218499</c:v>
                </c:pt>
                <c:pt idx="127">
                  <c:v>162.74673002538901</c:v>
                </c:pt>
                <c:pt idx="128">
                  <c:v>161.84060506552001</c:v>
                </c:pt>
                <c:pt idx="129">
                  <c:v>167.60064389452199</c:v>
                </c:pt>
                <c:pt idx="130">
                  <c:v>174.082922513791</c:v>
                </c:pt>
                <c:pt idx="131">
                  <c:v>181.407336827466</c:v>
                </c:pt>
                <c:pt idx="132">
                  <c:v>177.205253885144</c:v>
                </c:pt>
                <c:pt idx="133">
                  <c:v>174.32598653073799</c:v>
                </c:pt>
                <c:pt idx="134">
                  <c:v>170.94676497732101</c:v>
                </c:pt>
                <c:pt idx="135">
                  <c:v>170.34529088469299</c:v>
                </c:pt>
                <c:pt idx="136">
                  <c:v>170.56243205011299</c:v>
                </c:pt>
                <c:pt idx="137">
                  <c:v>170.148211112002</c:v>
                </c:pt>
                <c:pt idx="138">
                  <c:v>172.38910671107601</c:v>
                </c:pt>
                <c:pt idx="139">
                  <c:v>170.96620335746201</c:v>
                </c:pt>
                <c:pt idx="140">
                  <c:v>171.318938816713</c:v>
                </c:pt>
                <c:pt idx="141">
                  <c:v>168.561905829323</c:v>
                </c:pt>
                <c:pt idx="142">
                  <c:v>167.867352153208</c:v>
                </c:pt>
                <c:pt idx="143">
                  <c:v>165.60953361857199</c:v>
                </c:pt>
                <c:pt idx="144">
                  <c:v>164.81349837814599</c:v>
                </c:pt>
                <c:pt idx="145">
                  <c:v>164.27817302525401</c:v>
                </c:pt>
                <c:pt idx="146">
                  <c:v>163.72125855477501</c:v>
                </c:pt>
                <c:pt idx="147">
                  <c:v>161.854134286526</c:v>
                </c:pt>
                <c:pt idx="148">
                  <c:v>159.27547127561101</c:v>
                </c:pt>
                <c:pt idx="149">
                  <c:v>157.18273805945799</c:v>
                </c:pt>
                <c:pt idx="150">
                  <c:v>157.454916636511</c:v>
                </c:pt>
                <c:pt idx="151">
                  <c:v>157.61706052326701</c:v>
                </c:pt>
                <c:pt idx="152">
                  <c:v>157.1225707321</c:v>
                </c:pt>
                <c:pt idx="153">
                  <c:v>154.400876134246</c:v>
                </c:pt>
                <c:pt idx="154">
                  <c:v>148.506945346138</c:v>
                </c:pt>
                <c:pt idx="155">
                  <c:v>141.96140945043999</c:v>
                </c:pt>
                <c:pt idx="156">
                  <c:v>136.356818029962</c:v>
                </c:pt>
                <c:pt idx="157">
                  <c:v>136.30507454257599</c:v>
                </c:pt>
                <c:pt idx="158">
                  <c:v>134.54359390175799</c:v>
                </c:pt>
                <c:pt idx="159">
                  <c:v>132.02526781140901</c:v>
                </c:pt>
                <c:pt idx="160">
                  <c:v>126.553805367595</c:v>
                </c:pt>
                <c:pt idx="161">
                  <c:v>124.05864251141401</c:v>
                </c:pt>
                <c:pt idx="162">
                  <c:v>121.441096380228</c:v>
                </c:pt>
                <c:pt idx="163">
                  <c:v>120.999554615649</c:v>
                </c:pt>
                <c:pt idx="164">
                  <c:v>119.59370464410399</c:v>
                </c:pt>
                <c:pt idx="165">
                  <c:v>119.576367282617</c:v>
                </c:pt>
                <c:pt idx="166">
                  <c:v>117.968778848479</c:v>
                </c:pt>
                <c:pt idx="167">
                  <c:v>117.53361070538899</c:v>
                </c:pt>
                <c:pt idx="168">
                  <c:v>117.389520557945</c:v>
                </c:pt>
                <c:pt idx="169">
                  <c:v>118.265796961462</c:v>
                </c:pt>
                <c:pt idx="170">
                  <c:v>119.081145718564</c:v>
                </c:pt>
                <c:pt idx="171">
                  <c:v>120.288114361395</c:v>
                </c:pt>
                <c:pt idx="172">
                  <c:v>121.195225052002</c:v>
                </c:pt>
                <c:pt idx="173">
                  <c:v>122.83241692477399</c:v>
                </c:pt>
                <c:pt idx="174">
                  <c:v>124.274202370879</c:v>
                </c:pt>
                <c:pt idx="175">
                  <c:v>128.89028515070899</c:v>
                </c:pt>
                <c:pt idx="176">
                  <c:v>133.725617982236</c:v>
                </c:pt>
                <c:pt idx="177">
                  <c:v>138.159641190119</c:v>
                </c:pt>
                <c:pt idx="178">
                  <c:v>139.795416888365</c:v>
                </c:pt>
                <c:pt idx="179">
                  <c:v>141.21142049204701</c:v>
                </c:pt>
                <c:pt idx="180">
                  <c:v>142.925794935932</c:v>
                </c:pt>
                <c:pt idx="181">
                  <c:v>141.687929375685</c:v>
                </c:pt>
                <c:pt idx="182">
                  <c:v>139.402764967134</c:v>
                </c:pt>
                <c:pt idx="183">
                  <c:v>137.66914828232899</c:v>
                </c:pt>
                <c:pt idx="184">
                  <c:v>139.50755408966401</c:v>
                </c:pt>
                <c:pt idx="185">
                  <c:v>141.865203551381</c:v>
                </c:pt>
                <c:pt idx="186">
                  <c:v>144.26294538947201</c:v>
                </c:pt>
                <c:pt idx="187">
                  <c:v>145.81365921897901</c:v>
                </c:pt>
                <c:pt idx="188">
                  <c:v>149.13098819048801</c:v>
                </c:pt>
                <c:pt idx="189">
                  <c:v>151.391853884201</c:v>
                </c:pt>
                <c:pt idx="190">
                  <c:v>153.76180319606399</c:v>
                </c:pt>
                <c:pt idx="191">
                  <c:v>152.99337288760699</c:v>
                </c:pt>
                <c:pt idx="192">
                  <c:v>152.19215237471701</c:v>
                </c:pt>
                <c:pt idx="193">
                  <c:v>149.085548687418</c:v>
                </c:pt>
                <c:pt idx="194">
                  <c:v>147.90881609052099</c:v>
                </c:pt>
                <c:pt idx="195">
                  <c:v>147.57597158291301</c:v>
                </c:pt>
                <c:pt idx="196">
                  <c:v>149.57979185879699</c:v>
                </c:pt>
                <c:pt idx="197">
                  <c:v>150.31053310352999</c:v>
                </c:pt>
                <c:pt idx="198">
                  <c:v>153.01299558378301</c:v>
                </c:pt>
                <c:pt idx="199">
                  <c:v>155.55387877551499</c:v>
                </c:pt>
                <c:pt idx="200">
                  <c:v>160.32352828322999</c:v>
                </c:pt>
                <c:pt idx="201">
                  <c:v>162.31823717377401</c:v>
                </c:pt>
                <c:pt idx="202">
                  <c:v>163.41956316744799</c:v>
                </c:pt>
                <c:pt idx="203">
                  <c:v>162.95596835870799</c:v>
                </c:pt>
                <c:pt idx="204">
                  <c:v>162.49527970115199</c:v>
                </c:pt>
                <c:pt idx="205">
                  <c:v>163.416936243983</c:v>
                </c:pt>
                <c:pt idx="206">
                  <c:v>163.680051131439</c:v>
                </c:pt>
                <c:pt idx="207">
                  <c:v>165.20503602675601</c:v>
                </c:pt>
                <c:pt idx="208">
                  <c:v>166.29570713206999</c:v>
                </c:pt>
                <c:pt idx="209">
                  <c:v>168.82410073198</c:v>
                </c:pt>
                <c:pt idx="210">
                  <c:v>169.76039311145499</c:v>
                </c:pt>
                <c:pt idx="211">
                  <c:v>170.28054874299801</c:v>
                </c:pt>
                <c:pt idx="212">
                  <c:v>171.60585650189299</c:v>
                </c:pt>
                <c:pt idx="213">
                  <c:v>174.121172156781</c:v>
                </c:pt>
                <c:pt idx="214">
                  <c:v>176.663413580586</c:v>
                </c:pt>
                <c:pt idx="215">
                  <c:v>176.95363932633001</c:v>
                </c:pt>
                <c:pt idx="216">
                  <c:v>177.76912466244301</c:v>
                </c:pt>
                <c:pt idx="217">
                  <c:v>178.45527219266799</c:v>
                </c:pt>
                <c:pt idx="218">
                  <c:v>180.25117389501301</c:v>
                </c:pt>
                <c:pt idx="219">
                  <c:v>180.044528236963</c:v>
                </c:pt>
                <c:pt idx="220">
                  <c:v>177.03235760667599</c:v>
                </c:pt>
                <c:pt idx="221">
                  <c:v>174.45972553418599</c:v>
                </c:pt>
                <c:pt idx="222">
                  <c:v>173.76039533195899</c:v>
                </c:pt>
                <c:pt idx="223">
                  <c:v>179.78274313989201</c:v>
                </c:pt>
                <c:pt idx="224">
                  <c:v>184.98631491553499</c:v>
                </c:pt>
                <c:pt idx="225">
                  <c:v>189.97217430744601</c:v>
                </c:pt>
                <c:pt idx="226">
                  <c:v>192.05538188622899</c:v>
                </c:pt>
                <c:pt idx="227">
                  <c:v>195.06690809615901</c:v>
                </c:pt>
                <c:pt idx="228">
                  <c:v>197.52943050768701</c:v>
                </c:pt>
                <c:pt idx="229">
                  <c:v>198.21166915337099</c:v>
                </c:pt>
                <c:pt idx="230">
                  <c:v>199.73168056464701</c:v>
                </c:pt>
                <c:pt idx="231">
                  <c:v>201.707574698385</c:v>
                </c:pt>
                <c:pt idx="232">
                  <c:v>204.80549236605901</c:v>
                </c:pt>
                <c:pt idx="233">
                  <c:v>205.82774575893501</c:v>
                </c:pt>
                <c:pt idx="234">
                  <c:v>206.869952010177</c:v>
                </c:pt>
                <c:pt idx="235">
                  <c:v>207.20435694628199</c:v>
                </c:pt>
                <c:pt idx="236">
                  <c:v>207.93267544421701</c:v>
                </c:pt>
                <c:pt idx="237">
                  <c:v>206.77337899128699</c:v>
                </c:pt>
                <c:pt idx="238">
                  <c:v>207.24056040246799</c:v>
                </c:pt>
                <c:pt idx="239">
                  <c:v>208.364868980751</c:v>
                </c:pt>
                <c:pt idx="240">
                  <c:v>212.16791087650699</c:v>
                </c:pt>
                <c:pt idx="241">
                  <c:v>213.99905839419301</c:v>
                </c:pt>
                <c:pt idx="242">
                  <c:v>216.355978932982</c:v>
                </c:pt>
                <c:pt idx="243">
                  <c:v>216.86668776372301</c:v>
                </c:pt>
                <c:pt idx="244">
                  <c:v>218.58555694053899</c:v>
                </c:pt>
                <c:pt idx="245">
                  <c:v>219.553017077253</c:v>
                </c:pt>
                <c:pt idx="246">
                  <c:v>221.82964743846401</c:v>
                </c:pt>
                <c:pt idx="247">
                  <c:v>223.383049886827</c:v>
                </c:pt>
                <c:pt idx="248">
                  <c:v>224.78804557332899</c:v>
                </c:pt>
                <c:pt idx="249">
                  <c:v>226.153252721055</c:v>
                </c:pt>
                <c:pt idx="250">
                  <c:v>227.785191936686</c:v>
                </c:pt>
                <c:pt idx="251">
                  <c:v>229.052642060777</c:v>
                </c:pt>
                <c:pt idx="252">
                  <c:v>228.065394948538</c:v>
                </c:pt>
                <c:pt idx="253">
                  <c:v>226.47809416306799</c:v>
                </c:pt>
                <c:pt idx="254">
                  <c:v>224.89717162958999</c:v>
                </c:pt>
                <c:pt idx="255">
                  <c:v>225.70118242249899</c:v>
                </c:pt>
                <c:pt idx="256">
                  <c:v>228.57233899953101</c:v>
                </c:pt>
                <c:pt idx="257">
                  <c:v>232.35691031081799</c:v>
                </c:pt>
                <c:pt idx="258">
                  <c:v>235.40481090660299</c:v>
                </c:pt>
                <c:pt idx="259">
                  <c:v>236.97050389176701</c:v>
                </c:pt>
                <c:pt idx="260">
                  <c:v>238.470176811192</c:v>
                </c:pt>
                <c:pt idx="261">
                  <c:v>240.493011613188</c:v>
                </c:pt>
                <c:pt idx="262">
                  <c:v>243.32689201907399</c:v>
                </c:pt>
                <c:pt idx="263">
                  <c:v>245.62442434193801</c:v>
                </c:pt>
                <c:pt idx="264">
                  <c:v>247.71356283466201</c:v>
                </c:pt>
                <c:pt idx="265">
                  <c:v>248.64786301510199</c:v>
                </c:pt>
                <c:pt idx="266">
                  <c:v>250.434904398539</c:v>
                </c:pt>
                <c:pt idx="267">
                  <c:v>251.31751650271599</c:v>
                </c:pt>
                <c:pt idx="268">
                  <c:v>251.64326058655899</c:v>
                </c:pt>
                <c:pt idx="269">
                  <c:v>250.962716699287</c:v>
                </c:pt>
                <c:pt idx="270">
                  <c:v>252.16595795878101</c:v>
                </c:pt>
                <c:pt idx="271">
                  <c:v>254.590261070911</c:v>
                </c:pt>
                <c:pt idx="272">
                  <c:v>257.38118461181199</c:v>
                </c:pt>
                <c:pt idx="273">
                  <c:v>258.12352778613399</c:v>
                </c:pt>
                <c:pt idx="274">
                  <c:v>257.843864108893</c:v>
                </c:pt>
                <c:pt idx="275">
                  <c:v>257.674976787145</c:v>
                </c:pt>
                <c:pt idx="276">
                  <c:v>257.97113935901501</c:v>
                </c:pt>
                <c:pt idx="277">
                  <c:v>260.017885985509</c:v>
                </c:pt>
                <c:pt idx="278">
                  <c:v>262.062815617355</c:v>
                </c:pt>
                <c:pt idx="279">
                  <c:v>266.01463370028802</c:v>
                </c:pt>
                <c:pt idx="280">
                  <c:v>268.45017199391901</c:v>
                </c:pt>
                <c:pt idx="281">
                  <c:v>270.67472349488099</c:v>
                </c:pt>
                <c:pt idx="282">
                  <c:v>270.47568876067402</c:v>
                </c:pt>
                <c:pt idx="283">
                  <c:v>270.87495029887799</c:v>
                </c:pt>
                <c:pt idx="284">
                  <c:v>271.95578970368899</c:v>
                </c:pt>
                <c:pt idx="285">
                  <c:v>273.83566277747798</c:v>
                </c:pt>
                <c:pt idx="286">
                  <c:v>276.86651451374598</c:v>
                </c:pt>
                <c:pt idx="287">
                  <c:v>279.48078922830302</c:v>
                </c:pt>
                <c:pt idx="288">
                  <c:v>281.22328950498098</c:v>
                </c:pt>
                <c:pt idx="289">
                  <c:v>281.81185513649001</c:v>
                </c:pt>
                <c:pt idx="290">
                  <c:v>281.623219493862</c:v>
                </c:pt>
                <c:pt idx="291">
                  <c:v>284.95893933991601</c:v>
                </c:pt>
                <c:pt idx="292">
                  <c:v>284.32471092303001</c:v>
                </c:pt>
                <c:pt idx="293">
                  <c:v>284.74156080549801</c:v>
                </c:pt>
                <c:pt idx="294">
                  <c:v>282.31978083079599</c:v>
                </c:pt>
                <c:pt idx="295">
                  <c:v>286.55302522332499</c:v>
                </c:pt>
                <c:pt idx="296">
                  <c:v>290.72729184750699</c:v>
                </c:pt>
                <c:pt idx="297">
                  <c:v>295.89804431876502</c:v>
                </c:pt>
                <c:pt idx="298">
                  <c:v>297.825716828086</c:v>
                </c:pt>
                <c:pt idx="299">
                  <c:v>299.37144879877701</c:v>
                </c:pt>
                <c:pt idx="300">
                  <c:v>299.75308991571399</c:v>
                </c:pt>
                <c:pt idx="301">
                  <c:v>301.38736617139398</c:v>
                </c:pt>
                <c:pt idx="302">
                  <c:v>304.53181098181699</c:v>
                </c:pt>
                <c:pt idx="303">
                  <c:v>309.28167805231999</c:v>
                </c:pt>
                <c:pt idx="304">
                  <c:v>316.78540194812399</c:v>
                </c:pt>
                <c:pt idx="305">
                  <c:v>326.58851780440699</c:v>
                </c:pt>
                <c:pt idx="306">
                  <c:v>336.61687430791</c:v>
                </c:pt>
                <c:pt idx="307">
                  <c:v>344.26821126164202</c:v>
                </c:pt>
                <c:pt idx="308">
                  <c:v>349.76277541520898</c:v>
                </c:pt>
                <c:pt idx="309">
                  <c:v>357.10917960739999</c:v>
                </c:pt>
                <c:pt idx="310">
                  <c:v>367.40862641718701</c:v>
                </c:pt>
                <c:pt idx="311">
                  <c:v>376.96683602385502</c:v>
                </c:pt>
                <c:pt idx="312">
                  <c:v>383.85721164105303</c:v>
                </c:pt>
                <c:pt idx="313">
                  <c:v>384.41970469173299</c:v>
                </c:pt>
                <c:pt idx="314">
                  <c:v>387.24758597327201</c:v>
                </c:pt>
                <c:pt idx="315">
                  <c:v>393.32042714963399</c:v>
                </c:pt>
                <c:pt idx="316">
                  <c:v>403.25592646310503</c:v>
                </c:pt>
                <c:pt idx="317">
                  <c:v>409.84850221192602</c:v>
                </c:pt>
                <c:pt idx="318">
                  <c:v>410.01246996960901</c:v>
                </c:pt>
                <c:pt idx="319">
                  <c:v>407.17356096979398</c:v>
                </c:pt>
                <c:pt idx="320">
                  <c:v>400.26662418930499</c:v>
                </c:pt>
                <c:pt idx="321">
                  <c:v>392.25307469417902</c:v>
                </c:pt>
                <c:pt idx="322">
                  <c:v>377.94342686709803</c:v>
                </c:pt>
                <c:pt idx="323">
                  <c:v>366.68089321991403</c:v>
                </c:pt>
                <c:pt idx="324">
                  <c:v>354.58639795888502</c:v>
                </c:pt>
                <c:pt idx="325">
                  <c:v>351.97647302265199</c:v>
                </c:pt>
                <c:pt idx="326">
                  <c:v>344.66099438367701</c:v>
                </c:pt>
                <c:pt idx="327">
                  <c:v>343.11197699256502</c:v>
                </c:pt>
                <c:pt idx="328">
                  <c:v>334.70182550038402</c:v>
                </c:pt>
                <c:pt idx="329">
                  <c:v>335.88206703370997</c:v>
                </c:pt>
                <c:pt idx="330">
                  <c:v>333.88899931598797</c:v>
                </c:pt>
                <c:pt idx="331">
                  <c:v>335.58210101820401</c:v>
                </c:pt>
                <c:pt idx="332">
                  <c:v>332.01208903740002</c:v>
                </c:pt>
                <c:pt idx="333">
                  <c:v>329.61370174706201</c:v>
                </c:pt>
                <c:pt idx="334">
                  <c:v>327.80306708353203</c:v>
                </c:pt>
                <c:pt idx="335">
                  <c:v>325.38883200983202</c:v>
                </c:pt>
                <c:pt idx="336">
                  <c:v>317.41540901423599</c:v>
                </c:pt>
                <c:pt idx="337">
                  <c:v>308.46182148697102</c:v>
                </c:pt>
                <c:pt idx="338">
                  <c:v>301.96742940900799</c:v>
                </c:pt>
                <c:pt idx="339">
                  <c:v>303.415780294846</c:v>
                </c:pt>
                <c:pt idx="340">
                  <c:v>305.04546121685001</c:v>
                </c:pt>
                <c:pt idx="341">
                  <c:v>305.988790224887</c:v>
                </c:pt>
                <c:pt idx="342">
                  <c:v>304.249275634941</c:v>
                </c:pt>
                <c:pt idx="343">
                  <c:v>303.55171622468902</c:v>
                </c:pt>
                <c:pt idx="344">
                  <c:v>305.28560712912298</c:v>
                </c:pt>
                <c:pt idx="345">
                  <c:v>308.08425986880098</c:v>
                </c:pt>
                <c:pt idx="346">
                  <c:v>313.38285690383998</c:v>
                </c:pt>
                <c:pt idx="347">
                  <c:v>316.26783598267701</c:v>
                </c:pt>
                <c:pt idx="348">
                  <c:v>319.45847077241598</c:v>
                </c:pt>
                <c:pt idx="349">
                  <c:v>320.86492353282301</c:v>
                </c:pt>
                <c:pt idx="350">
                  <c:v>320.78476504134699</c:v>
                </c:pt>
                <c:pt idx="351">
                  <c:v>320.78981571746499</c:v>
                </c:pt>
                <c:pt idx="352">
                  <c:v>319.65030544175403</c:v>
                </c:pt>
                <c:pt idx="353">
                  <c:v>317.44744170718297</c:v>
                </c:pt>
                <c:pt idx="354">
                  <c:v>312.99064683716301</c:v>
                </c:pt>
                <c:pt idx="355">
                  <c:v>308.02631597144</c:v>
                </c:pt>
                <c:pt idx="356">
                  <c:v>307.84349400925601</c:v>
                </c:pt>
                <c:pt idx="357">
                  <c:v>311.42143859055301</c:v>
                </c:pt>
                <c:pt idx="358">
                  <c:v>316.73537861740698</c:v>
                </c:pt>
                <c:pt idx="359">
                  <c:v>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65-492C-ADE7-9A1C10206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602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PropertyType!$Q$7:$Q$126</c:f>
              <c:numCache>
                <c:formatCode>0</c:formatCode>
                <c:ptCount val="120"/>
                <c:pt idx="0">
                  <c:v>58.680333231351199</c:v>
                </c:pt>
                <c:pt idx="1">
                  <c:v>62.367599959906997</c:v>
                </c:pt>
                <c:pt idx="2">
                  <c:v>65.875516732406894</c:v>
                </c:pt>
                <c:pt idx="3">
                  <c:v>65.536246172313298</c:v>
                </c:pt>
                <c:pt idx="4">
                  <c:v>66.0327617079421</c:v>
                </c:pt>
                <c:pt idx="5">
                  <c:v>69.984535342515997</c:v>
                </c:pt>
                <c:pt idx="6">
                  <c:v>75.027966835474899</c:v>
                </c:pt>
                <c:pt idx="7">
                  <c:v>77.421358601265794</c:v>
                </c:pt>
                <c:pt idx="8">
                  <c:v>77.792906124653797</c:v>
                </c:pt>
                <c:pt idx="9">
                  <c:v>78.399614589022505</c:v>
                </c:pt>
                <c:pt idx="10">
                  <c:v>80.215989084031193</c:v>
                </c:pt>
                <c:pt idx="11">
                  <c:v>82.6752635995894</c:v>
                </c:pt>
                <c:pt idx="12">
                  <c:v>85.545212072752193</c:v>
                </c:pt>
                <c:pt idx="13">
                  <c:v>89.475640709909001</c:v>
                </c:pt>
                <c:pt idx="14">
                  <c:v>90.851214293422004</c:v>
                </c:pt>
                <c:pt idx="15">
                  <c:v>90.489993246248901</c:v>
                </c:pt>
                <c:pt idx="16">
                  <c:v>93.071629727922797</c:v>
                </c:pt>
                <c:pt idx="17">
                  <c:v>98.333019703065503</c:v>
                </c:pt>
                <c:pt idx="18">
                  <c:v>100.967168233301</c:v>
                </c:pt>
                <c:pt idx="19">
                  <c:v>100</c:v>
                </c:pt>
                <c:pt idx="20">
                  <c:v>100.32454138592099</c:v>
                </c:pt>
                <c:pt idx="21">
                  <c:v>102.633171349973</c:v>
                </c:pt>
                <c:pt idx="22">
                  <c:v>103.340798598213</c:v>
                </c:pt>
                <c:pt idx="23">
                  <c:v>102.52499569829899</c:v>
                </c:pt>
                <c:pt idx="24">
                  <c:v>103.542326651932</c:v>
                </c:pt>
                <c:pt idx="25">
                  <c:v>106.36093342989101</c:v>
                </c:pt>
                <c:pt idx="26">
                  <c:v>108.74084578624201</c:v>
                </c:pt>
                <c:pt idx="27">
                  <c:v>110.00297979481201</c:v>
                </c:pt>
                <c:pt idx="28">
                  <c:v>112.69614438182001</c:v>
                </c:pt>
                <c:pt idx="29">
                  <c:v>116.316866588491</c:v>
                </c:pt>
                <c:pt idx="30">
                  <c:v>118.427888645206</c:v>
                </c:pt>
                <c:pt idx="31">
                  <c:v>120.609912315141</c:v>
                </c:pt>
                <c:pt idx="32">
                  <c:v>124.970935171283</c:v>
                </c:pt>
                <c:pt idx="33">
                  <c:v>129.766826175516</c:v>
                </c:pt>
                <c:pt idx="34">
                  <c:v>134.45826039513699</c:v>
                </c:pt>
                <c:pt idx="35">
                  <c:v>139.20070059064901</c:v>
                </c:pt>
                <c:pt idx="36">
                  <c:v>144.461900591827</c:v>
                </c:pt>
                <c:pt idx="37">
                  <c:v>150.563510329867</c:v>
                </c:pt>
                <c:pt idx="38">
                  <c:v>155.46059611016</c:v>
                </c:pt>
                <c:pt idx="39">
                  <c:v>158.83424154259899</c:v>
                </c:pt>
                <c:pt idx="40">
                  <c:v>162.42823796286501</c:v>
                </c:pt>
                <c:pt idx="41">
                  <c:v>166.15830011186</c:v>
                </c:pt>
                <c:pt idx="42">
                  <c:v>166.14098615084299</c:v>
                </c:pt>
                <c:pt idx="43">
                  <c:v>164.74412331104301</c:v>
                </c:pt>
                <c:pt idx="44">
                  <c:v>168.503554282284</c:v>
                </c:pt>
                <c:pt idx="45">
                  <c:v>175.56437046640499</c:v>
                </c:pt>
                <c:pt idx="46">
                  <c:v>173.361573410202</c:v>
                </c:pt>
                <c:pt idx="47">
                  <c:v>165.85592163763499</c:v>
                </c:pt>
                <c:pt idx="48">
                  <c:v>163.400949694004</c:v>
                </c:pt>
                <c:pt idx="49">
                  <c:v>162.532726952741</c:v>
                </c:pt>
                <c:pt idx="50">
                  <c:v>154.314977214565</c:v>
                </c:pt>
                <c:pt idx="51">
                  <c:v>142.44831834041599</c:v>
                </c:pt>
                <c:pt idx="52">
                  <c:v>131.60416883672099</c:v>
                </c:pt>
                <c:pt idx="53">
                  <c:v>122.07341285457299</c:v>
                </c:pt>
                <c:pt idx="54">
                  <c:v>120.942695520258</c:v>
                </c:pt>
                <c:pt idx="55">
                  <c:v>122.76253031410801</c:v>
                </c:pt>
                <c:pt idx="56">
                  <c:v>118.801910582928</c:v>
                </c:pt>
                <c:pt idx="57">
                  <c:v>113.231296302384</c:v>
                </c:pt>
                <c:pt idx="58">
                  <c:v>111.10225540817</c:v>
                </c:pt>
                <c:pt idx="59">
                  <c:v>109.46828609097101</c:v>
                </c:pt>
                <c:pt idx="60">
                  <c:v>107.193768296187</c:v>
                </c:pt>
                <c:pt idx="61">
                  <c:v>108.23943467415999</c:v>
                </c:pt>
                <c:pt idx="62">
                  <c:v>110.112543508122</c:v>
                </c:pt>
                <c:pt idx="63">
                  <c:v>109.278758307828</c:v>
                </c:pt>
                <c:pt idx="64">
                  <c:v>107.785134571672</c:v>
                </c:pt>
                <c:pt idx="65">
                  <c:v>107.63247194714501</c:v>
                </c:pt>
                <c:pt idx="66">
                  <c:v>110.473324523472</c:v>
                </c:pt>
                <c:pt idx="67">
                  <c:v>113.68134173479601</c:v>
                </c:pt>
                <c:pt idx="68">
                  <c:v>115.138509897687</c:v>
                </c:pt>
                <c:pt idx="69">
                  <c:v>116.41812730733101</c:v>
                </c:pt>
                <c:pt idx="70">
                  <c:v>118.85019109439899</c:v>
                </c:pt>
                <c:pt idx="71">
                  <c:v>121.914852751089</c:v>
                </c:pt>
                <c:pt idx="72">
                  <c:v>126.03877259075099</c:v>
                </c:pt>
                <c:pt idx="73">
                  <c:v>131.56133116431599</c:v>
                </c:pt>
                <c:pt idx="74">
                  <c:v>133.49268887616</c:v>
                </c:pt>
                <c:pt idx="75">
                  <c:v>133.93454547780999</c:v>
                </c:pt>
                <c:pt idx="76">
                  <c:v>138.17993555327499</c:v>
                </c:pt>
                <c:pt idx="77">
                  <c:v>143.11937805852199</c:v>
                </c:pt>
                <c:pt idx="78">
                  <c:v>143.320751011711</c:v>
                </c:pt>
                <c:pt idx="79">
                  <c:v>142.28381197518499</c:v>
                </c:pt>
                <c:pt idx="80">
                  <c:v>144.70880206868401</c:v>
                </c:pt>
                <c:pt idx="81">
                  <c:v>148.53650600252001</c:v>
                </c:pt>
                <c:pt idx="82">
                  <c:v>152.552062345255</c:v>
                </c:pt>
                <c:pt idx="83">
                  <c:v>156.24804143155299</c:v>
                </c:pt>
                <c:pt idx="84">
                  <c:v>162.19320671662999</c:v>
                </c:pt>
                <c:pt idx="85">
                  <c:v>169.51454837660799</c:v>
                </c:pt>
                <c:pt idx="86">
                  <c:v>170.04529683317901</c:v>
                </c:pt>
                <c:pt idx="87">
                  <c:v>168.37248623682299</c:v>
                </c:pt>
                <c:pt idx="88">
                  <c:v>172.345385691752</c:v>
                </c:pt>
                <c:pt idx="89">
                  <c:v>178.06116743025601</c:v>
                </c:pt>
                <c:pt idx="90">
                  <c:v>179.875971335853</c:v>
                </c:pt>
                <c:pt idx="91">
                  <c:v>180.20885268983599</c:v>
                </c:pt>
                <c:pt idx="92">
                  <c:v>182.848141202779</c:v>
                </c:pt>
                <c:pt idx="93">
                  <c:v>185.668565925965</c:v>
                </c:pt>
                <c:pt idx="94">
                  <c:v>186.84099578581299</c:v>
                </c:pt>
                <c:pt idx="95">
                  <c:v>186.96847178397499</c:v>
                </c:pt>
                <c:pt idx="96">
                  <c:v>185.71936880887699</c:v>
                </c:pt>
                <c:pt idx="97">
                  <c:v>183.385142216503</c:v>
                </c:pt>
                <c:pt idx="98">
                  <c:v>188.26046362669399</c:v>
                </c:pt>
                <c:pt idx="99">
                  <c:v>195.21840353893799</c:v>
                </c:pt>
                <c:pt idx="100">
                  <c:v>196.83524100642899</c:v>
                </c:pt>
                <c:pt idx="101">
                  <c:v>201.49562988134599</c:v>
                </c:pt>
                <c:pt idx="102">
                  <c:v>209.943336499585</c:v>
                </c:pt>
                <c:pt idx="103">
                  <c:v>214.433568271441</c:v>
                </c:pt>
                <c:pt idx="104">
                  <c:v>217.95613615613601</c:v>
                </c:pt>
                <c:pt idx="105">
                  <c:v>227.497709769387</c:v>
                </c:pt>
                <c:pt idx="106">
                  <c:v>228.07393446294901</c:v>
                </c:pt>
                <c:pt idx="107">
                  <c:v>219.38150969277299</c:v>
                </c:pt>
                <c:pt idx="108">
                  <c:v>216.12513037993</c:v>
                </c:pt>
                <c:pt idx="109">
                  <c:v>220.33945324937201</c:v>
                </c:pt>
                <c:pt idx="110">
                  <c:v>220.55175623313701</c:v>
                </c:pt>
                <c:pt idx="111">
                  <c:v>214.25062954030901</c:v>
                </c:pt>
                <c:pt idx="112">
                  <c:v>213.34878598025699</c:v>
                </c:pt>
                <c:pt idx="113">
                  <c:v>215.66187728395801</c:v>
                </c:pt>
                <c:pt idx="114">
                  <c:v>214.42617679053399</c:v>
                </c:pt>
                <c:pt idx="115">
                  <c:v>213.47651190352499</c:v>
                </c:pt>
                <c:pt idx="116">
                  <c:v>216.43549010656699</c:v>
                </c:pt>
                <c:pt idx="117">
                  <c:v>218.08660760704299</c:v>
                </c:pt>
                <c:pt idx="118">
                  <c:v>215.70818765127299</c:v>
                </c:pt>
                <c:pt idx="119">
                  <c:v>212.09120048273101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42-4EC8-BEAB-5186287134EC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PropertyType!$R$7:$R$126</c:f>
              <c:numCache>
                <c:formatCode>0</c:formatCode>
                <c:ptCount val="120"/>
                <c:pt idx="0">
                  <c:v>68.055523746268307</c:v>
                </c:pt>
                <c:pt idx="1">
                  <c:v>69.962313307830698</c:v>
                </c:pt>
                <c:pt idx="2">
                  <c:v>71.337270469257305</c:v>
                </c:pt>
                <c:pt idx="3">
                  <c:v>70.331911070778901</c:v>
                </c:pt>
                <c:pt idx="4">
                  <c:v>70.393683255487204</c:v>
                </c:pt>
                <c:pt idx="5">
                  <c:v>73.2510964121049</c:v>
                </c:pt>
                <c:pt idx="6">
                  <c:v>77.126958269420797</c:v>
                </c:pt>
                <c:pt idx="7">
                  <c:v>79.004339419941005</c:v>
                </c:pt>
                <c:pt idx="8">
                  <c:v>79.267145189364697</c:v>
                </c:pt>
                <c:pt idx="9">
                  <c:v>79.754255343532407</c:v>
                </c:pt>
                <c:pt idx="10">
                  <c:v>81.538230765556904</c:v>
                </c:pt>
                <c:pt idx="11">
                  <c:v>84.189902349656904</c:v>
                </c:pt>
                <c:pt idx="12">
                  <c:v>86.850715934791197</c:v>
                </c:pt>
                <c:pt idx="13">
                  <c:v>87.877748786627905</c:v>
                </c:pt>
                <c:pt idx="14">
                  <c:v>88.312099692953794</c:v>
                </c:pt>
                <c:pt idx="15">
                  <c:v>90.928268214384801</c:v>
                </c:pt>
                <c:pt idx="16">
                  <c:v>94.817992886723104</c:v>
                </c:pt>
                <c:pt idx="17">
                  <c:v>98.349850495072005</c:v>
                </c:pt>
                <c:pt idx="18">
                  <c:v>99.698687599526593</c:v>
                </c:pt>
                <c:pt idx="19">
                  <c:v>100</c:v>
                </c:pt>
                <c:pt idx="20">
                  <c:v>101.57219089030301</c:v>
                </c:pt>
                <c:pt idx="21">
                  <c:v>102.882829246163</c:v>
                </c:pt>
                <c:pt idx="22">
                  <c:v>102.694135739971</c:v>
                </c:pt>
                <c:pt idx="23">
                  <c:v>102.768618349113</c:v>
                </c:pt>
                <c:pt idx="24">
                  <c:v>103.943503113814</c:v>
                </c:pt>
                <c:pt idx="25">
                  <c:v>106.743499755643</c:v>
                </c:pt>
                <c:pt idx="26">
                  <c:v>110.465359933497</c:v>
                </c:pt>
                <c:pt idx="27">
                  <c:v>112.057598958103</c:v>
                </c:pt>
                <c:pt idx="28">
                  <c:v>112.29729053823399</c:v>
                </c:pt>
                <c:pt idx="29">
                  <c:v>113.54980448240001</c:v>
                </c:pt>
                <c:pt idx="30">
                  <c:v>116.500951869083</c:v>
                </c:pt>
                <c:pt idx="31">
                  <c:v>120.494233899112</c:v>
                </c:pt>
                <c:pt idx="32">
                  <c:v>126.70144207491801</c:v>
                </c:pt>
                <c:pt idx="33">
                  <c:v>133.676550746629</c:v>
                </c:pt>
                <c:pt idx="34">
                  <c:v>135.060259781734</c:v>
                </c:pt>
                <c:pt idx="35">
                  <c:v>135.994493266516</c:v>
                </c:pt>
                <c:pt idx="36">
                  <c:v>143.74506232649301</c:v>
                </c:pt>
                <c:pt idx="37">
                  <c:v>152.88085108584499</c:v>
                </c:pt>
                <c:pt idx="38">
                  <c:v>156.18737293513399</c:v>
                </c:pt>
                <c:pt idx="39">
                  <c:v>158.02418813051801</c:v>
                </c:pt>
                <c:pt idx="40">
                  <c:v>162.779275444365</c:v>
                </c:pt>
                <c:pt idx="41">
                  <c:v>167.62100594150601</c:v>
                </c:pt>
                <c:pt idx="42">
                  <c:v>171.022707778734</c:v>
                </c:pt>
                <c:pt idx="43">
                  <c:v>173.10898020031101</c:v>
                </c:pt>
                <c:pt idx="44">
                  <c:v>175.09071976961999</c:v>
                </c:pt>
                <c:pt idx="45">
                  <c:v>177.94230794139099</c:v>
                </c:pt>
                <c:pt idx="46">
                  <c:v>178.56742718489801</c:v>
                </c:pt>
                <c:pt idx="47">
                  <c:v>175.59319224447501</c:v>
                </c:pt>
                <c:pt idx="48">
                  <c:v>172.56711272563899</c:v>
                </c:pt>
                <c:pt idx="49">
                  <c:v>171.75456000420499</c:v>
                </c:pt>
                <c:pt idx="50">
                  <c:v>165.611733940097</c:v>
                </c:pt>
                <c:pt idx="51">
                  <c:v>154.31727961614601</c:v>
                </c:pt>
                <c:pt idx="52">
                  <c:v>142.973198704954</c:v>
                </c:pt>
                <c:pt idx="53">
                  <c:v>135.588199207961</c:v>
                </c:pt>
                <c:pt idx="54">
                  <c:v>133.02168637990599</c:v>
                </c:pt>
                <c:pt idx="55">
                  <c:v>129.960123146071</c:v>
                </c:pt>
                <c:pt idx="56">
                  <c:v>127.771807085608</c:v>
                </c:pt>
                <c:pt idx="57">
                  <c:v>128.67239331024999</c:v>
                </c:pt>
                <c:pt idx="58">
                  <c:v>124.85382548625201</c:v>
                </c:pt>
                <c:pt idx="59">
                  <c:v>118.085058375137</c:v>
                </c:pt>
                <c:pt idx="60">
                  <c:v>118.123754533858</c:v>
                </c:pt>
                <c:pt idx="61">
                  <c:v>123.053888103177</c:v>
                </c:pt>
                <c:pt idx="62">
                  <c:v>122.676146492283</c:v>
                </c:pt>
                <c:pt idx="63">
                  <c:v>118.512934164074</c:v>
                </c:pt>
                <c:pt idx="64">
                  <c:v>118.335869772175</c:v>
                </c:pt>
                <c:pt idx="65">
                  <c:v>120.557437208442</c:v>
                </c:pt>
                <c:pt idx="66">
                  <c:v>123.301911277562</c:v>
                </c:pt>
                <c:pt idx="67">
                  <c:v>124.076138781038</c:v>
                </c:pt>
                <c:pt idx="68">
                  <c:v>125.002562352166</c:v>
                </c:pt>
                <c:pt idx="69">
                  <c:v>129.25351150447699</c:v>
                </c:pt>
                <c:pt idx="70">
                  <c:v>133.343167450392</c:v>
                </c:pt>
                <c:pt idx="71">
                  <c:v>135.08547225402501</c:v>
                </c:pt>
                <c:pt idx="72">
                  <c:v>139.43715574026299</c:v>
                </c:pt>
                <c:pt idx="73">
                  <c:v>146.8979610669</c:v>
                </c:pt>
                <c:pt idx="74">
                  <c:v>150.76378935656501</c:v>
                </c:pt>
                <c:pt idx="75">
                  <c:v>151.32576031546401</c:v>
                </c:pt>
                <c:pt idx="76">
                  <c:v>154.865034812234</c:v>
                </c:pt>
                <c:pt idx="77">
                  <c:v>161.63466641258199</c:v>
                </c:pt>
                <c:pt idx="78">
                  <c:v>164.013049761632</c:v>
                </c:pt>
                <c:pt idx="79">
                  <c:v>163.02620931182699</c:v>
                </c:pt>
                <c:pt idx="80">
                  <c:v>168.087909979443</c:v>
                </c:pt>
                <c:pt idx="81">
                  <c:v>177.40930914460199</c:v>
                </c:pt>
                <c:pt idx="82">
                  <c:v>180.59230152268199</c:v>
                </c:pt>
                <c:pt idx="83">
                  <c:v>180.640445506753</c:v>
                </c:pt>
                <c:pt idx="84">
                  <c:v>190.71087201938499</c:v>
                </c:pt>
                <c:pt idx="85">
                  <c:v>207.48950193521199</c:v>
                </c:pt>
                <c:pt idx="86">
                  <c:v>211.78997453486599</c:v>
                </c:pt>
                <c:pt idx="87">
                  <c:v>207.66769266143601</c:v>
                </c:pt>
                <c:pt idx="88">
                  <c:v>210.624922712315</c:v>
                </c:pt>
                <c:pt idx="89">
                  <c:v>217.02931848665901</c:v>
                </c:pt>
                <c:pt idx="90">
                  <c:v>222.22269105744701</c:v>
                </c:pt>
                <c:pt idx="91">
                  <c:v>225.90108046821101</c:v>
                </c:pt>
                <c:pt idx="92">
                  <c:v>229.99286676430299</c:v>
                </c:pt>
                <c:pt idx="93">
                  <c:v>233.653253563796</c:v>
                </c:pt>
                <c:pt idx="94">
                  <c:v>236.41242854673001</c:v>
                </c:pt>
                <c:pt idx="95">
                  <c:v>240.17230076997799</c:v>
                </c:pt>
                <c:pt idx="96">
                  <c:v>246.40188591016201</c:v>
                </c:pt>
                <c:pt idx="97">
                  <c:v>252.01839876736801</c:v>
                </c:pt>
                <c:pt idx="98">
                  <c:v>257.35007799597702</c:v>
                </c:pt>
                <c:pt idx="99">
                  <c:v>265.07351337762998</c:v>
                </c:pt>
                <c:pt idx="100">
                  <c:v>276.81364923856802</c:v>
                </c:pt>
                <c:pt idx="101">
                  <c:v>293.33255085475002</c:v>
                </c:pt>
                <c:pt idx="102">
                  <c:v>306.78698284136499</c:v>
                </c:pt>
                <c:pt idx="103">
                  <c:v>315.55606845953798</c:v>
                </c:pt>
                <c:pt idx="104">
                  <c:v>333.36709818549002</c:v>
                </c:pt>
                <c:pt idx="105">
                  <c:v>358.05718837743001</c:v>
                </c:pt>
                <c:pt idx="106">
                  <c:v>360.04566906664002</c:v>
                </c:pt>
                <c:pt idx="107">
                  <c:v>352.028432301382</c:v>
                </c:pt>
                <c:pt idx="108">
                  <c:v>361.20000093891099</c:v>
                </c:pt>
                <c:pt idx="109">
                  <c:v>376.61778489820699</c:v>
                </c:pt>
                <c:pt idx="110">
                  <c:v>381.77949438461798</c:v>
                </c:pt>
                <c:pt idx="111">
                  <c:v>381.26069289621103</c:v>
                </c:pt>
                <c:pt idx="112">
                  <c:v>386.28375568843899</c:v>
                </c:pt>
                <c:pt idx="113">
                  <c:v>395.84156874474297</c:v>
                </c:pt>
                <c:pt idx="114">
                  <c:v>404.18414807847103</c:v>
                </c:pt>
                <c:pt idx="115">
                  <c:v>407.18385967768103</c:v>
                </c:pt>
                <c:pt idx="116">
                  <c:v>408.82402569004603</c:v>
                </c:pt>
                <c:pt idx="117">
                  <c:v>411.957121734221</c:v>
                </c:pt>
                <c:pt idx="118">
                  <c:v>413.06467267200702</c:v>
                </c:pt>
                <c:pt idx="119">
                  <c:v>410.69837055377701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42-4EC8-BEAB-5186287134EC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PropertyType!$S$7:$S$126</c:f>
              <c:numCache>
                <c:formatCode>0</c:formatCode>
                <c:ptCount val="120"/>
                <c:pt idx="0">
                  <c:v>69.146956582720094</c:v>
                </c:pt>
                <c:pt idx="1">
                  <c:v>67.916691469232404</c:v>
                </c:pt>
                <c:pt idx="2">
                  <c:v>69.780763663735598</c:v>
                </c:pt>
                <c:pt idx="3">
                  <c:v>74.412036856353296</c:v>
                </c:pt>
                <c:pt idx="4">
                  <c:v>76.530787171857597</c:v>
                </c:pt>
                <c:pt idx="5">
                  <c:v>76.912306542802099</c:v>
                </c:pt>
                <c:pt idx="6">
                  <c:v>79.179810158536995</c:v>
                </c:pt>
                <c:pt idx="7">
                  <c:v>82.162817246140605</c:v>
                </c:pt>
                <c:pt idx="8">
                  <c:v>83.607005018733801</c:v>
                </c:pt>
                <c:pt idx="9">
                  <c:v>84.740990355989396</c:v>
                </c:pt>
                <c:pt idx="10">
                  <c:v>85.022631253113204</c:v>
                </c:pt>
                <c:pt idx="11">
                  <c:v>85.613068389243494</c:v>
                </c:pt>
                <c:pt idx="12">
                  <c:v>87.912123637502603</c:v>
                </c:pt>
                <c:pt idx="13">
                  <c:v>91.060720244212305</c:v>
                </c:pt>
                <c:pt idx="14">
                  <c:v>93.707167528372693</c:v>
                </c:pt>
                <c:pt idx="15">
                  <c:v>95.062360790191605</c:v>
                </c:pt>
                <c:pt idx="16">
                  <c:v>96.420687995328805</c:v>
                </c:pt>
                <c:pt idx="17">
                  <c:v>98.435312585965093</c:v>
                </c:pt>
                <c:pt idx="18">
                  <c:v>99.366824297335498</c:v>
                </c:pt>
                <c:pt idx="19">
                  <c:v>100</c:v>
                </c:pt>
                <c:pt idx="20">
                  <c:v>102.252416113951</c:v>
                </c:pt>
                <c:pt idx="21">
                  <c:v>105.613190840558</c:v>
                </c:pt>
                <c:pt idx="22">
                  <c:v>107.81545290778099</c:v>
                </c:pt>
                <c:pt idx="23">
                  <c:v>108.52891850790201</c:v>
                </c:pt>
                <c:pt idx="24">
                  <c:v>109.793035304092</c:v>
                </c:pt>
                <c:pt idx="25">
                  <c:v>112.69108396676</c:v>
                </c:pt>
                <c:pt idx="26">
                  <c:v>117.13106233152</c:v>
                </c:pt>
                <c:pt idx="27">
                  <c:v>121.08030457290501</c:v>
                </c:pt>
                <c:pt idx="28">
                  <c:v>124.910527252649</c:v>
                </c:pt>
                <c:pt idx="29">
                  <c:v>128.81453637368099</c:v>
                </c:pt>
                <c:pt idx="30">
                  <c:v>132.84404016439501</c:v>
                </c:pt>
                <c:pt idx="31">
                  <c:v>138.359634780644</c:v>
                </c:pt>
                <c:pt idx="32">
                  <c:v>145.44246372975201</c:v>
                </c:pt>
                <c:pt idx="33">
                  <c:v>152.26542701861399</c:v>
                </c:pt>
                <c:pt idx="34">
                  <c:v>155.69766448004199</c:v>
                </c:pt>
                <c:pt idx="35">
                  <c:v>159.41949999648301</c:v>
                </c:pt>
                <c:pt idx="36">
                  <c:v>169.81050062096301</c:v>
                </c:pt>
                <c:pt idx="37">
                  <c:v>182.28300623455701</c:v>
                </c:pt>
                <c:pt idx="38">
                  <c:v>183.53739139531501</c:v>
                </c:pt>
                <c:pt idx="39">
                  <c:v>181.71757593446199</c:v>
                </c:pt>
                <c:pt idx="40">
                  <c:v>188.113610739969</c:v>
                </c:pt>
                <c:pt idx="41">
                  <c:v>193.27949187733299</c:v>
                </c:pt>
                <c:pt idx="42">
                  <c:v>189.26745346663299</c:v>
                </c:pt>
                <c:pt idx="43">
                  <c:v>187.34747416551701</c:v>
                </c:pt>
                <c:pt idx="44">
                  <c:v>194.371005834583</c:v>
                </c:pt>
                <c:pt idx="45">
                  <c:v>199.43425813888001</c:v>
                </c:pt>
                <c:pt idx="46">
                  <c:v>194.010695481874</c:v>
                </c:pt>
                <c:pt idx="47">
                  <c:v>186.81345118178899</c:v>
                </c:pt>
                <c:pt idx="48">
                  <c:v>184.52075471545101</c:v>
                </c:pt>
                <c:pt idx="49">
                  <c:v>181.91421607089299</c:v>
                </c:pt>
                <c:pt idx="50">
                  <c:v>169.53134758707799</c:v>
                </c:pt>
                <c:pt idx="51">
                  <c:v>156.76651151857499</c:v>
                </c:pt>
                <c:pt idx="52">
                  <c:v>151.534683409693</c:v>
                </c:pt>
                <c:pt idx="53">
                  <c:v>148.268787671659</c:v>
                </c:pt>
                <c:pt idx="54">
                  <c:v>145.07919744703699</c:v>
                </c:pt>
                <c:pt idx="55">
                  <c:v>141.347197880549</c:v>
                </c:pt>
                <c:pt idx="56">
                  <c:v>137.139877864037</c:v>
                </c:pt>
                <c:pt idx="57">
                  <c:v>132.42201672303401</c:v>
                </c:pt>
                <c:pt idx="58">
                  <c:v>132.30858254043599</c:v>
                </c:pt>
                <c:pt idx="59">
                  <c:v>133.89129195353399</c:v>
                </c:pt>
                <c:pt idx="60">
                  <c:v>131.99799410483101</c:v>
                </c:pt>
                <c:pt idx="61">
                  <c:v>129.88738201739599</c:v>
                </c:pt>
                <c:pt idx="62">
                  <c:v>130.34810058459499</c:v>
                </c:pt>
                <c:pt idx="63">
                  <c:v>131.33058435310099</c:v>
                </c:pt>
                <c:pt idx="64">
                  <c:v>131.94036585053101</c:v>
                </c:pt>
                <c:pt idx="65">
                  <c:v>134.30193999736599</c:v>
                </c:pt>
                <c:pt idx="66">
                  <c:v>136.86282542100801</c:v>
                </c:pt>
                <c:pt idx="67">
                  <c:v>137.744578782362</c:v>
                </c:pt>
                <c:pt idx="68">
                  <c:v>140.980494002027</c:v>
                </c:pt>
                <c:pt idx="69">
                  <c:v>149.35412797204901</c:v>
                </c:pt>
                <c:pt idx="70">
                  <c:v>152.87544642192401</c:v>
                </c:pt>
                <c:pt idx="71">
                  <c:v>150.82562806753</c:v>
                </c:pt>
                <c:pt idx="72">
                  <c:v>153.50710593456901</c:v>
                </c:pt>
                <c:pt idx="73">
                  <c:v>160.25505945146099</c:v>
                </c:pt>
                <c:pt idx="74">
                  <c:v>164.60651608980299</c:v>
                </c:pt>
                <c:pt idx="75">
                  <c:v>165.90540177910501</c:v>
                </c:pt>
                <c:pt idx="76">
                  <c:v>169.04244014726899</c:v>
                </c:pt>
                <c:pt idx="77">
                  <c:v>172.941418380393</c:v>
                </c:pt>
                <c:pt idx="78">
                  <c:v>174.13331357988099</c:v>
                </c:pt>
                <c:pt idx="79">
                  <c:v>175.040382249228</c:v>
                </c:pt>
                <c:pt idx="80">
                  <c:v>179.01124213463399</c:v>
                </c:pt>
                <c:pt idx="81">
                  <c:v>184.16927946311199</c:v>
                </c:pt>
                <c:pt idx="82">
                  <c:v>188.54542034634801</c:v>
                </c:pt>
                <c:pt idx="83">
                  <c:v>192.94136710410899</c:v>
                </c:pt>
                <c:pt idx="84">
                  <c:v>200.629039478777</c:v>
                </c:pt>
                <c:pt idx="85">
                  <c:v>209.72675359101399</c:v>
                </c:pt>
                <c:pt idx="86">
                  <c:v>211.10979312512001</c:v>
                </c:pt>
                <c:pt idx="87">
                  <c:v>208.17173340915201</c:v>
                </c:pt>
                <c:pt idx="88">
                  <c:v>208.31134026707599</c:v>
                </c:pt>
                <c:pt idx="89">
                  <c:v>209.83604173987001</c:v>
                </c:pt>
                <c:pt idx="90">
                  <c:v>211.74413683205799</c:v>
                </c:pt>
                <c:pt idx="91">
                  <c:v>212.869808891975</c:v>
                </c:pt>
                <c:pt idx="92">
                  <c:v>212.19088477000301</c:v>
                </c:pt>
                <c:pt idx="93">
                  <c:v>211.32901260485701</c:v>
                </c:pt>
                <c:pt idx="94">
                  <c:v>213.57159969672199</c:v>
                </c:pt>
                <c:pt idx="95">
                  <c:v>216.68564006333401</c:v>
                </c:pt>
                <c:pt idx="96">
                  <c:v>215.951238968551</c:v>
                </c:pt>
                <c:pt idx="97">
                  <c:v>212.358715547879</c:v>
                </c:pt>
                <c:pt idx="98">
                  <c:v>215.22648695705399</c:v>
                </c:pt>
                <c:pt idx="99">
                  <c:v>223.38921055656201</c:v>
                </c:pt>
                <c:pt idx="100">
                  <c:v>230.51009170394599</c:v>
                </c:pt>
                <c:pt idx="101">
                  <c:v>239.96606895334099</c:v>
                </c:pt>
                <c:pt idx="102">
                  <c:v>249.86290175669399</c:v>
                </c:pt>
                <c:pt idx="103">
                  <c:v>255.54921289062401</c:v>
                </c:pt>
                <c:pt idx="104">
                  <c:v>260.82222011131103</c:v>
                </c:pt>
                <c:pt idx="105">
                  <c:v>267.44333206158802</c:v>
                </c:pt>
                <c:pt idx="106">
                  <c:v>267.74304464688299</c:v>
                </c:pt>
                <c:pt idx="107">
                  <c:v>265.52678847283198</c:v>
                </c:pt>
                <c:pt idx="108">
                  <c:v>266.08709795605398</c:v>
                </c:pt>
                <c:pt idx="109">
                  <c:v>269.94332655538801</c:v>
                </c:pt>
                <c:pt idx="110">
                  <c:v>274.94560226548401</c:v>
                </c:pt>
                <c:pt idx="111">
                  <c:v>276.43449172400102</c:v>
                </c:pt>
                <c:pt idx="112">
                  <c:v>277.59120646102701</c:v>
                </c:pt>
                <c:pt idx="113">
                  <c:v>280.699267488403</c:v>
                </c:pt>
                <c:pt idx="114">
                  <c:v>282.85360886535801</c:v>
                </c:pt>
                <c:pt idx="115">
                  <c:v>283.67515479053498</c:v>
                </c:pt>
                <c:pt idx="116">
                  <c:v>284.19255398546397</c:v>
                </c:pt>
                <c:pt idx="117">
                  <c:v>282.17109368932103</c:v>
                </c:pt>
                <c:pt idx="118">
                  <c:v>278.24796191508898</c:v>
                </c:pt>
                <c:pt idx="119">
                  <c:v>278.41708934831797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42-4EC8-BEAB-5186287134EC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PropertyType!$T$7:$T$126</c:f>
              <c:numCache>
                <c:formatCode>0</c:formatCode>
                <c:ptCount val="120"/>
                <c:pt idx="0">
                  <c:v>62.222355295029203</c:v>
                </c:pt>
                <c:pt idx="1">
                  <c:v>62.938588254131098</c:v>
                </c:pt>
                <c:pt idx="2">
                  <c:v>64.057487303417801</c:v>
                </c:pt>
                <c:pt idx="3">
                  <c:v>65.119765771262394</c:v>
                </c:pt>
                <c:pt idx="4">
                  <c:v>67.680758305620898</c:v>
                </c:pt>
                <c:pt idx="5">
                  <c:v>71.0520383762873</c:v>
                </c:pt>
                <c:pt idx="6">
                  <c:v>72.631200093108404</c:v>
                </c:pt>
                <c:pt idx="7">
                  <c:v>73.284302718630499</c:v>
                </c:pt>
                <c:pt idx="8">
                  <c:v>74.810587692100597</c:v>
                </c:pt>
                <c:pt idx="9">
                  <c:v>77.278232546762396</c:v>
                </c:pt>
                <c:pt idx="10">
                  <c:v>79.906155458623601</c:v>
                </c:pt>
                <c:pt idx="11">
                  <c:v>82.177355093995601</c:v>
                </c:pt>
                <c:pt idx="12">
                  <c:v>84.683883285878196</c:v>
                </c:pt>
                <c:pt idx="13">
                  <c:v>86.868187326542397</c:v>
                </c:pt>
                <c:pt idx="14">
                  <c:v>88.732681191426593</c:v>
                </c:pt>
                <c:pt idx="15">
                  <c:v>91.311320107009095</c:v>
                </c:pt>
                <c:pt idx="16">
                  <c:v>95.761904848570694</c:v>
                </c:pt>
                <c:pt idx="17">
                  <c:v>100.423609633746</c:v>
                </c:pt>
                <c:pt idx="18">
                  <c:v>100.504169878973</c:v>
                </c:pt>
                <c:pt idx="19">
                  <c:v>100</c:v>
                </c:pt>
                <c:pt idx="20">
                  <c:v>104.249364721489</c:v>
                </c:pt>
                <c:pt idx="21">
                  <c:v>110.039804271937</c:v>
                </c:pt>
                <c:pt idx="22">
                  <c:v>112.579593170222</c:v>
                </c:pt>
                <c:pt idx="23">
                  <c:v>113.611307546444</c:v>
                </c:pt>
                <c:pt idx="24">
                  <c:v>117.125042244032</c:v>
                </c:pt>
                <c:pt idx="25">
                  <c:v>122.32273144587199</c:v>
                </c:pt>
                <c:pt idx="26">
                  <c:v>127.46650750793999</c:v>
                </c:pt>
                <c:pt idx="27">
                  <c:v>131.413449600848</c:v>
                </c:pt>
                <c:pt idx="28">
                  <c:v>135.67969754324699</c:v>
                </c:pt>
                <c:pt idx="29">
                  <c:v>140.604825891389</c:v>
                </c:pt>
                <c:pt idx="30">
                  <c:v>143.71215058665501</c:v>
                </c:pt>
                <c:pt idx="31">
                  <c:v>146.780945279359</c:v>
                </c:pt>
                <c:pt idx="32">
                  <c:v>153.76417404202999</c:v>
                </c:pt>
                <c:pt idx="33">
                  <c:v>162.63205863744699</c:v>
                </c:pt>
                <c:pt idx="34">
                  <c:v>166.87806088016501</c:v>
                </c:pt>
                <c:pt idx="35">
                  <c:v>168.57001272070301</c:v>
                </c:pt>
                <c:pt idx="36">
                  <c:v>174.457631006187</c:v>
                </c:pt>
                <c:pt idx="37">
                  <c:v>184.04594388835699</c:v>
                </c:pt>
                <c:pt idx="38">
                  <c:v>190.077748956026</c:v>
                </c:pt>
                <c:pt idx="39">
                  <c:v>190.799833180543</c:v>
                </c:pt>
                <c:pt idx="40">
                  <c:v>190.55538565882</c:v>
                </c:pt>
                <c:pt idx="41">
                  <c:v>189.35298512240999</c:v>
                </c:pt>
                <c:pt idx="42">
                  <c:v>186.88548212243299</c:v>
                </c:pt>
                <c:pt idx="43">
                  <c:v>186.989940765299</c:v>
                </c:pt>
                <c:pt idx="44">
                  <c:v>191.982096546159</c:v>
                </c:pt>
                <c:pt idx="45">
                  <c:v>196.77041729068</c:v>
                </c:pt>
                <c:pt idx="46">
                  <c:v>190.23602843928299</c:v>
                </c:pt>
                <c:pt idx="47">
                  <c:v>180.05201377256901</c:v>
                </c:pt>
                <c:pt idx="48">
                  <c:v>176.43298570497799</c:v>
                </c:pt>
                <c:pt idx="49">
                  <c:v>174.62541421559499</c:v>
                </c:pt>
                <c:pt idx="50">
                  <c:v>166.153253823152</c:v>
                </c:pt>
                <c:pt idx="51">
                  <c:v>156.24117448028201</c:v>
                </c:pt>
                <c:pt idx="52">
                  <c:v>148.50236839324799</c:v>
                </c:pt>
                <c:pt idx="53">
                  <c:v>137.94420091452201</c:v>
                </c:pt>
                <c:pt idx="54">
                  <c:v>129.18876840433899</c:v>
                </c:pt>
                <c:pt idx="55">
                  <c:v>126.278072099233</c:v>
                </c:pt>
                <c:pt idx="56">
                  <c:v>126.65740585885899</c:v>
                </c:pt>
                <c:pt idx="57">
                  <c:v>125.47522051724999</c:v>
                </c:pt>
                <c:pt idx="58">
                  <c:v>125.813563765458</c:v>
                </c:pt>
                <c:pt idx="59">
                  <c:v>128.77779298001099</c:v>
                </c:pt>
                <c:pt idx="60">
                  <c:v>132.33986605113299</c:v>
                </c:pt>
                <c:pt idx="61">
                  <c:v>136.67035930088699</c:v>
                </c:pt>
                <c:pt idx="62">
                  <c:v>140.64642567356799</c:v>
                </c:pt>
                <c:pt idx="63">
                  <c:v>143.06419894621101</c:v>
                </c:pt>
                <c:pt idx="64">
                  <c:v>145.34414035757001</c:v>
                </c:pt>
                <c:pt idx="65">
                  <c:v>149.628434955926</c:v>
                </c:pt>
                <c:pt idx="66">
                  <c:v>155.32602151504</c:v>
                </c:pt>
                <c:pt idx="67">
                  <c:v>159.298811206376</c:v>
                </c:pt>
                <c:pt idx="68">
                  <c:v>162.95444332696499</c:v>
                </c:pt>
                <c:pt idx="69">
                  <c:v>169.774889374477</c:v>
                </c:pt>
                <c:pt idx="70">
                  <c:v>176.271938167727</c:v>
                </c:pt>
                <c:pt idx="71">
                  <c:v>179.82265101866801</c:v>
                </c:pt>
                <c:pt idx="72">
                  <c:v>185.784542013644</c:v>
                </c:pt>
                <c:pt idx="73">
                  <c:v>196.12112826166</c:v>
                </c:pt>
                <c:pt idx="74">
                  <c:v>201.82994945994301</c:v>
                </c:pt>
                <c:pt idx="75">
                  <c:v>202.50980107447199</c:v>
                </c:pt>
                <c:pt idx="76">
                  <c:v>208.17669792745599</c:v>
                </c:pt>
                <c:pt idx="77">
                  <c:v>219.508402680816</c:v>
                </c:pt>
                <c:pt idx="78">
                  <c:v>224.55688765452999</c:v>
                </c:pt>
                <c:pt idx="79">
                  <c:v>224.18957120550999</c:v>
                </c:pt>
                <c:pt idx="80">
                  <c:v>231.56063083814399</c:v>
                </c:pt>
                <c:pt idx="81">
                  <c:v>245.795276259932</c:v>
                </c:pt>
                <c:pt idx="82">
                  <c:v>251.856628071968</c:v>
                </c:pt>
                <c:pt idx="83">
                  <c:v>251.27006457551599</c:v>
                </c:pt>
                <c:pt idx="84">
                  <c:v>260.23039989384603</c:v>
                </c:pt>
                <c:pt idx="85">
                  <c:v>274.869899354849</c:v>
                </c:pt>
                <c:pt idx="86">
                  <c:v>277.99857621321701</c:v>
                </c:pt>
                <c:pt idx="87">
                  <c:v>275.32788039955301</c:v>
                </c:pt>
                <c:pt idx="88">
                  <c:v>283.79993477789401</c:v>
                </c:pt>
                <c:pt idx="89">
                  <c:v>298.34115038284199</c:v>
                </c:pt>
                <c:pt idx="90">
                  <c:v>303.129275097034</c:v>
                </c:pt>
                <c:pt idx="91">
                  <c:v>301.918315903853</c:v>
                </c:pt>
                <c:pt idx="92">
                  <c:v>306.88016152280397</c:v>
                </c:pt>
                <c:pt idx="93">
                  <c:v>316.54854306553602</c:v>
                </c:pt>
                <c:pt idx="94">
                  <c:v>326.45293597454503</c:v>
                </c:pt>
                <c:pt idx="95">
                  <c:v>331.18520998048302</c:v>
                </c:pt>
                <c:pt idx="96">
                  <c:v>329.99806829093097</c:v>
                </c:pt>
                <c:pt idx="97">
                  <c:v>327.45202028460801</c:v>
                </c:pt>
                <c:pt idx="98">
                  <c:v>341.27748413096202</c:v>
                </c:pt>
                <c:pt idx="99">
                  <c:v>362.05158000731598</c:v>
                </c:pt>
                <c:pt idx="100">
                  <c:v>376.264740588238</c:v>
                </c:pt>
                <c:pt idx="101">
                  <c:v>398.39512243997098</c:v>
                </c:pt>
                <c:pt idx="102">
                  <c:v>421.55053743803899</c:v>
                </c:pt>
                <c:pt idx="103">
                  <c:v>433.60169032052301</c:v>
                </c:pt>
                <c:pt idx="104">
                  <c:v>450.93236289237501</c:v>
                </c:pt>
                <c:pt idx="105">
                  <c:v>476.239378187341</c:v>
                </c:pt>
                <c:pt idx="106">
                  <c:v>462.51582537826198</c:v>
                </c:pt>
                <c:pt idx="107">
                  <c:v>436.11422362723499</c:v>
                </c:pt>
                <c:pt idx="108">
                  <c:v>431.77546562714502</c:v>
                </c:pt>
                <c:pt idx="109">
                  <c:v>432.02615985011403</c:v>
                </c:pt>
                <c:pt idx="110">
                  <c:v>428.91145783653297</c:v>
                </c:pt>
                <c:pt idx="111">
                  <c:v>424.33266715627599</c:v>
                </c:pt>
                <c:pt idx="112">
                  <c:v>424.122744380482</c:v>
                </c:pt>
                <c:pt idx="113">
                  <c:v>422.29749450512298</c:v>
                </c:pt>
                <c:pt idx="114">
                  <c:v>417.97676276913597</c:v>
                </c:pt>
                <c:pt idx="115">
                  <c:v>417.94178686519001</c:v>
                </c:pt>
                <c:pt idx="116">
                  <c:v>420.68704389529699</c:v>
                </c:pt>
                <c:pt idx="117">
                  <c:v>422.299108474653</c:v>
                </c:pt>
                <c:pt idx="118">
                  <c:v>426.493872730551</c:v>
                </c:pt>
                <c:pt idx="119">
                  <c:v>425.73732862548798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42-4EC8-BEAB-51862871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602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6438270506351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PropertyType!$P$15:$P$126</c:f>
              <c:numCache>
                <c:formatCode>[$-409]mmm\-yy;@</c:formatCode>
                <c:ptCount val="112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</c:numCache>
            </c:numRef>
          </c:xVal>
          <c:yVal>
            <c:numRef>
              <c:f>PropertyType!$U$15:$U$126</c:f>
              <c:numCache>
                <c:formatCode>0</c:formatCode>
                <c:ptCount val="112"/>
                <c:pt idx="0">
                  <c:v>74.9345715154641</c:v>
                </c:pt>
                <c:pt idx="1">
                  <c:v>73.337643957263197</c:v>
                </c:pt>
                <c:pt idx="2">
                  <c:v>74.744284049507996</c:v>
                </c:pt>
                <c:pt idx="3">
                  <c:v>79.046892241093502</c:v>
                </c:pt>
                <c:pt idx="4">
                  <c:v>82.242621152677202</c:v>
                </c:pt>
                <c:pt idx="5">
                  <c:v>85.973930455301499</c:v>
                </c:pt>
                <c:pt idx="6">
                  <c:v>89.695446771589602</c:v>
                </c:pt>
                <c:pt idx="7">
                  <c:v>89.7381993287824</c:v>
                </c:pt>
                <c:pt idx="8">
                  <c:v>93.6345327582994</c:v>
                </c:pt>
                <c:pt idx="9">
                  <c:v>95.608775274927794</c:v>
                </c:pt>
                <c:pt idx="10">
                  <c:v>97.486122242403297</c:v>
                </c:pt>
                <c:pt idx="11">
                  <c:v>100</c:v>
                </c:pt>
                <c:pt idx="12">
                  <c:v>99.854004514809802</c:v>
                </c:pt>
                <c:pt idx="13">
                  <c:v>102.827071205935</c:v>
                </c:pt>
                <c:pt idx="14">
                  <c:v>103.61348771772199</c:v>
                </c:pt>
                <c:pt idx="15">
                  <c:v>105.73076035834001</c:v>
                </c:pt>
                <c:pt idx="16">
                  <c:v>109.155296526672</c:v>
                </c:pt>
                <c:pt idx="17">
                  <c:v>112.176757591864</c:v>
                </c:pt>
                <c:pt idx="18">
                  <c:v>117.331228613709</c:v>
                </c:pt>
                <c:pt idx="19">
                  <c:v>122.06988871834599</c:v>
                </c:pt>
                <c:pt idx="20">
                  <c:v>128.22660329714199</c:v>
                </c:pt>
                <c:pt idx="21">
                  <c:v>131.12522905207399</c:v>
                </c:pt>
                <c:pt idx="22">
                  <c:v>134.639660306461</c:v>
                </c:pt>
                <c:pt idx="23">
                  <c:v>135.49365430444001</c:v>
                </c:pt>
                <c:pt idx="24">
                  <c:v>142.20621113295999</c:v>
                </c:pt>
                <c:pt idx="25">
                  <c:v>151.96392708475901</c:v>
                </c:pt>
                <c:pt idx="26">
                  <c:v>165.954420003346</c:v>
                </c:pt>
                <c:pt idx="27">
                  <c:v>170.192435363508</c:v>
                </c:pt>
                <c:pt idx="28">
                  <c:v>188.368269707736</c:v>
                </c:pt>
                <c:pt idx="29">
                  <c:v>198.89311187411801</c:v>
                </c:pt>
                <c:pt idx="30">
                  <c:v>203.14868418391899</c:v>
                </c:pt>
                <c:pt idx="31">
                  <c:v>217.227397774884</c:v>
                </c:pt>
                <c:pt idx="32">
                  <c:v>212.24170816719001</c:v>
                </c:pt>
                <c:pt idx="33">
                  <c:v>215.34967974646301</c:v>
                </c:pt>
                <c:pt idx="34">
                  <c:v>218.966560238179</c:v>
                </c:pt>
                <c:pt idx="35">
                  <c:v>219.147339417604</c:v>
                </c:pt>
                <c:pt idx="36">
                  <c:v>217.97775725158601</c:v>
                </c:pt>
                <c:pt idx="37">
                  <c:v>217.91647742775501</c:v>
                </c:pt>
                <c:pt idx="38">
                  <c:v>219.24211482641999</c:v>
                </c:pt>
                <c:pt idx="39">
                  <c:v>223.67567536592301</c:v>
                </c:pt>
                <c:pt idx="40">
                  <c:v>214.37604682119201</c:v>
                </c:pt>
                <c:pt idx="41">
                  <c:v>201.78400767730699</c:v>
                </c:pt>
                <c:pt idx="42">
                  <c:v>189.45832037607701</c:v>
                </c:pt>
                <c:pt idx="43">
                  <c:v>170.55803513406499</c:v>
                </c:pt>
                <c:pt idx="44">
                  <c:v>163.277855144695</c:v>
                </c:pt>
                <c:pt idx="45">
                  <c:v>155.07481968703399</c:v>
                </c:pt>
                <c:pt idx="46">
                  <c:v>148.315206541089</c:v>
                </c:pt>
                <c:pt idx="47">
                  <c:v>143.29382274060899</c:v>
                </c:pt>
                <c:pt idx="48">
                  <c:v>136.329286799095</c:v>
                </c:pt>
                <c:pt idx="49">
                  <c:v>135.17968747427301</c:v>
                </c:pt>
                <c:pt idx="50">
                  <c:v>132.64479475373901</c:v>
                </c:pt>
                <c:pt idx="51">
                  <c:v>130.16686933507299</c:v>
                </c:pt>
                <c:pt idx="52">
                  <c:v>130.91912544824001</c:v>
                </c:pt>
                <c:pt idx="53">
                  <c:v>127.21558433738799</c:v>
                </c:pt>
                <c:pt idx="54">
                  <c:v>125.642444762834</c:v>
                </c:pt>
                <c:pt idx="55">
                  <c:v>127.980164557859</c:v>
                </c:pt>
                <c:pt idx="56">
                  <c:v>125.32503258796601</c:v>
                </c:pt>
                <c:pt idx="57">
                  <c:v>123.933133754591</c:v>
                </c:pt>
                <c:pt idx="58">
                  <c:v>127.478880822603</c:v>
                </c:pt>
                <c:pt idx="59">
                  <c:v>127.80476319520901</c:v>
                </c:pt>
                <c:pt idx="60">
                  <c:v>127.846107321914</c:v>
                </c:pt>
                <c:pt idx="61">
                  <c:v>130.62241977022899</c:v>
                </c:pt>
                <c:pt idx="62">
                  <c:v>130.05329440188399</c:v>
                </c:pt>
                <c:pt idx="63">
                  <c:v>134.76010224677501</c:v>
                </c:pt>
                <c:pt idx="64">
                  <c:v>138.08957650094001</c:v>
                </c:pt>
                <c:pt idx="65">
                  <c:v>142.61945807732599</c:v>
                </c:pt>
                <c:pt idx="66">
                  <c:v>149.163096529596</c:v>
                </c:pt>
                <c:pt idx="67">
                  <c:v>156.16118743223001</c:v>
                </c:pt>
                <c:pt idx="68">
                  <c:v>158.61224347497401</c:v>
                </c:pt>
                <c:pt idx="69">
                  <c:v>162.214423884507</c:v>
                </c:pt>
                <c:pt idx="70">
                  <c:v>164.018827828008</c:v>
                </c:pt>
                <c:pt idx="71">
                  <c:v>169.557796736151</c:v>
                </c:pt>
                <c:pt idx="72">
                  <c:v>173.357428941254</c:v>
                </c:pt>
                <c:pt idx="73">
                  <c:v>178.84069939673799</c:v>
                </c:pt>
                <c:pt idx="74">
                  <c:v>186.37869627233999</c:v>
                </c:pt>
                <c:pt idx="75">
                  <c:v>191.256783636102</c:v>
                </c:pt>
                <c:pt idx="76">
                  <c:v>196.79671582589199</c:v>
                </c:pt>
                <c:pt idx="77">
                  <c:v>205.341435583314</c:v>
                </c:pt>
                <c:pt idx="78">
                  <c:v>216.073975600572</c:v>
                </c:pt>
                <c:pt idx="79">
                  <c:v>233.47811567533699</c:v>
                </c:pt>
                <c:pt idx="80">
                  <c:v>241.69549517381</c:v>
                </c:pt>
                <c:pt idx="81">
                  <c:v>242.48140036213101</c:v>
                </c:pt>
                <c:pt idx="82">
                  <c:v>243.45082224763399</c:v>
                </c:pt>
                <c:pt idx="83">
                  <c:v>240.16446876622001</c:v>
                </c:pt>
                <c:pt idx="84">
                  <c:v>238.851154984749</c:v>
                </c:pt>
                <c:pt idx="85">
                  <c:v>249.60827893306501</c:v>
                </c:pt>
                <c:pt idx="86">
                  <c:v>257.24412255943599</c:v>
                </c:pt>
                <c:pt idx="87">
                  <c:v>270.251491035637</c:v>
                </c:pt>
                <c:pt idx="88">
                  <c:v>279.92512507471002</c:v>
                </c:pt>
                <c:pt idx="89">
                  <c:v>283.73755948297497</c:v>
                </c:pt>
                <c:pt idx="90">
                  <c:v>295.317052419508</c:v>
                </c:pt>
                <c:pt idx="91">
                  <c:v>313.508200278294</c:v>
                </c:pt>
                <c:pt idx="92">
                  <c:v>315.26759062455699</c:v>
                </c:pt>
                <c:pt idx="93">
                  <c:v>331.37126573023198</c:v>
                </c:pt>
                <c:pt idx="94">
                  <c:v>338.189562942333</c:v>
                </c:pt>
                <c:pt idx="95">
                  <c:v>343.21854310581102</c:v>
                </c:pt>
                <c:pt idx="96">
                  <c:v>357.08998136458302</c:v>
                </c:pt>
                <c:pt idx="97">
                  <c:v>370.75823313963298</c:v>
                </c:pt>
                <c:pt idx="98">
                  <c:v>383.94346385832398</c:v>
                </c:pt>
                <c:pt idx="99">
                  <c:v>396.19236311155601</c:v>
                </c:pt>
                <c:pt idx="100">
                  <c:v>402.63228446233899</c:v>
                </c:pt>
                <c:pt idx="101">
                  <c:v>401.27464829050803</c:v>
                </c:pt>
                <c:pt idx="102">
                  <c:v>397.29494831058099</c:v>
                </c:pt>
                <c:pt idx="103">
                  <c:v>411.96965728042102</c:v>
                </c:pt>
                <c:pt idx="104">
                  <c:v>420.62134606814601</c:v>
                </c:pt>
                <c:pt idx="105">
                  <c:v>440.87357444471002</c:v>
                </c:pt>
                <c:pt idx="106">
                  <c:v>446.81281766885797</c:v>
                </c:pt>
                <c:pt idx="107">
                  <c:v>439.87286503062899</c:v>
                </c:pt>
                <c:pt idx="108">
                  <c:v>449.385653173864</c:v>
                </c:pt>
                <c:pt idx="109">
                  <c:v>452.62324427392002</c:v>
                </c:pt>
                <c:pt idx="110">
                  <c:v>440.217091745571</c:v>
                </c:pt>
                <c:pt idx="111">
                  <c:v>459.63000776579599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2F-4975-A3FD-F4892D63715E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PropertyType!$P$15:$P$126</c:f>
              <c:numCache>
                <c:formatCode>[$-409]mmm\-yy;@</c:formatCode>
                <c:ptCount val="112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</c:numCache>
            </c:numRef>
          </c:xVal>
          <c:yVal>
            <c:numRef>
              <c:f>PropertyType!$V$15:$V$126</c:f>
              <c:numCache>
                <c:formatCode>0</c:formatCode>
                <c:ptCount val="112"/>
                <c:pt idx="0">
                  <c:v>86.801452405013094</c:v>
                </c:pt>
                <c:pt idx="1">
                  <c:v>84.644023886596401</c:v>
                </c:pt>
                <c:pt idx="2">
                  <c:v>85.104139050964406</c:v>
                </c:pt>
                <c:pt idx="3">
                  <c:v>82.184659379728302</c:v>
                </c:pt>
                <c:pt idx="4">
                  <c:v>88.144938758238197</c:v>
                </c:pt>
                <c:pt idx="5">
                  <c:v>89.262430491921506</c:v>
                </c:pt>
                <c:pt idx="6">
                  <c:v>87.464721659895901</c:v>
                </c:pt>
                <c:pt idx="7">
                  <c:v>91.520831984010798</c:v>
                </c:pt>
                <c:pt idx="8">
                  <c:v>90.277429245378102</c:v>
                </c:pt>
                <c:pt idx="9">
                  <c:v>94.170413562124807</c:v>
                </c:pt>
                <c:pt idx="10">
                  <c:v>98.589406530875394</c:v>
                </c:pt>
                <c:pt idx="11">
                  <c:v>100</c:v>
                </c:pt>
                <c:pt idx="12">
                  <c:v>100.606892365777</c:v>
                </c:pt>
                <c:pt idx="13">
                  <c:v>99.270051138340705</c:v>
                </c:pt>
                <c:pt idx="14">
                  <c:v>100.419496985289</c:v>
                </c:pt>
                <c:pt idx="15">
                  <c:v>98.414973954241503</c:v>
                </c:pt>
                <c:pt idx="16">
                  <c:v>99.620615030841194</c:v>
                </c:pt>
                <c:pt idx="17">
                  <c:v>100.636531988744</c:v>
                </c:pt>
                <c:pt idx="18">
                  <c:v>101.614829783453</c:v>
                </c:pt>
                <c:pt idx="19">
                  <c:v>102.96625388806601</c:v>
                </c:pt>
                <c:pt idx="20">
                  <c:v>103.97065333860699</c:v>
                </c:pt>
                <c:pt idx="21">
                  <c:v>106.26337823520301</c:v>
                </c:pt>
                <c:pt idx="22">
                  <c:v>108.282202568462</c:v>
                </c:pt>
                <c:pt idx="23">
                  <c:v>112.517648080673</c:v>
                </c:pt>
                <c:pt idx="24">
                  <c:v>115.357394385324</c:v>
                </c:pt>
                <c:pt idx="25">
                  <c:v>120.454672973969</c:v>
                </c:pt>
                <c:pt idx="26">
                  <c:v>127.275305054425</c:v>
                </c:pt>
                <c:pt idx="27">
                  <c:v>127.782834386015</c:v>
                </c:pt>
                <c:pt idx="28">
                  <c:v>135.78715838186099</c:v>
                </c:pt>
                <c:pt idx="29">
                  <c:v>140.611260543176</c:v>
                </c:pt>
                <c:pt idx="30">
                  <c:v>143.27048299984699</c:v>
                </c:pt>
                <c:pt idx="31">
                  <c:v>150.99199755756601</c:v>
                </c:pt>
                <c:pt idx="32">
                  <c:v>147.546971038804</c:v>
                </c:pt>
                <c:pt idx="33">
                  <c:v>148.19822031605</c:v>
                </c:pt>
                <c:pt idx="34">
                  <c:v>151.30571880039901</c:v>
                </c:pt>
                <c:pt idx="35">
                  <c:v>152.68299580636099</c:v>
                </c:pt>
                <c:pt idx="36">
                  <c:v>158.10903783148601</c:v>
                </c:pt>
                <c:pt idx="37">
                  <c:v>167.227512556432</c:v>
                </c:pt>
                <c:pt idx="38">
                  <c:v>173.10268414867801</c:v>
                </c:pt>
                <c:pt idx="39">
                  <c:v>173.91716953357101</c:v>
                </c:pt>
                <c:pt idx="40">
                  <c:v>172.92927750966601</c:v>
                </c:pt>
                <c:pt idx="41">
                  <c:v>162.84020035926099</c:v>
                </c:pt>
                <c:pt idx="42">
                  <c:v>153.15444420723099</c:v>
                </c:pt>
                <c:pt idx="43">
                  <c:v>149.10572199066701</c:v>
                </c:pt>
                <c:pt idx="44">
                  <c:v>136.07954461153199</c:v>
                </c:pt>
                <c:pt idx="45">
                  <c:v>126.485836752048</c:v>
                </c:pt>
                <c:pt idx="46">
                  <c:v>114.055224307936</c:v>
                </c:pt>
                <c:pt idx="47">
                  <c:v>99.918260192749401</c:v>
                </c:pt>
                <c:pt idx="48">
                  <c:v>99.506165380860693</c:v>
                </c:pt>
                <c:pt idx="49">
                  <c:v>96.536930739743198</c:v>
                </c:pt>
                <c:pt idx="50">
                  <c:v>98.487859516405607</c:v>
                </c:pt>
                <c:pt idx="51">
                  <c:v>101.20355171987801</c:v>
                </c:pt>
                <c:pt idx="52">
                  <c:v>99.769352517296497</c:v>
                </c:pt>
                <c:pt idx="53">
                  <c:v>101.31999899117901</c:v>
                </c:pt>
                <c:pt idx="54">
                  <c:v>102.88465450048901</c:v>
                </c:pt>
                <c:pt idx="55">
                  <c:v>101.863003166075</c:v>
                </c:pt>
                <c:pt idx="56">
                  <c:v>103.28123684850399</c:v>
                </c:pt>
                <c:pt idx="57">
                  <c:v>104.807893543788</c:v>
                </c:pt>
                <c:pt idx="58">
                  <c:v>105.337433993614</c:v>
                </c:pt>
                <c:pt idx="59">
                  <c:v>110.581231050074</c:v>
                </c:pt>
                <c:pt idx="60">
                  <c:v>113.750412242259</c:v>
                </c:pt>
                <c:pt idx="61">
                  <c:v>116.258882326321</c:v>
                </c:pt>
                <c:pt idx="62">
                  <c:v>117.09681020047699</c:v>
                </c:pt>
                <c:pt idx="63">
                  <c:v>115.46123189804</c:v>
                </c:pt>
                <c:pt idx="64">
                  <c:v>119.13358631348</c:v>
                </c:pt>
                <c:pt idx="65">
                  <c:v>125.83533861115799</c:v>
                </c:pt>
                <c:pt idx="66">
                  <c:v>131.27821546569899</c:v>
                </c:pt>
                <c:pt idx="67">
                  <c:v>138.58859342813099</c:v>
                </c:pt>
                <c:pt idx="68">
                  <c:v>138.823100359715</c:v>
                </c:pt>
                <c:pt idx="69">
                  <c:v>140.89291095069299</c:v>
                </c:pt>
                <c:pt idx="70">
                  <c:v>146.398471001941</c:v>
                </c:pt>
                <c:pt idx="71">
                  <c:v>151.03206375404099</c:v>
                </c:pt>
                <c:pt idx="72">
                  <c:v>153.17702179407601</c:v>
                </c:pt>
                <c:pt idx="73">
                  <c:v>160.458986440247</c:v>
                </c:pt>
                <c:pt idx="74">
                  <c:v>162.14399953994899</c:v>
                </c:pt>
                <c:pt idx="75">
                  <c:v>165.26933357423599</c:v>
                </c:pt>
                <c:pt idx="76">
                  <c:v>172.28761494696801</c:v>
                </c:pt>
                <c:pt idx="77">
                  <c:v>173.143005678668</c:v>
                </c:pt>
                <c:pt idx="78">
                  <c:v>176.47123557621899</c:v>
                </c:pt>
                <c:pt idx="79">
                  <c:v>180.28106218977601</c:v>
                </c:pt>
                <c:pt idx="80">
                  <c:v>179.16814218650799</c:v>
                </c:pt>
                <c:pt idx="81">
                  <c:v>181.712759497007</c:v>
                </c:pt>
                <c:pt idx="82">
                  <c:v>182.56643639148299</c:v>
                </c:pt>
                <c:pt idx="83">
                  <c:v>184.44858439792199</c:v>
                </c:pt>
                <c:pt idx="84">
                  <c:v>182.58864816059301</c:v>
                </c:pt>
                <c:pt idx="85">
                  <c:v>185.87651450894401</c:v>
                </c:pt>
                <c:pt idx="86">
                  <c:v>186.46037096617701</c:v>
                </c:pt>
                <c:pt idx="87">
                  <c:v>188.830041765792</c:v>
                </c:pt>
                <c:pt idx="88">
                  <c:v>192.99657596096</c:v>
                </c:pt>
                <c:pt idx="89">
                  <c:v>185.853511783595</c:v>
                </c:pt>
                <c:pt idx="90">
                  <c:v>185.43944441864599</c:v>
                </c:pt>
                <c:pt idx="91">
                  <c:v>185.317977197451</c:v>
                </c:pt>
                <c:pt idx="92">
                  <c:v>185.42751048366699</c:v>
                </c:pt>
                <c:pt idx="93">
                  <c:v>194.859024763002</c:v>
                </c:pt>
                <c:pt idx="94">
                  <c:v>201.20375781910499</c:v>
                </c:pt>
                <c:pt idx="95">
                  <c:v>213.80834319591099</c:v>
                </c:pt>
                <c:pt idx="96">
                  <c:v>224.980483053808</c:v>
                </c:pt>
                <c:pt idx="97">
                  <c:v>228.47321633657799</c:v>
                </c:pt>
                <c:pt idx="98">
                  <c:v>232.238666107331</c:v>
                </c:pt>
                <c:pt idx="99">
                  <c:v>234.85491109007</c:v>
                </c:pt>
                <c:pt idx="100">
                  <c:v>231.933073863419</c:v>
                </c:pt>
                <c:pt idx="101">
                  <c:v>234.16670186949301</c:v>
                </c:pt>
                <c:pt idx="102">
                  <c:v>237.57664897123101</c:v>
                </c:pt>
                <c:pt idx="103">
                  <c:v>238.28554854579701</c:v>
                </c:pt>
                <c:pt idx="104">
                  <c:v>241.55783136973699</c:v>
                </c:pt>
                <c:pt idx="105">
                  <c:v>236.369888796564</c:v>
                </c:pt>
                <c:pt idx="106">
                  <c:v>229.239871350274</c:v>
                </c:pt>
                <c:pt idx="107">
                  <c:v>235.18572169437499</c:v>
                </c:pt>
                <c:pt idx="108">
                  <c:v>236.86054940949199</c:v>
                </c:pt>
                <c:pt idx="109">
                  <c:v>229.748242409217</c:v>
                </c:pt>
                <c:pt idx="110">
                  <c:v>229.61146899638999</c:v>
                </c:pt>
                <c:pt idx="111">
                  <c:v>221.53719555234301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2F-4975-A3FD-F4892D63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6022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PropertyType!$W$7:$W$126</c:f>
              <c:numCache>
                <c:formatCode>0</c:formatCode>
                <c:ptCount val="120"/>
                <c:pt idx="0">
                  <c:v>60.9330655054628</c:v>
                </c:pt>
                <c:pt idx="1">
                  <c:v>61.198340705835001</c:v>
                </c:pt>
                <c:pt idx="2">
                  <c:v>64.406038433674993</c:v>
                </c:pt>
                <c:pt idx="3">
                  <c:v>66.636673084595799</c:v>
                </c:pt>
                <c:pt idx="4">
                  <c:v>67.379905727920701</c:v>
                </c:pt>
                <c:pt idx="5">
                  <c:v>68.092331139412707</c:v>
                </c:pt>
                <c:pt idx="6">
                  <c:v>73.947330384903196</c:v>
                </c:pt>
                <c:pt idx="7">
                  <c:v>81.958012274254799</c:v>
                </c:pt>
                <c:pt idx="8">
                  <c:v>83.084645502085294</c:v>
                </c:pt>
                <c:pt idx="9">
                  <c:v>84.046180087959598</c:v>
                </c:pt>
                <c:pt idx="10">
                  <c:v>86.578314107833606</c:v>
                </c:pt>
                <c:pt idx="11">
                  <c:v>86.544427322018194</c:v>
                </c:pt>
                <c:pt idx="12">
                  <c:v>85.206324004630901</c:v>
                </c:pt>
                <c:pt idx="13">
                  <c:v>87.043037692411801</c:v>
                </c:pt>
                <c:pt idx="14">
                  <c:v>90.634276512845005</c:v>
                </c:pt>
                <c:pt idx="15">
                  <c:v>88.422255854832699</c:v>
                </c:pt>
                <c:pt idx="16">
                  <c:v>86.536752624573893</c:v>
                </c:pt>
                <c:pt idx="17">
                  <c:v>91.826564890114597</c:v>
                </c:pt>
                <c:pt idx="18">
                  <c:v>98.249945530475898</c:v>
                </c:pt>
                <c:pt idx="19">
                  <c:v>100</c:v>
                </c:pt>
                <c:pt idx="20">
                  <c:v>99.225267335087196</c:v>
                </c:pt>
                <c:pt idx="21">
                  <c:v>99.573626107283999</c:v>
                </c:pt>
                <c:pt idx="22">
                  <c:v>99.144841401702706</c:v>
                </c:pt>
                <c:pt idx="23">
                  <c:v>98.850025204212201</c:v>
                </c:pt>
                <c:pt idx="24">
                  <c:v>99.511628621281005</c:v>
                </c:pt>
                <c:pt idx="25">
                  <c:v>98.662610392532997</c:v>
                </c:pt>
                <c:pt idx="26">
                  <c:v>98.376083929025398</c:v>
                </c:pt>
                <c:pt idx="27">
                  <c:v>101.207461734387</c:v>
                </c:pt>
                <c:pt idx="28">
                  <c:v>105.19336083773599</c:v>
                </c:pt>
                <c:pt idx="29">
                  <c:v>103.18879183555001</c:v>
                </c:pt>
                <c:pt idx="30">
                  <c:v>98.670802153354401</c:v>
                </c:pt>
                <c:pt idx="31">
                  <c:v>101.2900029004</c:v>
                </c:pt>
                <c:pt idx="32">
                  <c:v>107.869021716647</c:v>
                </c:pt>
                <c:pt idx="33">
                  <c:v>112.75972102751901</c:v>
                </c:pt>
                <c:pt idx="34">
                  <c:v>116.179129452393</c:v>
                </c:pt>
                <c:pt idx="35">
                  <c:v>119.693188355635</c:v>
                </c:pt>
                <c:pt idx="36">
                  <c:v>123.916934726603</c:v>
                </c:pt>
                <c:pt idx="37">
                  <c:v>126.34162717401399</c:v>
                </c:pt>
                <c:pt idx="38">
                  <c:v>129.37539789096601</c:v>
                </c:pt>
                <c:pt idx="39">
                  <c:v>134.80375120295801</c:v>
                </c:pt>
                <c:pt idx="40">
                  <c:v>139.37801321233499</c:v>
                </c:pt>
                <c:pt idx="41">
                  <c:v>145.25399656962799</c:v>
                </c:pt>
                <c:pt idx="42">
                  <c:v>152.039945742539</c:v>
                </c:pt>
                <c:pt idx="43">
                  <c:v>157.81199153899499</c:v>
                </c:pt>
                <c:pt idx="44">
                  <c:v>163.416549352451</c:v>
                </c:pt>
                <c:pt idx="45">
                  <c:v>167.01673809173201</c:v>
                </c:pt>
                <c:pt idx="46">
                  <c:v>170.56972997394899</c:v>
                </c:pt>
                <c:pt idx="47">
                  <c:v>171.07059572652199</c:v>
                </c:pt>
                <c:pt idx="48">
                  <c:v>161.318579060281</c:v>
                </c:pt>
                <c:pt idx="49">
                  <c:v>154.98302818958501</c:v>
                </c:pt>
                <c:pt idx="50">
                  <c:v>153.93254929980199</c:v>
                </c:pt>
                <c:pt idx="51">
                  <c:v>149.515841424461</c:v>
                </c:pt>
                <c:pt idx="52">
                  <c:v>132.17451271096499</c:v>
                </c:pt>
                <c:pt idx="53">
                  <c:v>110.358438866233</c:v>
                </c:pt>
                <c:pt idx="54">
                  <c:v>101.001955902731</c:v>
                </c:pt>
                <c:pt idx="55">
                  <c:v>100.236945523646</c:v>
                </c:pt>
                <c:pt idx="56">
                  <c:v>110.432998335768</c:v>
                </c:pt>
                <c:pt idx="57">
                  <c:v>118.252598546378</c:v>
                </c:pt>
                <c:pt idx="58">
                  <c:v>114.62028296318699</c:v>
                </c:pt>
                <c:pt idx="59">
                  <c:v>116.442094021816</c:v>
                </c:pt>
                <c:pt idx="60">
                  <c:v>120.790766921558</c:v>
                </c:pt>
                <c:pt idx="61">
                  <c:v>120.229895247033</c:v>
                </c:pt>
                <c:pt idx="62">
                  <c:v>119.67361644718601</c:v>
                </c:pt>
                <c:pt idx="63">
                  <c:v>124.046565726758</c:v>
                </c:pt>
                <c:pt idx="64">
                  <c:v>127.388769965097</c:v>
                </c:pt>
                <c:pt idx="65">
                  <c:v>128.67258641499799</c:v>
                </c:pt>
                <c:pt idx="66">
                  <c:v>130.13987960404799</c:v>
                </c:pt>
                <c:pt idx="67">
                  <c:v>130.875124904568</c:v>
                </c:pt>
                <c:pt idx="68">
                  <c:v>136.67224026313801</c:v>
                </c:pt>
                <c:pt idx="69">
                  <c:v>145.22828598728699</c:v>
                </c:pt>
                <c:pt idx="70">
                  <c:v>148.80065692557301</c:v>
                </c:pt>
                <c:pt idx="71">
                  <c:v>147.68612823247801</c:v>
                </c:pt>
                <c:pt idx="72">
                  <c:v>148.21685110202401</c:v>
                </c:pt>
                <c:pt idx="73">
                  <c:v>155.009273225773</c:v>
                </c:pt>
                <c:pt idx="74">
                  <c:v>160.01909166519499</c:v>
                </c:pt>
                <c:pt idx="75">
                  <c:v>163.81026591084299</c:v>
                </c:pt>
                <c:pt idx="76">
                  <c:v>170.910154527684</c:v>
                </c:pt>
                <c:pt idx="77">
                  <c:v>175.686630024479</c:v>
                </c:pt>
                <c:pt idx="78">
                  <c:v>175.49988175034201</c:v>
                </c:pt>
                <c:pt idx="79">
                  <c:v>169.51395013650301</c:v>
                </c:pt>
                <c:pt idx="80">
                  <c:v>165.98318843340201</c:v>
                </c:pt>
                <c:pt idx="81">
                  <c:v>170.562971548197</c:v>
                </c:pt>
                <c:pt idx="82">
                  <c:v>175.178190496204</c:v>
                </c:pt>
                <c:pt idx="83">
                  <c:v>174.54846702157701</c:v>
                </c:pt>
                <c:pt idx="84">
                  <c:v>175.29571983544301</c:v>
                </c:pt>
                <c:pt idx="85">
                  <c:v>182.11342420809501</c:v>
                </c:pt>
                <c:pt idx="86">
                  <c:v>184.98765715644299</c:v>
                </c:pt>
                <c:pt idx="87">
                  <c:v>185.28091878826899</c:v>
                </c:pt>
                <c:pt idx="88">
                  <c:v>185.70082874281101</c:v>
                </c:pt>
                <c:pt idx="89">
                  <c:v>185.504645129517</c:v>
                </c:pt>
                <c:pt idx="90">
                  <c:v>188.93936141019699</c:v>
                </c:pt>
                <c:pt idx="91">
                  <c:v>191.04950728906201</c:v>
                </c:pt>
                <c:pt idx="92">
                  <c:v>195.06459553804299</c:v>
                </c:pt>
                <c:pt idx="93">
                  <c:v>201.87800940479701</c:v>
                </c:pt>
                <c:pt idx="94">
                  <c:v>205.07146050596799</c:v>
                </c:pt>
                <c:pt idx="95">
                  <c:v>205.16275341600701</c:v>
                </c:pt>
                <c:pt idx="96">
                  <c:v>202.06313036799901</c:v>
                </c:pt>
                <c:pt idx="97">
                  <c:v>193.17001672046999</c:v>
                </c:pt>
                <c:pt idx="98">
                  <c:v>190.758168407494</c:v>
                </c:pt>
                <c:pt idx="99">
                  <c:v>193.760896011939</c:v>
                </c:pt>
                <c:pt idx="100">
                  <c:v>192.14558407762101</c:v>
                </c:pt>
                <c:pt idx="101">
                  <c:v>198.07888236348299</c:v>
                </c:pt>
                <c:pt idx="102">
                  <c:v>210.33511248149199</c:v>
                </c:pt>
                <c:pt idx="103">
                  <c:v>213.71658562194699</c:v>
                </c:pt>
                <c:pt idx="104">
                  <c:v>207.95385965556599</c:v>
                </c:pt>
                <c:pt idx="105">
                  <c:v>201.12439543899899</c:v>
                </c:pt>
                <c:pt idx="106">
                  <c:v>192.02170582694899</c:v>
                </c:pt>
                <c:pt idx="107">
                  <c:v>180.32010863255601</c:v>
                </c:pt>
                <c:pt idx="108">
                  <c:v>171.56762937413399</c:v>
                </c:pt>
                <c:pt idx="109">
                  <c:v>169.81813503824699</c:v>
                </c:pt>
                <c:pt idx="110">
                  <c:v>157.307866832282</c:v>
                </c:pt>
                <c:pt idx="111">
                  <c:v>138.110093463514</c:v>
                </c:pt>
                <c:pt idx="112">
                  <c:v>129.21449434558301</c:v>
                </c:pt>
                <c:pt idx="113">
                  <c:v>123.526896090487</c:v>
                </c:pt>
                <c:pt idx="114">
                  <c:v>122.48348111207901</c:v>
                </c:pt>
                <c:pt idx="115">
                  <c:v>122.302746297978</c:v>
                </c:pt>
                <c:pt idx="116">
                  <c:v>118.411779762704</c:v>
                </c:pt>
                <c:pt idx="117">
                  <c:v>119.820559675178</c:v>
                </c:pt>
                <c:pt idx="118">
                  <c:v>124.454298550567</c:v>
                </c:pt>
                <c:pt idx="119">
                  <c:v>126.942744598234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C-4EBD-B884-0C115C4CB232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PropertyType!$X$7:$X$126</c:f>
              <c:numCache>
                <c:formatCode>0</c:formatCode>
                <c:ptCount val="120"/>
                <c:pt idx="0">
                  <c:v>69.4939739890618</c:v>
                </c:pt>
                <c:pt idx="1">
                  <c:v>68.571662133696805</c:v>
                </c:pt>
                <c:pt idx="2">
                  <c:v>69.983717252556303</c:v>
                </c:pt>
                <c:pt idx="3">
                  <c:v>72.494041499615605</c:v>
                </c:pt>
                <c:pt idx="4">
                  <c:v>73.146885560801707</c:v>
                </c:pt>
                <c:pt idx="5">
                  <c:v>72.673906911901696</c:v>
                </c:pt>
                <c:pt idx="6">
                  <c:v>74.4347564804212</c:v>
                </c:pt>
                <c:pt idx="7">
                  <c:v>78.443640866197796</c:v>
                </c:pt>
                <c:pt idx="8">
                  <c:v>80.91389290907</c:v>
                </c:pt>
                <c:pt idx="9">
                  <c:v>81.803476294921595</c:v>
                </c:pt>
                <c:pt idx="10">
                  <c:v>82.407191745664605</c:v>
                </c:pt>
                <c:pt idx="11">
                  <c:v>82.406373604660999</c:v>
                </c:pt>
                <c:pt idx="12">
                  <c:v>84.203226780998804</c:v>
                </c:pt>
                <c:pt idx="13">
                  <c:v>87.381517359344699</c:v>
                </c:pt>
                <c:pt idx="14">
                  <c:v>89.829342751180107</c:v>
                </c:pt>
                <c:pt idx="15">
                  <c:v>91.936035971526906</c:v>
                </c:pt>
                <c:pt idx="16">
                  <c:v>92.421935941349602</c:v>
                </c:pt>
                <c:pt idx="17">
                  <c:v>94.766753582878707</c:v>
                </c:pt>
                <c:pt idx="18">
                  <c:v>99.051547229102695</c:v>
                </c:pt>
                <c:pt idx="19">
                  <c:v>100</c:v>
                </c:pt>
                <c:pt idx="20">
                  <c:v>100.56643727086001</c:v>
                </c:pt>
                <c:pt idx="21">
                  <c:v>102.130758318571</c:v>
                </c:pt>
                <c:pt idx="22">
                  <c:v>101.654042903199</c:v>
                </c:pt>
                <c:pt idx="23">
                  <c:v>100.460609984249</c:v>
                </c:pt>
                <c:pt idx="24">
                  <c:v>99.8362487803509</c:v>
                </c:pt>
                <c:pt idx="25">
                  <c:v>99.608399538491994</c:v>
                </c:pt>
                <c:pt idx="26">
                  <c:v>100.194404646332</c:v>
                </c:pt>
                <c:pt idx="27">
                  <c:v>102.487245481911</c:v>
                </c:pt>
                <c:pt idx="28">
                  <c:v>105.558452270364</c:v>
                </c:pt>
                <c:pt idx="29">
                  <c:v>108.111636698236</c:v>
                </c:pt>
                <c:pt idx="30">
                  <c:v>109.684258568611</c:v>
                </c:pt>
                <c:pt idx="31">
                  <c:v>111.205211303307</c:v>
                </c:pt>
                <c:pt idx="32">
                  <c:v>114.193924684946</c:v>
                </c:pt>
                <c:pt idx="33">
                  <c:v>118.242044321427</c:v>
                </c:pt>
                <c:pt idx="34">
                  <c:v>122.594389636107</c:v>
                </c:pt>
                <c:pt idx="35">
                  <c:v>126.02704836224299</c:v>
                </c:pt>
                <c:pt idx="36">
                  <c:v>129.47313766207199</c:v>
                </c:pt>
                <c:pt idx="37">
                  <c:v>133.67709494572301</c:v>
                </c:pt>
                <c:pt idx="38">
                  <c:v>138.11269952962101</c:v>
                </c:pt>
                <c:pt idx="39">
                  <c:v>142.93045981167401</c:v>
                </c:pt>
                <c:pt idx="40">
                  <c:v>147.76636834409399</c:v>
                </c:pt>
                <c:pt idx="41">
                  <c:v>152.33267065659899</c:v>
                </c:pt>
                <c:pt idx="42">
                  <c:v>155.77493206415201</c:v>
                </c:pt>
                <c:pt idx="43">
                  <c:v>158.71452663609099</c:v>
                </c:pt>
                <c:pt idx="44">
                  <c:v>164.45010156659501</c:v>
                </c:pt>
                <c:pt idx="45">
                  <c:v>171.096439621305</c:v>
                </c:pt>
                <c:pt idx="46">
                  <c:v>171.80084359734701</c:v>
                </c:pt>
                <c:pt idx="47">
                  <c:v>169.04107679213101</c:v>
                </c:pt>
                <c:pt idx="48">
                  <c:v>168.609045073993</c:v>
                </c:pt>
                <c:pt idx="49">
                  <c:v>167.33701848120401</c:v>
                </c:pt>
                <c:pt idx="50">
                  <c:v>163.353715214446</c:v>
                </c:pt>
                <c:pt idx="51">
                  <c:v>159.84048272171501</c:v>
                </c:pt>
                <c:pt idx="52">
                  <c:v>149.64840033657299</c:v>
                </c:pt>
                <c:pt idx="53">
                  <c:v>135.06854210143399</c:v>
                </c:pt>
                <c:pt idx="54">
                  <c:v>127.464259383246</c:v>
                </c:pt>
                <c:pt idx="55">
                  <c:v>124.059981119358</c:v>
                </c:pt>
                <c:pt idx="56">
                  <c:v>120.30281077342499</c:v>
                </c:pt>
                <c:pt idx="57">
                  <c:v>120.291730088305</c:v>
                </c:pt>
                <c:pt idx="58">
                  <c:v>121.553158180054</c:v>
                </c:pt>
                <c:pt idx="59">
                  <c:v>120.25629116846901</c:v>
                </c:pt>
                <c:pt idx="60">
                  <c:v>120.205434730126</c:v>
                </c:pt>
                <c:pt idx="61">
                  <c:v>121.978762109472</c:v>
                </c:pt>
                <c:pt idx="62">
                  <c:v>124.597729159838</c:v>
                </c:pt>
                <c:pt idx="63">
                  <c:v>124.870546682982</c:v>
                </c:pt>
                <c:pt idx="64">
                  <c:v>124.901709194329</c:v>
                </c:pt>
                <c:pt idx="65">
                  <c:v>128.42579664419199</c:v>
                </c:pt>
                <c:pt idx="66">
                  <c:v>130.61658750389</c:v>
                </c:pt>
                <c:pt idx="67">
                  <c:v>129.84597234052799</c:v>
                </c:pt>
                <c:pt idx="68">
                  <c:v>131.03478351750101</c:v>
                </c:pt>
                <c:pt idx="69">
                  <c:v>134.223357651501</c:v>
                </c:pt>
                <c:pt idx="70">
                  <c:v>137.71770351500001</c:v>
                </c:pt>
                <c:pt idx="71">
                  <c:v>141.623116537014</c:v>
                </c:pt>
                <c:pt idx="72">
                  <c:v>146.02903110296199</c:v>
                </c:pt>
                <c:pt idx="73">
                  <c:v>149.21180797547601</c:v>
                </c:pt>
                <c:pt idx="74">
                  <c:v>153.50367328493201</c:v>
                </c:pt>
                <c:pt idx="75">
                  <c:v>159.68874257031001</c:v>
                </c:pt>
                <c:pt idx="76">
                  <c:v>163.11477309042701</c:v>
                </c:pt>
                <c:pt idx="77">
                  <c:v>165.55504128228401</c:v>
                </c:pt>
                <c:pt idx="78">
                  <c:v>167.46014951899099</c:v>
                </c:pt>
                <c:pt idx="79">
                  <c:v>169.295927715245</c:v>
                </c:pt>
                <c:pt idx="80">
                  <c:v>173.757555377373</c:v>
                </c:pt>
                <c:pt idx="81">
                  <c:v>178.46204980639499</c:v>
                </c:pt>
                <c:pt idx="82">
                  <c:v>181.39450313737899</c:v>
                </c:pt>
                <c:pt idx="83">
                  <c:v>184.96419306586299</c:v>
                </c:pt>
                <c:pt idx="84">
                  <c:v>191.827920954847</c:v>
                </c:pt>
                <c:pt idx="85">
                  <c:v>197.20046157129801</c:v>
                </c:pt>
                <c:pt idx="86">
                  <c:v>198.02157570993401</c:v>
                </c:pt>
                <c:pt idx="87">
                  <c:v>201.958313318347</c:v>
                </c:pt>
                <c:pt idx="88">
                  <c:v>213.27853986684599</c:v>
                </c:pt>
                <c:pt idx="89">
                  <c:v>221.24357893805899</c:v>
                </c:pt>
                <c:pt idx="90">
                  <c:v>219.34951583611499</c:v>
                </c:pt>
                <c:pt idx="91">
                  <c:v>217.98757053436401</c:v>
                </c:pt>
                <c:pt idx="92">
                  <c:v>223.715135319246</c:v>
                </c:pt>
                <c:pt idx="93">
                  <c:v>232.064656145231</c:v>
                </c:pt>
                <c:pt idx="94">
                  <c:v>236.27096451948699</c:v>
                </c:pt>
                <c:pt idx="95">
                  <c:v>241.14611754002101</c:v>
                </c:pt>
                <c:pt idx="96">
                  <c:v>248.965271012259</c:v>
                </c:pt>
                <c:pt idx="97">
                  <c:v>254.93306386000901</c:v>
                </c:pt>
                <c:pt idx="98">
                  <c:v>263.74872126133198</c:v>
                </c:pt>
                <c:pt idx="99">
                  <c:v>274.50459783557102</c:v>
                </c:pt>
                <c:pt idx="100">
                  <c:v>279.46086979917698</c:v>
                </c:pt>
                <c:pt idx="101">
                  <c:v>291.16761147258597</c:v>
                </c:pt>
                <c:pt idx="102">
                  <c:v>318.37219371859902</c:v>
                </c:pt>
                <c:pt idx="103">
                  <c:v>337.162692509571</c:v>
                </c:pt>
                <c:pt idx="104">
                  <c:v>354.94218645029002</c:v>
                </c:pt>
                <c:pt idx="105">
                  <c:v>384.387498257755</c:v>
                </c:pt>
                <c:pt idx="106">
                  <c:v>392.75010939461998</c:v>
                </c:pt>
                <c:pt idx="107">
                  <c:v>383.274436697076</c:v>
                </c:pt>
                <c:pt idx="108">
                  <c:v>375.367277971411</c:v>
                </c:pt>
                <c:pt idx="109">
                  <c:v>374.343373854042</c:v>
                </c:pt>
                <c:pt idx="110">
                  <c:v>375.688463133217</c:v>
                </c:pt>
                <c:pt idx="111">
                  <c:v>375.98807534941199</c:v>
                </c:pt>
                <c:pt idx="112">
                  <c:v>378.82256407624902</c:v>
                </c:pt>
                <c:pt idx="113">
                  <c:v>384.50080288947299</c:v>
                </c:pt>
                <c:pt idx="114">
                  <c:v>389.72920702413001</c:v>
                </c:pt>
                <c:pt idx="115">
                  <c:v>391.57058179350503</c:v>
                </c:pt>
                <c:pt idx="116">
                  <c:v>395.99284263394998</c:v>
                </c:pt>
                <c:pt idx="117">
                  <c:v>400.53430572230502</c:v>
                </c:pt>
                <c:pt idx="118">
                  <c:v>397.62391405191102</c:v>
                </c:pt>
                <c:pt idx="119">
                  <c:v>393.09632385286602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C-4EBD-B884-0C115C4CB232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PropertyType!$Y$7:$Y$126</c:f>
              <c:numCache>
                <c:formatCode>0</c:formatCode>
                <c:ptCount val="120"/>
                <c:pt idx="0">
                  <c:v>78.918461268489096</c:v>
                </c:pt>
                <c:pt idx="1">
                  <c:v>73.580581981934401</c:v>
                </c:pt>
                <c:pt idx="2">
                  <c:v>68.808970980257001</c:v>
                </c:pt>
                <c:pt idx="3">
                  <c:v>72.392203784553601</c:v>
                </c:pt>
                <c:pt idx="4">
                  <c:v>80.194075068686303</c:v>
                </c:pt>
                <c:pt idx="5">
                  <c:v>83.986479778111402</c:v>
                </c:pt>
                <c:pt idx="6">
                  <c:v>85.418934026470396</c:v>
                </c:pt>
                <c:pt idx="7">
                  <c:v>85.274668291789894</c:v>
                </c:pt>
                <c:pt idx="8">
                  <c:v>85.171438939663801</c:v>
                </c:pt>
                <c:pt idx="9">
                  <c:v>88.626049353729201</c:v>
                </c:pt>
                <c:pt idx="10">
                  <c:v>91.546005431784707</c:v>
                </c:pt>
                <c:pt idx="11">
                  <c:v>92.715274183249306</c:v>
                </c:pt>
                <c:pt idx="12">
                  <c:v>93.863279284278605</c:v>
                </c:pt>
                <c:pt idx="13">
                  <c:v>93.381261013344599</c:v>
                </c:pt>
                <c:pt idx="14">
                  <c:v>93.326010255959105</c:v>
                </c:pt>
                <c:pt idx="15">
                  <c:v>94.907091340899598</c:v>
                </c:pt>
                <c:pt idx="16">
                  <c:v>95.739442123573696</c:v>
                </c:pt>
                <c:pt idx="17">
                  <c:v>96.050902538681001</c:v>
                </c:pt>
                <c:pt idx="18">
                  <c:v>97.715384598510298</c:v>
                </c:pt>
                <c:pt idx="19">
                  <c:v>100</c:v>
                </c:pt>
                <c:pt idx="20">
                  <c:v>101.142492375025</c:v>
                </c:pt>
                <c:pt idx="21">
                  <c:v>102.832626203617</c:v>
                </c:pt>
                <c:pt idx="22">
                  <c:v>104.255358469412</c:v>
                </c:pt>
                <c:pt idx="23">
                  <c:v>103.544733444977</c:v>
                </c:pt>
                <c:pt idx="24">
                  <c:v>103.73168441498601</c:v>
                </c:pt>
                <c:pt idx="25">
                  <c:v>105.34384126414101</c:v>
                </c:pt>
                <c:pt idx="26">
                  <c:v>109.42273384271699</c:v>
                </c:pt>
                <c:pt idx="27">
                  <c:v>114.58748147799</c:v>
                </c:pt>
                <c:pt idx="28">
                  <c:v>117.414133572796</c:v>
                </c:pt>
                <c:pt idx="29">
                  <c:v>121.392589250821</c:v>
                </c:pt>
                <c:pt idx="30">
                  <c:v>125.486550594766</c:v>
                </c:pt>
                <c:pt idx="31">
                  <c:v>128.217489730945</c:v>
                </c:pt>
                <c:pt idx="32">
                  <c:v>133.93263492094999</c:v>
                </c:pt>
                <c:pt idx="33">
                  <c:v>141.620243046117</c:v>
                </c:pt>
                <c:pt idx="34">
                  <c:v>147.912853310858</c:v>
                </c:pt>
                <c:pt idx="35">
                  <c:v>151.06417180862201</c:v>
                </c:pt>
                <c:pt idx="36">
                  <c:v>154.62127738089501</c:v>
                </c:pt>
                <c:pt idx="37">
                  <c:v>162.586220987736</c:v>
                </c:pt>
                <c:pt idx="38">
                  <c:v>169.20639079709599</c:v>
                </c:pt>
                <c:pt idx="39">
                  <c:v>172.10345520678499</c:v>
                </c:pt>
                <c:pt idx="40">
                  <c:v>174.04914302778499</c:v>
                </c:pt>
                <c:pt idx="41">
                  <c:v>175.03422511164399</c:v>
                </c:pt>
                <c:pt idx="42">
                  <c:v>175.70629158829499</c:v>
                </c:pt>
                <c:pt idx="43">
                  <c:v>176.72189878514399</c:v>
                </c:pt>
                <c:pt idx="44">
                  <c:v>178.95417642560199</c:v>
                </c:pt>
                <c:pt idx="45">
                  <c:v>183.29162505524801</c:v>
                </c:pt>
                <c:pt idx="46">
                  <c:v>187.66158893291899</c:v>
                </c:pt>
                <c:pt idx="47">
                  <c:v>186.309685029821</c:v>
                </c:pt>
                <c:pt idx="48">
                  <c:v>180.949373100912</c:v>
                </c:pt>
                <c:pt idx="49">
                  <c:v>177.25354375934799</c:v>
                </c:pt>
                <c:pt idx="50">
                  <c:v>168.90992767008399</c:v>
                </c:pt>
                <c:pt idx="51">
                  <c:v>157.37042436850601</c:v>
                </c:pt>
                <c:pt idx="52">
                  <c:v>147.71993797854901</c:v>
                </c:pt>
                <c:pt idx="53">
                  <c:v>138.78073580182701</c:v>
                </c:pt>
                <c:pt idx="54">
                  <c:v>132.57779836341501</c:v>
                </c:pt>
                <c:pt idx="55">
                  <c:v>129.45348807844701</c:v>
                </c:pt>
                <c:pt idx="56">
                  <c:v>129.89172473433501</c:v>
                </c:pt>
                <c:pt idx="57">
                  <c:v>130.981036937873</c:v>
                </c:pt>
                <c:pt idx="58">
                  <c:v>130.30314493460901</c:v>
                </c:pt>
                <c:pt idx="59">
                  <c:v>131.189224306375</c:v>
                </c:pt>
                <c:pt idx="60">
                  <c:v>133.85532112857899</c:v>
                </c:pt>
                <c:pt idx="61">
                  <c:v>135.63147277228401</c:v>
                </c:pt>
                <c:pt idx="62">
                  <c:v>135.85242151386399</c:v>
                </c:pt>
                <c:pt idx="63">
                  <c:v>137.02209453825699</c:v>
                </c:pt>
                <c:pt idx="64">
                  <c:v>139.53417995972899</c:v>
                </c:pt>
                <c:pt idx="65">
                  <c:v>141.19761619824999</c:v>
                </c:pt>
                <c:pt idx="66">
                  <c:v>142.65286823494901</c:v>
                </c:pt>
                <c:pt idx="67">
                  <c:v>142.96335537342901</c:v>
                </c:pt>
                <c:pt idx="68">
                  <c:v>145.050950534902</c:v>
                </c:pt>
                <c:pt idx="69">
                  <c:v>150.60420920405701</c:v>
                </c:pt>
                <c:pt idx="70">
                  <c:v>154.826423026535</c:v>
                </c:pt>
                <c:pt idx="71">
                  <c:v>158.45670376471699</c:v>
                </c:pt>
                <c:pt idx="72">
                  <c:v>161.823232534531</c:v>
                </c:pt>
                <c:pt idx="73">
                  <c:v>163.174066006141</c:v>
                </c:pt>
                <c:pt idx="74">
                  <c:v>164.35762916840099</c:v>
                </c:pt>
                <c:pt idx="75">
                  <c:v>168.34842710650801</c:v>
                </c:pt>
                <c:pt idx="76">
                  <c:v>175.25424802167399</c:v>
                </c:pt>
                <c:pt idx="77">
                  <c:v>179.25005617965499</c:v>
                </c:pt>
                <c:pt idx="78">
                  <c:v>179.095686374666</c:v>
                </c:pt>
                <c:pt idx="79">
                  <c:v>179.00523957560901</c:v>
                </c:pt>
                <c:pt idx="80">
                  <c:v>179.89809390716701</c:v>
                </c:pt>
                <c:pt idx="81">
                  <c:v>181.58052370143301</c:v>
                </c:pt>
                <c:pt idx="82">
                  <c:v>184.996113691261</c:v>
                </c:pt>
                <c:pt idx="83">
                  <c:v>189.394708860478</c:v>
                </c:pt>
                <c:pt idx="84">
                  <c:v>189.72490056655101</c:v>
                </c:pt>
                <c:pt idx="85">
                  <c:v>188.10918716902199</c:v>
                </c:pt>
                <c:pt idx="86">
                  <c:v>188.05028498391999</c:v>
                </c:pt>
                <c:pt idx="87">
                  <c:v>188.90439133752901</c:v>
                </c:pt>
                <c:pt idx="88">
                  <c:v>190.99643724177801</c:v>
                </c:pt>
                <c:pt idx="89">
                  <c:v>192.03847320531901</c:v>
                </c:pt>
                <c:pt idx="90">
                  <c:v>189.353266562356</c:v>
                </c:pt>
                <c:pt idx="91">
                  <c:v>186.24266493161599</c:v>
                </c:pt>
                <c:pt idx="92">
                  <c:v>187.31913658293601</c:v>
                </c:pt>
                <c:pt idx="93">
                  <c:v>188.95898879409901</c:v>
                </c:pt>
                <c:pt idx="94">
                  <c:v>189.095206764203</c:v>
                </c:pt>
                <c:pt idx="95">
                  <c:v>190.37970543988999</c:v>
                </c:pt>
                <c:pt idx="96">
                  <c:v>191.01149229489999</c:v>
                </c:pt>
                <c:pt idx="97">
                  <c:v>189.59212528608501</c:v>
                </c:pt>
                <c:pt idx="98">
                  <c:v>190.62299982211701</c:v>
                </c:pt>
                <c:pt idx="99">
                  <c:v>193.388109972656</c:v>
                </c:pt>
                <c:pt idx="100">
                  <c:v>197.05112019796101</c:v>
                </c:pt>
                <c:pt idx="101">
                  <c:v>204.40138818963601</c:v>
                </c:pt>
                <c:pt idx="102">
                  <c:v>211.52045292752899</c:v>
                </c:pt>
                <c:pt idx="103">
                  <c:v>216.55943495393399</c:v>
                </c:pt>
                <c:pt idx="104">
                  <c:v>221.19076866825199</c:v>
                </c:pt>
                <c:pt idx="105">
                  <c:v>222.94377717470701</c:v>
                </c:pt>
                <c:pt idx="106">
                  <c:v>221.239621869128</c:v>
                </c:pt>
                <c:pt idx="107">
                  <c:v>218.26355211286</c:v>
                </c:pt>
                <c:pt idx="108">
                  <c:v>215.22079997950601</c:v>
                </c:pt>
                <c:pt idx="109">
                  <c:v>216.18565266018501</c:v>
                </c:pt>
                <c:pt idx="110">
                  <c:v>217.96357348612699</c:v>
                </c:pt>
                <c:pt idx="111">
                  <c:v>219.052012526157</c:v>
                </c:pt>
                <c:pt idx="112">
                  <c:v>220.37785661033399</c:v>
                </c:pt>
                <c:pt idx="113">
                  <c:v>220.17095704786601</c:v>
                </c:pt>
                <c:pt idx="114">
                  <c:v>221.690491661918</c:v>
                </c:pt>
                <c:pt idx="115">
                  <c:v>224.67318814689699</c:v>
                </c:pt>
                <c:pt idx="116">
                  <c:v>226.080721389551</c:v>
                </c:pt>
                <c:pt idx="117">
                  <c:v>226.27914577998999</c:v>
                </c:pt>
                <c:pt idx="118">
                  <c:v>227.258222655146</c:v>
                </c:pt>
                <c:pt idx="119">
                  <c:v>225.55923016234999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C-4EBD-B884-0C115C4CB232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PropertyType!$Z$7:$Z$126</c:f>
              <c:numCache>
                <c:formatCode>0</c:formatCode>
                <c:ptCount val="120"/>
                <c:pt idx="0">
                  <c:v>66.8158742007478</c:v>
                </c:pt>
                <c:pt idx="1">
                  <c:v>66.332944218963704</c:v>
                </c:pt>
                <c:pt idx="2">
                  <c:v>67.554743086036595</c:v>
                </c:pt>
                <c:pt idx="3">
                  <c:v>68.310507264463197</c:v>
                </c:pt>
                <c:pt idx="4">
                  <c:v>69.9254861629652</c:v>
                </c:pt>
                <c:pt idx="5">
                  <c:v>72.029662414227204</c:v>
                </c:pt>
                <c:pt idx="6">
                  <c:v>74.060963322486202</c:v>
                </c:pt>
                <c:pt idx="7">
                  <c:v>77.090455412865893</c:v>
                </c:pt>
                <c:pt idx="8">
                  <c:v>79.455389743751297</c:v>
                </c:pt>
                <c:pt idx="9">
                  <c:v>80.459620564357607</c:v>
                </c:pt>
                <c:pt idx="10">
                  <c:v>82.256767678902605</c:v>
                </c:pt>
                <c:pt idx="11">
                  <c:v>82.783556115706006</c:v>
                </c:pt>
                <c:pt idx="12">
                  <c:v>81.769451215292904</c:v>
                </c:pt>
                <c:pt idx="13">
                  <c:v>85.244320808650201</c:v>
                </c:pt>
                <c:pt idx="14">
                  <c:v>91.700136714731201</c:v>
                </c:pt>
                <c:pt idx="15">
                  <c:v>94.311755814689505</c:v>
                </c:pt>
                <c:pt idx="16">
                  <c:v>94.247522700300607</c:v>
                </c:pt>
                <c:pt idx="17">
                  <c:v>94.912839808554295</c:v>
                </c:pt>
                <c:pt idx="18">
                  <c:v>97.390813849901704</c:v>
                </c:pt>
                <c:pt idx="19">
                  <c:v>100</c:v>
                </c:pt>
                <c:pt idx="20">
                  <c:v>101.87358040102001</c:v>
                </c:pt>
                <c:pt idx="21">
                  <c:v>103.722174173225</c:v>
                </c:pt>
                <c:pt idx="22">
                  <c:v>104.77994868197401</c:v>
                </c:pt>
                <c:pt idx="23">
                  <c:v>106.385167640036</c:v>
                </c:pt>
                <c:pt idx="24">
                  <c:v>109.46145645864</c:v>
                </c:pt>
                <c:pt idx="25">
                  <c:v>111.17631069675799</c:v>
                </c:pt>
                <c:pt idx="26">
                  <c:v>112.354464988258</c:v>
                </c:pt>
                <c:pt idx="27">
                  <c:v>115.831119036053</c:v>
                </c:pt>
                <c:pt idx="28">
                  <c:v>119.303917774195</c:v>
                </c:pt>
                <c:pt idx="29">
                  <c:v>121.488591779987</c:v>
                </c:pt>
                <c:pt idx="30">
                  <c:v>122.935426060342</c:v>
                </c:pt>
                <c:pt idx="31">
                  <c:v>123.931193000219</c:v>
                </c:pt>
                <c:pt idx="32">
                  <c:v>126.005928667142</c:v>
                </c:pt>
                <c:pt idx="33">
                  <c:v>130.885854613211</c:v>
                </c:pt>
                <c:pt idx="34">
                  <c:v>136.79366010136701</c:v>
                </c:pt>
                <c:pt idx="35">
                  <c:v>141.278225552078</c:v>
                </c:pt>
                <c:pt idx="36">
                  <c:v>145.23170956091701</c:v>
                </c:pt>
                <c:pt idx="37">
                  <c:v>151.545401108801</c:v>
                </c:pt>
                <c:pt idx="38">
                  <c:v>160.42839135070199</c:v>
                </c:pt>
                <c:pt idx="39">
                  <c:v>166.85401633772099</c:v>
                </c:pt>
                <c:pt idx="40">
                  <c:v>167.465528509205</c:v>
                </c:pt>
                <c:pt idx="41">
                  <c:v>165.49456494468001</c:v>
                </c:pt>
                <c:pt idx="42">
                  <c:v>169.28654078731299</c:v>
                </c:pt>
                <c:pt idx="43">
                  <c:v>177.021270527371</c:v>
                </c:pt>
                <c:pt idx="44">
                  <c:v>176.61470699943101</c:v>
                </c:pt>
                <c:pt idx="45">
                  <c:v>172.42442896876</c:v>
                </c:pt>
                <c:pt idx="46">
                  <c:v>170.000813976568</c:v>
                </c:pt>
                <c:pt idx="47">
                  <c:v>167.75367138677501</c:v>
                </c:pt>
                <c:pt idx="48">
                  <c:v>164.07274706363199</c:v>
                </c:pt>
                <c:pt idx="49">
                  <c:v>159.69360548473799</c:v>
                </c:pt>
                <c:pt idx="50">
                  <c:v>154.682989168467</c:v>
                </c:pt>
                <c:pt idx="51">
                  <c:v>146.248458034045</c:v>
                </c:pt>
                <c:pt idx="52">
                  <c:v>135.71450919149299</c:v>
                </c:pt>
                <c:pt idx="53">
                  <c:v>126.469738784748</c:v>
                </c:pt>
                <c:pt idx="54">
                  <c:v>121.37853691339799</c:v>
                </c:pt>
                <c:pt idx="55">
                  <c:v>119.49741462160399</c:v>
                </c:pt>
                <c:pt idx="56">
                  <c:v>120.469579736862</c:v>
                </c:pt>
                <c:pt idx="57">
                  <c:v>126.69414238859299</c:v>
                </c:pt>
                <c:pt idx="58">
                  <c:v>135.62918483731099</c:v>
                </c:pt>
                <c:pt idx="59">
                  <c:v>140.39495165739501</c:v>
                </c:pt>
                <c:pt idx="60">
                  <c:v>141.48782062372601</c:v>
                </c:pt>
                <c:pt idx="61">
                  <c:v>144.26977633032701</c:v>
                </c:pt>
                <c:pt idx="62">
                  <c:v>149.824737167412</c:v>
                </c:pt>
                <c:pt idx="63">
                  <c:v>152.900927877642</c:v>
                </c:pt>
                <c:pt idx="64">
                  <c:v>151.48591159882201</c:v>
                </c:pt>
                <c:pt idx="65">
                  <c:v>153.736910525708</c:v>
                </c:pt>
                <c:pt idx="66">
                  <c:v>159.939310898645</c:v>
                </c:pt>
                <c:pt idx="67">
                  <c:v>163.90542169696701</c:v>
                </c:pt>
                <c:pt idx="68">
                  <c:v>166.94241491675399</c:v>
                </c:pt>
                <c:pt idx="69">
                  <c:v>169.86574225986601</c:v>
                </c:pt>
                <c:pt idx="70">
                  <c:v>173.60426484783201</c:v>
                </c:pt>
                <c:pt idx="71">
                  <c:v>178.34576540434799</c:v>
                </c:pt>
                <c:pt idx="72">
                  <c:v>176.95034253098601</c:v>
                </c:pt>
                <c:pt idx="73">
                  <c:v>176.76026457901901</c:v>
                </c:pt>
                <c:pt idx="74">
                  <c:v>187.135713388375</c:v>
                </c:pt>
                <c:pt idx="75">
                  <c:v>196.37948794987599</c:v>
                </c:pt>
                <c:pt idx="76">
                  <c:v>200.92575033513401</c:v>
                </c:pt>
                <c:pt idx="77">
                  <c:v>206.587642973252</c:v>
                </c:pt>
                <c:pt idx="78">
                  <c:v>210.04912429596899</c:v>
                </c:pt>
                <c:pt idx="79">
                  <c:v>212.74408735442799</c:v>
                </c:pt>
                <c:pt idx="80">
                  <c:v>217.22503902946301</c:v>
                </c:pt>
                <c:pt idx="81">
                  <c:v>221.97923568567299</c:v>
                </c:pt>
                <c:pt idx="82">
                  <c:v>226.65761904822901</c:v>
                </c:pt>
                <c:pt idx="83">
                  <c:v>229.177414108813</c:v>
                </c:pt>
                <c:pt idx="84">
                  <c:v>230.542785266176</c:v>
                </c:pt>
                <c:pt idx="85">
                  <c:v>234.728931999628</c:v>
                </c:pt>
                <c:pt idx="86">
                  <c:v>241.08053802741901</c:v>
                </c:pt>
                <c:pt idx="87">
                  <c:v>246.924995611371</c:v>
                </c:pt>
                <c:pt idx="88">
                  <c:v>250.78306045261201</c:v>
                </c:pt>
                <c:pt idx="89">
                  <c:v>254.29800773111899</c:v>
                </c:pt>
                <c:pt idx="90">
                  <c:v>257.98094469184298</c:v>
                </c:pt>
                <c:pt idx="91">
                  <c:v>260.526543454906</c:v>
                </c:pt>
                <c:pt idx="92">
                  <c:v>265.390039492997</c:v>
                </c:pt>
                <c:pt idx="93">
                  <c:v>271.20542415160298</c:v>
                </c:pt>
                <c:pt idx="94">
                  <c:v>275.78247661443498</c:v>
                </c:pt>
                <c:pt idx="95">
                  <c:v>281.018870854613</c:v>
                </c:pt>
                <c:pt idx="96">
                  <c:v>283.83280966804898</c:v>
                </c:pt>
                <c:pt idx="97">
                  <c:v>287.58193095741001</c:v>
                </c:pt>
                <c:pt idx="98">
                  <c:v>295.34544806733601</c:v>
                </c:pt>
                <c:pt idx="99">
                  <c:v>301.31774741652401</c:v>
                </c:pt>
                <c:pt idx="100">
                  <c:v>311.21386235022402</c:v>
                </c:pt>
                <c:pt idx="101">
                  <c:v>330.82940560067499</c:v>
                </c:pt>
                <c:pt idx="102">
                  <c:v>356.21700843674301</c:v>
                </c:pt>
                <c:pt idx="103">
                  <c:v>377.34952746145598</c:v>
                </c:pt>
                <c:pt idx="104">
                  <c:v>393.09655284764301</c:v>
                </c:pt>
                <c:pt idx="105">
                  <c:v>407.22194360674501</c:v>
                </c:pt>
                <c:pt idx="106">
                  <c:v>400.23709676913398</c:v>
                </c:pt>
                <c:pt idx="107">
                  <c:v>374.728685476382</c:v>
                </c:pt>
                <c:pt idx="108">
                  <c:v>351.481961869749</c:v>
                </c:pt>
                <c:pt idx="109">
                  <c:v>337.40874652989697</c:v>
                </c:pt>
                <c:pt idx="110">
                  <c:v>332.97819874683501</c:v>
                </c:pt>
                <c:pt idx="111">
                  <c:v>325.963350305863</c:v>
                </c:pt>
                <c:pt idx="112">
                  <c:v>312.04255206269897</c:v>
                </c:pt>
                <c:pt idx="113">
                  <c:v>305.56266111566498</c:v>
                </c:pt>
                <c:pt idx="114">
                  <c:v>309.93740355325798</c:v>
                </c:pt>
                <c:pt idx="115">
                  <c:v>318.32040883565099</c:v>
                </c:pt>
                <c:pt idx="116">
                  <c:v>323.54701449658103</c:v>
                </c:pt>
                <c:pt idx="117">
                  <c:v>318.87116942367197</c:v>
                </c:pt>
                <c:pt idx="118">
                  <c:v>314.09304655347597</c:v>
                </c:pt>
                <c:pt idx="119">
                  <c:v>320.43254337094601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C-4EBD-B884-0C115C4C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602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697611628613239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Regional!$O$7:$O$126</c:f>
              <c:numCache>
                <c:formatCode>0</c:formatCode>
                <c:ptCount val="120"/>
                <c:pt idx="0">
                  <c:v>66.368244479981698</c:v>
                </c:pt>
                <c:pt idx="1">
                  <c:v>66.452844950602497</c:v>
                </c:pt>
                <c:pt idx="2">
                  <c:v>69.472958088952694</c:v>
                </c:pt>
                <c:pt idx="3">
                  <c:v>71.864154910380506</c:v>
                </c:pt>
                <c:pt idx="4">
                  <c:v>71.411922932316401</c:v>
                </c:pt>
                <c:pt idx="5">
                  <c:v>71.881733222076903</c:v>
                </c:pt>
                <c:pt idx="6">
                  <c:v>72.452011328365799</c:v>
                </c:pt>
                <c:pt idx="7">
                  <c:v>73.147842993326606</c:v>
                </c:pt>
                <c:pt idx="8">
                  <c:v>74.893876449996</c:v>
                </c:pt>
                <c:pt idx="9">
                  <c:v>76.971484537918499</c:v>
                </c:pt>
                <c:pt idx="10">
                  <c:v>77.210797575747407</c:v>
                </c:pt>
                <c:pt idx="11">
                  <c:v>77.538755241973007</c:v>
                </c:pt>
                <c:pt idx="12">
                  <c:v>82.288084100923896</c:v>
                </c:pt>
                <c:pt idx="13">
                  <c:v>90.055295805249898</c:v>
                </c:pt>
                <c:pt idx="14">
                  <c:v>93.355244620940198</c:v>
                </c:pt>
                <c:pt idx="15">
                  <c:v>92.259712486265201</c:v>
                </c:pt>
                <c:pt idx="16">
                  <c:v>93.739025961094995</c:v>
                </c:pt>
                <c:pt idx="17">
                  <c:v>98.079455043553295</c:v>
                </c:pt>
                <c:pt idx="18">
                  <c:v>100.601149306528</c:v>
                </c:pt>
                <c:pt idx="19">
                  <c:v>100</c:v>
                </c:pt>
                <c:pt idx="20">
                  <c:v>101.350900209435</c:v>
                </c:pt>
                <c:pt idx="21">
                  <c:v>106.176808350687</c:v>
                </c:pt>
                <c:pt idx="22">
                  <c:v>108.69734608344299</c:v>
                </c:pt>
                <c:pt idx="23">
                  <c:v>107.954713933669</c:v>
                </c:pt>
                <c:pt idx="24">
                  <c:v>109.337825999815</c:v>
                </c:pt>
                <c:pt idx="25">
                  <c:v>113.822985292162</c:v>
                </c:pt>
                <c:pt idx="26">
                  <c:v>117.32718914365</c:v>
                </c:pt>
                <c:pt idx="27">
                  <c:v>117.761748808866</c:v>
                </c:pt>
                <c:pt idx="28">
                  <c:v>119.242555847953</c:v>
                </c:pt>
                <c:pt idx="29">
                  <c:v>122.343501175025</c:v>
                </c:pt>
                <c:pt idx="30">
                  <c:v>124.414583540042</c:v>
                </c:pt>
                <c:pt idx="31">
                  <c:v>126.837091760047</c:v>
                </c:pt>
                <c:pt idx="32">
                  <c:v>131.11363586877999</c:v>
                </c:pt>
                <c:pt idx="33">
                  <c:v>134.147644660461</c:v>
                </c:pt>
                <c:pt idx="34">
                  <c:v>134.642061935112</c:v>
                </c:pt>
                <c:pt idx="35">
                  <c:v>135.55667310169</c:v>
                </c:pt>
                <c:pt idx="36">
                  <c:v>139.23422335532001</c:v>
                </c:pt>
                <c:pt idx="37">
                  <c:v>144.59413390492699</c:v>
                </c:pt>
                <c:pt idx="38">
                  <c:v>147.193456452888</c:v>
                </c:pt>
                <c:pt idx="39">
                  <c:v>146.893660739909</c:v>
                </c:pt>
                <c:pt idx="40">
                  <c:v>145.091101384155</c:v>
                </c:pt>
                <c:pt idx="41">
                  <c:v>141.53718188346301</c:v>
                </c:pt>
                <c:pt idx="42">
                  <c:v>141.90975863712001</c:v>
                </c:pt>
                <c:pt idx="43">
                  <c:v>144.74280699702899</c:v>
                </c:pt>
                <c:pt idx="44">
                  <c:v>143.76803033574501</c:v>
                </c:pt>
                <c:pt idx="45">
                  <c:v>140.47572696914301</c:v>
                </c:pt>
                <c:pt idx="46">
                  <c:v>137.59776101628299</c:v>
                </c:pt>
                <c:pt idx="47">
                  <c:v>135.71886748825901</c:v>
                </c:pt>
                <c:pt idx="48">
                  <c:v>133.97944720197799</c:v>
                </c:pt>
                <c:pt idx="49">
                  <c:v>133.202172231189</c:v>
                </c:pt>
                <c:pt idx="50">
                  <c:v>125.695194641467</c:v>
                </c:pt>
                <c:pt idx="51">
                  <c:v>114.610824057887</c:v>
                </c:pt>
                <c:pt idx="52">
                  <c:v>108.401424587617</c:v>
                </c:pt>
                <c:pt idx="53">
                  <c:v>107.099982706484</c:v>
                </c:pt>
                <c:pt idx="54">
                  <c:v>106.19002896225</c:v>
                </c:pt>
                <c:pt idx="55">
                  <c:v>101.818660816646</c:v>
                </c:pt>
                <c:pt idx="56">
                  <c:v>97.562582786600501</c:v>
                </c:pt>
                <c:pt idx="57">
                  <c:v>94.873903636286201</c:v>
                </c:pt>
                <c:pt idx="58">
                  <c:v>92.691738770227204</c:v>
                </c:pt>
                <c:pt idx="59">
                  <c:v>90.4720191935304</c:v>
                </c:pt>
                <c:pt idx="60">
                  <c:v>90.059624334690596</c:v>
                </c:pt>
                <c:pt idx="61">
                  <c:v>91.740367151384902</c:v>
                </c:pt>
                <c:pt idx="62">
                  <c:v>92.648842812640893</c:v>
                </c:pt>
                <c:pt idx="63">
                  <c:v>91.737954660710699</c:v>
                </c:pt>
                <c:pt idx="64">
                  <c:v>89.348435594333395</c:v>
                </c:pt>
                <c:pt idx="65">
                  <c:v>87.172222534055805</c:v>
                </c:pt>
                <c:pt idx="66">
                  <c:v>90.799129983808996</c:v>
                </c:pt>
                <c:pt idx="67">
                  <c:v>95.094899245974005</c:v>
                </c:pt>
                <c:pt idx="68">
                  <c:v>94.945373603796696</c:v>
                </c:pt>
                <c:pt idx="69">
                  <c:v>96.413189287102597</c:v>
                </c:pt>
                <c:pt idx="70">
                  <c:v>99.122233154212907</c:v>
                </c:pt>
                <c:pt idx="71">
                  <c:v>100.270458140228</c:v>
                </c:pt>
                <c:pt idx="72">
                  <c:v>102.614478025268</c:v>
                </c:pt>
                <c:pt idx="73">
                  <c:v>107.632538404657</c:v>
                </c:pt>
                <c:pt idx="74">
                  <c:v>110.29326653142</c:v>
                </c:pt>
                <c:pt idx="75">
                  <c:v>109.970476228077</c:v>
                </c:pt>
                <c:pt idx="76">
                  <c:v>111.73283169296499</c:v>
                </c:pt>
                <c:pt idx="77">
                  <c:v>116.26957545447701</c:v>
                </c:pt>
                <c:pt idx="78">
                  <c:v>117.52919455791201</c:v>
                </c:pt>
                <c:pt idx="79">
                  <c:v>115.960982526134</c:v>
                </c:pt>
                <c:pt idx="80">
                  <c:v>118.01107550204</c:v>
                </c:pt>
                <c:pt idx="81">
                  <c:v>123.105353410519</c:v>
                </c:pt>
                <c:pt idx="82">
                  <c:v>125.537390795375</c:v>
                </c:pt>
                <c:pt idx="83">
                  <c:v>126.282408659971</c:v>
                </c:pt>
                <c:pt idx="84">
                  <c:v>134.08467138231001</c:v>
                </c:pt>
                <c:pt idx="85">
                  <c:v>147.50786301716701</c:v>
                </c:pt>
                <c:pt idx="86">
                  <c:v>148.491823045887</c:v>
                </c:pt>
                <c:pt idx="87">
                  <c:v>140.99099196541999</c:v>
                </c:pt>
                <c:pt idx="88">
                  <c:v>140.45088921852201</c:v>
                </c:pt>
                <c:pt idx="89">
                  <c:v>144.27137344242499</c:v>
                </c:pt>
                <c:pt idx="90">
                  <c:v>148.01112843480701</c:v>
                </c:pt>
                <c:pt idx="91">
                  <c:v>148.85624569364001</c:v>
                </c:pt>
                <c:pt idx="92">
                  <c:v>149.06372731791899</c:v>
                </c:pt>
                <c:pt idx="93">
                  <c:v>150.26487916340301</c:v>
                </c:pt>
                <c:pt idx="94">
                  <c:v>151.04728479318999</c:v>
                </c:pt>
                <c:pt idx="95">
                  <c:v>151.519399312498</c:v>
                </c:pt>
                <c:pt idx="96">
                  <c:v>150.81415406461599</c:v>
                </c:pt>
                <c:pt idx="97">
                  <c:v>148.50651057626001</c:v>
                </c:pt>
                <c:pt idx="98">
                  <c:v>153.225520652093</c:v>
                </c:pt>
                <c:pt idx="99">
                  <c:v>161.24440465414801</c:v>
                </c:pt>
                <c:pt idx="100">
                  <c:v>164.95983464324399</c:v>
                </c:pt>
                <c:pt idx="101">
                  <c:v>170.642595443874</c:v>
                </c:pt>
                <c:pt idx="102">
                  <c:v>177.718584291713</c:v>
                </c:pt>
                <c:pt idx="103">
                  <c:v>181.583150100674</c:v>
                </c:pt>
                <c:pt idx="104">
                  <c:v>185.00486048856601</c:v>
                </c:pt>
                <c:pt idx="105">
                  <c:v>190.58465438987199</c:v>
                </c:pt>
                <c:pt idx="106">
                  <c:v>189.42697092668899</c:v>
                </c:pt>
                <c:pt idx="107">
                  <c:v>183.959503768557</c:v>
                </c:pt>
                <c:pt idx="108">
                  <c:v>184.37609099267101</c:v>
                </c:pt>
                <c:pt idx="109">
                  <c:v>191.90135107317499</c:v>
                </c:pt>
                <c:pt idx="110">
                  <c:v>196.51809000700101</c:v>
                </c:pt>
                <c:pt idx="111">
                  <c:v>193.71477487009699</c:v>
                </c:pt>
                <c:pt idx="112">
                  <c:v>192.478732084114</c:v>
                </c:pt>
                <c:pt idx="113">
                  <c:v>194.282185729947</c:v>
                </c:pt>
                <c:pt idx="114">
                  <c:v>195.76601968272399</c:v>
                </c:pt>
                <c:pt idx="115">
                  <c:v>197.17074827778799</c:v>
                </c:pt>
                <c:pt idx="116">
                  <c:v>198.54787472007101</c:v>
                </c:pt>
                <c:pt idx="117">
                  <c:v>197.53663863022601</c:v>
                </c:pt>
                <c:pt idx="118">
                  <c:v>196.911181019884</c:v>
                </c:pt>
                <c:pt idx="119">
                  <c:v>197.75520156414299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E4-460D-9ED5-136FA8521F15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Regional!$P$7:$P$126</c:f>
              <c:numCache>
                <c:formatCode>0</c:formatCode>
                <c:ptCount val="120"/>
                <c:pt idx="0">
                  <c:v>54.8368322270411</c:v>
                </c:pt>
                <c:pt idx="1">
                  <c:v>53.9794665729667</c:v>
                </c:pt>
                <c:pt idx="2">
                  <c:v>56.322581858014303</c:v>
                </c:pt>
                <c:pt idx="3">
                  <c:v>62.764444484657098</c:v>
                </c:pt>
                <c:pt idx="4">
                  <c:v>66.549802089813298</c:v>
                </c:pt>
                <c:pt idx="5">
                  <c:v>66.400241432143204</c:v>
                </c:pt>
                <c:pt idx="6">
                  <c:v>70.381004378141299</c:v>
                </c:pt>
                <c:pt idx="7">
                  <c:v>76.899583300152599</c:v>
                </c:pt>
                <c:pt idx="8">
                  <c:v>77.898943289683103</c:v>
                </c:pt>
                <c:pt idx="9">
                  <c:v>78.563217471789599</c:v>
                </c:pt>
                <c:pt idx="10">
                  <c:v>83.577628088301395</c:v>
                </c:pt>
                <c:pt idx="11">
                  <c:v>88.123270119707797</c:v>
                </c:pt>
                <c:pt idx="12">
                  <c:v>88.696753871770397</c:v>
                </c:pt>
                <c:pt idx="13">
                  <c:v>88.311790624828404</c:v>
                </c:pt>
                <c:pt idx="14">
                  <c:v>88.569441792925502</c:v>
                </c:pt>
                <c:pt idx="15">
                  <c:v>90.621109743709397</c:v>
                </c:pt>
                <c:pt idx="16">
                  <c:v>94.498870742282094</c:v>
                </c:pt>
                <c:pt idx="17">
                  <c:v>99.532889647417207</c:v>
                </c:pt>
                <c:pt idx="18">
                  <c:v>100.358495595112</c:v>
                </c:pt>
                <c:pt idx="19">
                  <c:v>100</c:v>
                </c:pt>
                <c:pt idx="20">
                  <c:v>103.737486638772</c:v>
                </c:pt>
                <c:pt idx="21">
                  <c:v>103.492705442565</c:v>
                </c:pt>
                <c:pt idx="22">
                  <c:v>100.36476360021101</c:v>
                </c:pt>
                <c:pt idx="23">
                  <c:v>102.768299820004</c:v>
                </c:pt>
                <c:pt idx="24">
                  <c:v>108.75424096403501</c:v>
                </c:pt>
                <c:pt idx="25">
                  <c:v>113.816065247007</c:v>
                </c:pt>
                <c:pt idx="26">
                  <c:v>116.33900480904801</c:v>
                </c:pt>
                <c:pt idx="27">
                  <c:v>117.86863417390499</c:v>
                </c:pt>
                <c:pt idx="28">
                  <c:v>121.331489289478</c:v>
                </c:pt>
                <c:pt idx="29">
                  <c:v>126.791260427955</c:v>
                </c:pt>
                <c:pt idx="30">
                  <c:v>132.24424736598999</c:v>
                </c:pt>
                <c:pt idx="31">
                  <c:v>136.55690181481299</c:v>
                </c:pt>
                <c:pt idx="32">
                  <c:v>141.358162101711</c:v>
                </c:pt>
                <c:pt idx="33">
                  <c:v>146.12768664292599</c:v>
                </c:pt>
                <c:pt idx="34">
                  <c:v>150.12959704560501</c:v>
                </c:pt>
                <c:pt idx="35">
                  <c:v>155.10717800187601</c:v>
                </c:pt>
                <c:pt idx="36">
                  <c:v>163.881153516502</c:v>
                </c:pt>
                <c:pt idx="37">
                  <c:v>174.58191816020599</c:v>
                </c:pt>
                <c:pt idx="38">
                  <c:v>177.888259601914</c:v>
                </c:pt>
                <c:pt idx="39">
                  <c:v>178.82263586907499</c:v>
                </c:pt>
                <c:pt idx="40">
                  <c:v>184.03486590303601</c:v>
                </c:pt>
                <c:pt idx="41">
                  <c:v>186.63381306423099</c:v>
                </c:pt>
                <c:pt idx="42">
                  <c:v>185.03958684649001</c:v>
                </c:pt>
                <c:pt idx="43">
                  <c:v>186.92873510446699</c:v>
                </c:pt>
                <c:pt idx="44">
                  <c:v>194.886495738213</c:v>
                </c:pt>
                <c:pt idx="45">
                  <c:v>200.640647862062</c:v>
                </c:pt>
                <c:pt idx="46">
                  <c:v>195.698160700655</c:v>
                </c:pt>
                <c:pt idx="47">
                  <c:v>189.984927291177</c:v>
                </c:pt>
                <c:pt idx="48">
                  <c:v>192.20240274074101</c:v>
                </c:pt>
                <c:pt idx="49">
                  <c:v>194.92047027370899</c:v>
                </c:pt>
                <c:pt idx="50">
                  <c:v>185.61152112899001</c:v>
                </c:pt>
                <c:pt idx="51">
                  <c:v>173.53196191317599</c:v>
                </c:pt>
                <c:pt idx="52">
                  <c:v>165.086991318928</c:v>
                </c:pt>
                <c:pt idx="53">
                  <c:v>157.47837232424399</c:v>
                </c:pt>
                <c:pt idx="54">
                  <c:v>159.54202971042901</c:v>
                </c:pt>
                <c:pt idx="55">
                  <c:v>163.491737377758</c:v>
                </c:pt>
                <c:pt idx="56">
                  <c:v>157.570012188666</c:v>
                </c:pt>
                <c:pt idx="57">
                  <c:v>147.14513844197799</c:v>
                </c:pt>
                <c:pt idx="58">
                  <c:v>148.537323858246</c:v>
                </c:pt>
                <c:pt idx="59">
                  <c:v>155.72362599490501</c:v>
                </c:pt>
                <c:pt idx="60">
                  <c:v>154.311749683264</c:v>
                </c:pt>
                <c:pt idx="61">
                  <c:v>152.768108980195</c:v>
                </c:pt>
                <c:pt idx="62">
                  <c:v>157.030040634259</c:v>
                </c:pt>
                <c:pt idx="63">
                  <c:v>160.81809930550099</c:v>
                </c:pt>
                <c:pt idx="64">
                  <c:v>159.01947395871801</c:v>
                </c:pt>
                <c:pt idx="65">
                  <c:v>157.42938640801799</c:v>
                </c:pt>
                <c:pt idx="66">
                  <c:v>161.738850185329</c:v>
                </c:pt>
                <c:pt idx="67">
                  <c:v>166.621903482753</c:v>
                </c:pt>
                <c:pt idx="68">
                  <c:v>167.241641407587</c:v>
                </c:pt>
                <c:pt idx="69">
                  <c:v>168.43593402877701</c:v>
                </c:pt>
                <c:pt idx="70">
                  <c:v>172.01627699084301</c:v>
                </c:pt>
                <c:pt idx="71">
                  <c:v>176.126703492969</c:v>
                </c:pt>
                <c:pt idx="72">
                  <c:v>180.76735630810001</c:v>
                </c:pt>
                <c:pt idx="73">
                  <c:v>187.40098178421201</c:v>
                </c:pt>
                <c:pt idx="74">
                  <c:v>194.037121734626</c:v>
                </c:pt>
                <c:pt idx="75">
                  <c:v>198.58967422673001</c:v>
                </c:pt>
                <c:pt idx="76">
                  <c:v>203.50604420190101</c:v>
                </c:pt>
                <c:pt idx="77">
                  <c:v>208.47014224941901</c:v>
                </c:pt>
                <c:pt idx="78">
                  <c:v>205.29416059905799</c:v>
                </c:pt>
                <c:pt idx="79">
                  <c:v>201.26811521571901</c:v>
                </c:pt>
                <c:pt idx="80">
                  <c:v>205.72071857969601</c:v>
                </c:pt>
                <c:pt idx="81">
                  <c:v>213.18739254977899</c:v>
                </c:pt>
                <c:pt idx="82">
                  <c:v>219.672481763875</c:v>
                </c:pt>
                <c:pt idx="83">
                  <c:v>226.44228746188301</c:v>
                </c:pt>
                <c:pt idx="84">
                  <c:v>237.93069447269701</c:v>
                </c:pt>
                <c:pt idx="85">
                  <c:v>250.44578933262</c:v>
                </c:pt>
                <c:pt idx="86">
                  <c:v>251.45627612279699</c:v>
                </c:pt>
                <c:pt idx="87">
                  <c:v>246.54391242664701</c:v>
                </c:pt>
                <c:pt idx="88">
                  <c:v>243.93882079204101</c:v>
                </c:pt>
                <c:pt idx="89">
                  <c:v>242.537533982491</c:v>
                </c:pt>
                <c:pt idx="90">
                  <c:v>247.49982192839201</c:v>
                </c:pt>
                <c:pt idx="91">
                  <c:v>254.85002640428601</c:v>
                </c:pt>
                <c:pt idx="92">
                  <c:v>257.98579063924097</c:v>
                </c:pt>
                <c:pt idx="93">
                  <c:v>258.57693809971698</c:v>
                </c:pt>
                <c:pt idx="94">
                  <c:v>258.32090333016703</c:v>
                </c:pt>
                <c:pt idx="95">
                  <c:v>260.42206508458401</c:v>
                </c:pt>
                <c:pt idx="96">
                  <c:v>266.71858156518999</c:v>
                </c:pt>
                <c:pt idx="97">
                  <c:v>270.31060665847599</c:v>
                </c:pt>
                <c:pt idx="98">
                  <c:v>269.436153399273</c:v>
                </c:pt>
                <c:pt idx="99">
                  <c:v>271.81136462017099</c:v>
                </c:pt>
                <c:pt idx="100">
                  <c:v>278.19948338760298</c:v>
                </c:pt>
                <c:pt idx="101">
                  <c:v>289.33220635569802</c:v>
                </c:pt>
                <c:pt idx="102">
                  <c:v>305.33496554358101</c:v>
                </c:pt>
                <c:pt idx="103">
                  <c:v>312.37874814880001</c:v>
                </c:pt>
                <c:pt idx="104">
                  <c:v>313.31070350293197</c:v>
                </c:pt>
                <c:pt idx="105">
                  <c:v>325.895153641729</c:v>
                </c:pt>
                <c:pt idx="106">
                  <c:v>335.11066944028801</c:v>
                </c:pt>
                <c:pt idx="107">
                  <c:v>328.53269668823401</c:v>
                </c:pt>
                <c:pt idx="108">
                  <c:v>320.95627611479301</c:v>
                </c:pt>
                <c:pt idx="109">
                  <c:v>327.18062941431702</c:v>
                </c:pt>
                <c:pt idx="110">
                  <c:v>333.11795534827201</c:v>
                </c:pt>
                <c:pt idx="111">
                  <c:v>326.784966705893</c:v>
                </c:pt>
                <c:pt idx="112">
                  <c:v>327.420973243704</c:v>
                </c:pt>
                <c:pt idx="113">
                  <c:v>340.632366699236</c:v>
                </c:pt>
                <c:pt idx="114">
                  <c:v>346.58525700289999</c:v>
                </c:pt>
                <c:pt idx="115">
                  <c:v>341.01942300871599</c:v>
                </c:pt>
                <c:pt idx="116">
                  <c:v>336.79547654346197</c:v>
                </c:pt>
                <c:pt idx="117">
                  <c:v>337.197784778825</c:v>
                </c:pt>
                <c:pt idx="118">
                  <c:v>341.37552509518798</c:v>
                </c:pt>
                <c:pt idx="119">
                  <c:v>341.43354439730598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E4-460D-9ED5-136FA8521F15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Regional!$Q$7:$Q$126</c:f>
              <c:numCache>
                <c:formatCode>0</c:formatCode>
                <c:ptCount val="120"/>
                <c:pt idx="0">
                  <c:v>74.864938572731404</c:v>
                </c:pt>
                <c:pt idx="1">
                  <c:v>74.606511014970593</c:v>
                </c:pt>
                <c:pt idx="2">
                  <c:v>77.516521349688702</c:v>
                </c:pt>
                <c:pt idx="3">
                  <c:v>82.640526434315305</c:v>
                </c:pt>
                <c:pt idx="4">
                  <c:v>85.183914888863001</c:v>
                </c:pt>
                <c:pt idx="5">
                  <c:v>86.466667009492994</c:v>
                </c:pt>
                <c:pt idx="6">
                  <c:v>87.739989306841395</c:v>
                </c:pt>
                <c:pt idx="7">
                  <c:v>88.748882885678597</c:v>
                </c:pt>
                <c:pt idx="8">
                  <c:v>88.610276967087799</c:v>
                </c:pt>
                <c:pt idx="9">
                  <c:v>86.102121588975905</c:v>
                </c:pt>
                <c:pt idx="10">
                  <c:v>85.668009964900307</c:v>
                </c:pt>
                <c:pt idx="11">
                  <c:v>88.679420409786502</c:v>
                </c:pt>
                <c:pt idx="12">
                  <c:v>90.417041088696806</c:v>
                </c:pt>
                <c:pt idx="13">
                  <c:v>91.590141803571797</c:v>
                </c:pt>
                <c:pt idx="14">
                  <c:v>93.489178695013393</c:v>
                </c:pt>
                <c:pt idx="15">
                  <c:v>94.616447694527906</c:v>
                </c:pt>
                <c:pt idx="16">
                  <c:v>96.083879507521999</c:v>
                </c:pt>
                <c:pt idx="17">
                  <c:v>99.160238218420105</c:v>
                </c:pt>
                <c:pt idx="18">
                  <c:v>100.717415272596</c:v>
                </c:pt>
                <c:pt idx="19">
                  <c:v>100</c:v>
                </c:pt>
                <c:pt idx="20">
                  <c:v>99.757878735118794</c:v>
                </c:pt>
                <c:pt idx="21">
                  <c:v>101.85221216962999</c:v>
                </c:pt>
                <c:pt idx="22">
                  <c:v>105.94233217284599</c:v>
                </c:pt>
                <c:pt idx="23">
                  <c:v>108.256633522906</c:v>
                </c:pt>
                <c:pt idx="24">
                  <c:v>107.985866146474</c:v>
                </c:pt>
                <c:pt idx="25">
                  <c:v>108.593489013058</c:v>
                </c:pt>
                <c:pt idx="26">
                  <c:v>112.739009923647</c:v>
                </c:pt>
                <c:pt idx="27">
                  <c:v>117.80398464939999</c:v>
                </c:pt>
                <c:pt idx="28">
                  <c:v>120.10952070671</c:v>
                </c:pt>
                <c:pt idx="29">
                  <c:v>119.45827541548501</c:v>
                </c:pt>
                <c:pt idx="30">
                  <c:v>121.49004410920099</c:v>
                </c:pt>
                <c:pt idx="31">
                  <c:v>128.07910830321401</c:v>
                </c:pt>
                <c:pt idx="32">
                  <c:v>135.35422338280401</c:v>
                </c:pt>
                <c:pt idx="33">
                  <c:v>141.57092141171699</c:v>
                </c:pt>
                <c:pt idx="34">
                  <c:v>145.44354170189601</c:v>
                </c:pt>
                <c:pt idx="35">
                  <c:v>150.518747884395</c:v>
                </c:pt>
                <c:pt idx="36">
                  <c:v>160.705581230924</c:v>
                </c:pt>
                <c:pt idx="37">
                  <c:v>172.703140621952</c:v>
                </c:pt>
                <c:pt idx="38">
                  <c:v>175.85632208568899</c:v>
                </c:pt>
                <c:pt idx="39">
                  <c:v>175.264654385597</c:v>
                </c:pt>
                <c:pt idx="40">
                  <c:v>179.48547371828499</c:v>
                </c:pt>
                <c:pt idx="41">
                  <c:v>180.27442783554</c:v>
                </c:pt>
                <c:pt idx="42">
                  <c:v>174.93388583206999</c:v>
                </c:pt>
                <c:pt idx="43">
                  <c:v>174.03133110448599</c:v>
                </c:pt>
                <c:pt idx="44">
                  <c:v>180.99844996859801</c:v>
                </c:pt>
                <c:pt idx="45">
                  <c:v>186.36320286781699</c:v>
                </c:pt>
                <c:pt idx="46">
                  <c:v>180.41576450404699</c:v>
                </c:pt>
                <c:pt idx="47">
                  <c:v>172.56570193973599</c:v>
                </c:pt>
                <c:pt idx="48">
                  <c:v>169.57083818797</c:v>
                </c:pt>
                <c:pt idx="49">
                  <c:v>165.26606894202601</c:v>
                </c:pt>
                <c:pt idx="50">
                  <c:v>154.99924776830099</c:v>
                </c:pt>
                <c:pt idx="51">
                  <c:v>144.951331059946</c:v>
                </c:pt>
                <c:pt idx="52">
                  <c:v>138.94901645278699</c:v>
                </c:pt>
                <c:pt idx="53">
                  <c:v>134.17274063615201</c:v>
                </c:pt>
                <c:pt idx="54">
                  <c:v>129.98545737797701</c:v>
                </c:pt>
                <c:pt idx="55">
                  <c:v>126.58151909896399</c:v>
                </c:pt>
                <c:pt idx="56">
                  <c:v>124.653304261364</c:v>
                </c:pt>
                <c:pt idx="57">
                  <c:v>123.534513902797</c:v>
                </c:pt>
                <c:pt idx="58">
                  <c:v>123.170213216649</c:v>
                </c:pt>
                <c:pt idx="59">
                  <c:v>121.973909831566</c:v>
                </c:pt>
                <c:pt idx="60">
                  <c:v>120.164658819045</c:v>
                </c:pt>
                <c:pt idx="61">
                  <c:v>120.181949576748</c:v>
                </c:pt>
                <c:pt idx="62">
                  <c:v>120.769359447673</c:v>
                </c:pt>
                <c:pt idx="63">
                  <c:v>119.726211532091</c:v>
                </c:pt>
                <c:pt idx="64">
                  <c:v>119.320252749213</c:v>
                </c:pt>
                <c:pt idx="65">
                  <c:v>121.539983040408</c:v>
                </c:pt>
                <c:pt idx="66">
                  <c:v>124.783553141786</c:v>
                </c:pt>
                <c:pt idx="67">
                  <c:v>126.198170498184</c:v>
                </c:pt>
                <c:pt idx="68">
                  <c:v>128.04076648731399</c:v>
                </c:pt>
                <c:pt idx="69">
                  <c:v>132.28987199412401</c:v>
                </c:pt>
                <c:pt idx="70">
                  <c:v>133.924714488679</c:v>
                </c:pt>
                <c:pt idx="71">
                  <c:v>133.75139363266899</c:v>
                </c:pt>
                <c:pt idx="72">
                  <c:v>138.32141832464399</c:v>
                </c:pt>
                <c:pt idx="73">
                  <c:v>146.33488621727199</c:v>
                </c:pt>
                <c:pt idx="74">
                  <c:v>149.72247753999901</c:v>
                </c:pt>
                <c:pt idx="75">
                  <c:v>149.79555978183899</c:v>
                </c:pt>
                <c:pt idx="76">
                  <c:v>154.20373323244701</c:v>
                </c:pt>
                <c:pt idx="77">
                  <c:v>160.01560472384301</c:v>
                </c:pt>
                <c:pt idx="78">
                  <c:v>161.31335785716499</c:v>
                </c:pt>
                <c:pt idx="79">
                  <c:v>161.4483449064</c:v>
                </c:pt>
                <c:pt idx="80">
                  <c:v>165.33481890741001</c:v>
                </c:pt>
                <c:pt idx="81">
                  <c:v>171.015632306578</c:v>
                </c:pt>
                <c:pt idx="82">
                  <c:v>174.28795770840901</c:v>
                </c:pt>
                <c:pt idx="83">
                  <c:v>177.15085472514599</c:v>
                </c:pt>
                <c:pt idx="84">
                  <c:v>187.88325236434699</c:v>
                </c:pt>
                <c:pt idx="85">
                  <c:v>201.88145708074501</c:v>
                </c:pt>
                <c:pt idx="86">
                  <c:v>200.87090032123399</c:v>
                </c:pt>
                <c:pt idx="87">
                  <c:v>194.52204366908401</c:v>
                </c:pt>
                <c:pt idx="88">
                  <c:v>198.005013208561</c:v>
                </c:pt>
                <c:pt idx="89">
                  <c:v>204.902764016812</c:v>
                </c:pt>
                <c:pt idx="90">
                  <c:v>209.39404728577699</c:v>
                </c:pt>
                <c:pt idx="91">
                  <c:v>211.059623413861</c:v>
                </c:pt>
                <c:pt idx="92">
                  <c:v>211.986611706041</c:v>
                </c:pt>
                <c:pt idx="93">
                  <c:v>213.73663636374599</c:v>
                </c:pt>
                <c:pt idx="94">
                  <c:v>217.89424313876799</c:v>
                </c:pt>
                <c:pt idx="95">
                  <c:v>221.62989010227099</c:v>
                </c:pt>
                <c:pt idx="96">
                  <c:v>222.91998256798499</c:v>
                </c:pt>
                <c:pt idx="97">
                  <c:v>223.563201152625</c:v>
                </c:pt>
                <c:pt idx="98">
                  <c:v>230.77786382860501</c:v>
                </c:pt>
                <c:pt idx="99">
                  <c:v>240.99401244621899</c:v>
                </c:pt>
                <c:pt idx="100">
                  <c:v>248.880389303545</c:v>
                </c:pt>
                <c:pt idx="101">
                  <c:v>259.58600725764398</c:v>
                </c:pt>
                <c:pt idx="102">
                  <c:v>270.27882935980301</c:v>
                </c:pt>
                <c:pt idx="103">
                  <c:v>278.09225259453302</c:v>
                </c:pt>
                <c:pt idx="104">
                  <c:v>291.45496450366699</c:v>
                </c:pt>
                <c:pt idx="105">
                  <c:v>308.57107376369299</c:v>
                </c:pt>
                <c:pt idx="106">
                  <c:v>304.95875649593302</c:v>
                </c:pt>
                <c:pt idx="107">
                  <c:v>296.086721997815</c:v>
                </c:pt>
                <c:pt idx="108">
                  <c:v>302.07838925989199</c:v>
                </c:pt>
                <c:pt idx="109">
                  <c:v>309.72017151980498</c:v>
                </c:pt>
                <c:pt idx="110">
                  <c:v>309.00427580245997</c:v>
                </c:pt>
                <c:pt idx="111">
                  <c:v>307.10532839940299</c:v>
                </c:pt>
                <c:pt idx="112">
                  <c:v>314.54740311661197</c:v>
                </c:pt>
                <c:pt idx="113">
                  <c:v>323.48592963215998</c:v>
                </c:pt>
                <c:pt idx="114">
                  <c:v>320.81126516009198</c:v>
                </c:pt>
                <c:pt idx="115">
                  <c:v>316.38550017422398</c:v>
                </c:pt>
                <c:pt idx="116">
                  <c:v>321.93301801614501</c:v>
                </c:pt>
                <c:pt idx="117">
                  <c:v>328.10489557120701</c:v>
                </c:pt>
                <c:pt idx="118">
                  <c:v>324.02952408165203</c:v>
                </c:pt>
                <c:pt idx="119">
                  <c:v>317.40542739206398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E4-460D-9ED5-136FA8521F15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Regional!$N$7:$N$126</c:f>
              <c:numCache>
                <c:formatCode>[$-409]mmm\-yy;@</c:formatCode>
                <c:ptCount val="120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</c:numCache>
            </c:numRef>
          </c:xVal>
          <c:yVal>
            <c:numRef>
              <c:f>Regional!$R$7:$R$126</c:f>
              <c:numCache>
                <c:formatCode>0</c:formatCode>
                <c:ptCount val="120"/>
                <c:pt idx="0">
                  <c:v>62.924683046027198</c:v>
                </c:pt>
                <c:pt idx="1">
                  <c:v>64.914053781719005</c:v>
                </c:pt>
                <c:pt idx="2">
                  <c:v>67.047816831503496</c:v>
                </c:pt>
                <c:pt idx="3">
                  <c:v>67.302652846135501</c:v>
                </c:pt>
                <c:pt idx="4">
                  <c:v>67.918510191921996</c:v>
                </c:pt>
                <c:pt idx="5">
                  <c:v>69.895120700917602</c:v>
                </c:pt>
                <c:pt idx="6">
                  <c:v>73.777856602360501</c:v>
                </c:pt>
                <c:pt idx="7">
                  <c:v>77.163184827284198</c:v>
                </c:pt>
                <c:pt idx="8">
                  <c:v>78.329130021997202</c:v>
                </c:pt>
                <c:pt idx="9">
                  <c:v>79.525650247784199</c:v>
                </c:pt>
                <c:pt idx="10">
                  <c:v>81.316183515432499</c:v>
                </c:pt>
                <c:pt idx="11">
                  <c:v>83.187693794351901</c:v>
                </c:pt>
                <c:pt idx="12">
                  <c:v>84.947134280755705</c:v>
                </c:pt>
                <c:pt idx="13">
                  <c:v>86.202469164067793</c:v>
                </c:pt>
                <c:pt idx="14">
                  <c:v>88.022561590151</c:v>
                </c:pt>
                <c:pt idx="15">
                  <c:v>91.003129276753796</c:v>
                </c:pt>
                <c:pt idx="16">
                  <c:v>94.6242919562076</c:v>
                </c:pt>
                <c:pt idx="17">
                  <c:v>98.186859372117596</c:v>
                </c:pt>
                <c:pt idx="18">
                  <c:v>99.416472201989293</c:v>
                </c:pt>
                <c:pt idx="19">
                  <c:v>100</c:v>
                </c:pt>
                <c:pt idx="20">
                  <c:v>102.51655735237399</c:v>
                </c:pt>
                <c:pt idx="21">
                  <c:v>105.455852016972</c:v>
                </c:pt>
                <c:pt idx="22">
                  <c:v>105.963304524965</c:v>
                </c:pt>
                <c:pt idx="23">
                  <c:v>105.99038467219999</c:v>
                </c:pt>
                <c:pt idx="24">
                  <c:v>108.40353701364</c:v>
                </c:pt>
                <c:pt idx="25">
                  <c:v>112.44470895382899</c:v>
                </c:pt>
                <c:pt idx="26">
                  <c:v>116.285482091158</c:v>
                </c:pt>
                <c:pt idx="27">
                  <c:v>118.653392582321</c:v>
                </c:pt>
                <c:pt idx="28">
                  <c:v>121.685623644404</c:v>
                </c:pt>
                <c:pt idx="29">
                  <c:v>125.978798109075</c:v>
                </c:pt>
                <c:pt idx="30">
                  <c:v>129.11259435584199</c:v>
                </c:pt>
                <c:pt idx="31">
                  <c:v>132.071661720827</c:v>
                </c:pt>
                <c:pt idx="32">
                  <c:v>138.76902162355799</c:v>
                </c:pt>
                <c:pt idx="33">
                  <c:v>147.94219246072399</c:v>
                </c:pt>
                <c:pt idx="34">
                  <c:v>151.758536962932</c:v>
                </c:pt>
                <c:pt idx="35">
                  <c:v>153.15432365776499</c:v>
                </c:pt>
                <c:pt idx="36">
                  <c:v>160.800781518907</c:v>
                </c:pt>
                <c:pt idx="37">
                  <c:v>171.27521079482801</c:v>
                </c:pt>
                <c:pt idx="38">
                  <c:v>175.93292801686999</c:v>
                </c:pt>
                <c:pt idx="39">
                  <c:v>177.00361837847601</c:v>
                </c:pt>
                <c:pt idx="40">
                  <c:v>181.43572135926101</c:v>
                </c:pt>
                <c:pt idx="41">
                  <c:v>186.74695732514999</c:v>
                </c:pt>
                <c:pt idx="42">
                  <c:v>188.087981959871</c:v>
                </c:pt>
                <c:pt idx="43">
                  <c:v>188.74283633492701</c:v>
                </c:pt>
                <c:pt idx="44">
                  <c:v>194.009730504011</c:v>
                </c:pt>
                <c:pt idx="45">
                  <c:v>201.279055518776</c:v>
                </c:pt>
                <c:pt idx="46">
                  <c:v>199.327321524723</c:v>
                </c:pt>
                <c:pt idx="47">
                  <c:v>191.32263445594</c:v>
                </c:pt>
                <c:pt idx="48">
                  <c:v>187.685029623849</c:v>
                </c:pt>
                <c:pt idx="49">
                  <c:v>185.87175247600501</c:v>
                </c:pt>
                <c:pt idx="50">
                  <c:v>175.25287868633399</c:v>
                </c:pt>
                <c:pt idx="51">
                  <c:v>161.45187311364299</c:v>
                </c:pt>
                <c:pt idx="52">
                  <c:v>148.24827307751301</c:v>
                </c:pt>
                <c:pt idx="53">
                  <c:v>134.55014004800501</c:v>
                </c:pt>
                <c:pt idx="54">
                  <c:v>128.615113624532</c:v>
                </c:pt>
                <c:pt idx="55">
                  <c:v>127.693496730261</c:v>
                </c:pt>
                <c:pt idx="56">
                  <c:v>126.158270129744</c:v>
                </c:pt>
                <c:pt idx="57">
                  <c:v>123.65623722436101</c:v>
                </c:pt>
                <c:pt idx="58">
                  <c:v>120.79532860895399</c:v>
                </c:pt>
                <c:pt idx="59">
                  <c:v>119.10106136187299</c:v>
                </c:pt>
                <c:pt idx="60">
                  <c:v>119.540794216565</c:v>
                </c:pt>
                <c:pt idx="61">
                  <c:v>120.612687253494</c:v>
                </c:pt>
                <c:pt idx="62">
                  <c:v>121.106602259269</c:v>
                </c:pt>
                <c:pt idx="63">
                  <c:v>121.743087513574</c:v>
                </c:pt>
                <c:pt idx="64">
                  <c:v>124.512912297483</c:v>
                </c:pt>
                <c:pt idx="65">
                  <c:v>128.99991489497901</c:v>
                </c:pt>
                <c:pt idx="66">
                  <c:v>131.263275984675</c:v>
                </c:pt>
                <c:pt idx="67">
                  <c:v>131.527080669772</c:v>
                </c:pt>
                <c:pt idx="68">
                  <c:v>135.30729307081899</c:v>
                </c:pt>
                <c:pt idx="69">
                  <c:v>144.01654711204699</c:v>
                </c:pt>
                <c:pt idx="70">
                  <c:v>150.44903044209201</c:v>
                </c:pt>
                <c:pt idx="71">
                  <c:v>151.98189010426299</c:v>
                </c:pt>
                <c:pt idx="72">
                  <c:v>156.453584069296</c:v>
                </c:pt>
                <c:pt idx="73">
                  <c:v>164.45458982859901</c:v>
                </c:pt>
                <c:pt idx="74">
                  <c:v>167.92602597826999</c:v>
                </c:pt>
                <c:pt idx="75">
                  <c:v>168.179696963662</c:v>
                </c:pt>
                <c:pt idx="76">
                  <c:v>172.602034639511</c:v>
                </c:pt>
                <c:pt idx="77">
                  <c:v>180.371397659493</c:v>
                </c:pt>
                <c:pt idx="78">
                  <c:v>184.71016186687299</c:v>
                </c:pt>
                <c:pt idx="79">
                  <c:v>185.43301455923699</c:v>
                </c:pt>
                <c:pt idx="80">
                  <c:v>190.01646283517201</c:v>
                </c:pt>
                <c:pt idx="81">
                  <c:v>198.937880202287</c:v>
                </c:pt>
                <c:pt idx="82">
                  <c:v>203.946975912119</c:v>
                </c:pt>
                <c:pt idx="83">
                  <c:v>205.47276940287699</c:v>
                </c:pt>
                <c:pt idx="84">
                  <c:v>213.33360442114201</c:v>
                </c:pt>
                <c:pt idx="85">
                  <c:v>225.47155239992</c:v>
                </c:pt>
                <c:pt idx="86">
                  <c:v>230.177174659005</c:v>
                </c:pt>
                <c:pt idx="87">
                  <c:v>229.17388378016</c:v>
                </c:pt>
                <c:pt idx="88">
                  <c:v>233.14879768343599</c:v>
                </c:pt>
                <c:pt idx="89">
                  <c:v>241.396916099278</c:v>
                </c:pt>
                <c:pt idx="90">
                  <c:v>243.31925691318301</c:v>
                </c:pt>
                <c:pt idx="91">
                  <c:v>242.110497611272</c:v>
                </c:pt>
                <c:pt idx="92">
                  <c:v>248.159677001804</c:v>
                </c:pt>
                <c:pt idx="93">
                  <c:v>257.30210957027498</c:v>
                </c:pt>
                <c:pt idx="94">
                  <c:v>260.58333618683099</c:v>
                </c:pt>
                <c:pt idx="95">
                  <c:v>258.92497221306297</c:v>
                </c:pt>
                <c:pt idx="96">
                  <c:v>256.92700717589503</c:v>
                </c:pt>
                <c:pt idx="97">
                  <c:v>256.16041204775399</c:v>
                </c:pt>
                <c:pt idx="98">
                  <c:v>264.52046105503001</c:v>
                </c:pt>
                <c:pt idx="99">
                  <c:v>275.31629177258702</c:v>
                </c:pt>
                <c:pt idx="100">
                  <c:v>282.64103651409403</c:v>
                </c:pt>
                <c:pt idx="101">
                  <c:v>294.89016223420299</c:v>
                </c:pt>
                <c:pt idx="102">
                  <c:v>311.29020670234098</c:v>
                </c:pt>
                <c:pt idx="103">
                  <c:v>321.99843949684202</c:v>
                </c:pt>
                <c:pt idx="104">
                  <c:v>330.82217396646399</c:v>
                </c:pt>
                <c:pt idx="105">
                  <c:v>343.34642102676702</c:v>
                </c:pt>
                <c:pt idx="106">
                  <c:v>339.49742197549</c:v>
                </c:pt>
                <c:pt idx="107">
                  <c:v>328.58093212817101</c:v>
                </c:pt>
                <c:pt idx="108">
                  <c:v>331.49887025487698</c:v>
                </c:pt>
                <c:pt idx="109">
                  <c:v>341.71390090750202</c:v>
                </c:pt>
                <c:pt idx="110">
                  <c:v>339.69831301744301</c:v>
                </c:pt>
                <c:pt idx="111">
                  <c:v>331.08031060334901</c:v>
                </c:pt>
                <c:pt idx="112">
                  <c:v>329.76477219957297</c:v>
                </c:pt>
                <c:pt idx="113">
                  <c:v>328.591146219557</c:v>
                </c:pt>
                <c:pt idx="114">
                  <c:v>327.52450939670001</c:v>
                </c:pt>
                <c:pt idx="115">
                  <c:v>329.12891011107502</c:v>
                </c:pt>
                <c:pt idx="116">
                  <c:v>330.99882340387501</c:v>
                </c:pt>
                <c:pt idx="117">
                  <c:v>328.03065676020498</c:v>
                </c:pt>
                <c:pt idx="118">
                  <c:v>322.57982577618202</c:v>
                </c:pt>
                <c:pt idx="119">
                  <c:v>320.456219306175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E4-460D-9ED5-136FA8521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9779743543"/>
          <c:y val="0.13657145395888015"/>
          <c:w val="0.86012686696810481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Regional!$S$23:$S$126</c:f>
              <c:numCache>
                <c:formatCode>0</c:formatCode>
                <c:ptCount val="104"/>
                <c:pt idx="0">
                  <c:v>101.093522461342</c:v>
                </c:pt>
                <c:pt idx="1">
                  <c:v>100.952355806215</c:v>
                </c:pt>
                <c:pt idx="2">
                  <c:v>100.70754222816601</c:v>
                </c:pt>
                <c:pt idx="3">
                  <c:v>100</c:v>
                </c:pt>
                <c:pt idx="4">
                  <c:v>100.085945194969</c:v>
                </c:pt>
                <c:pt idx="5">
                  <c:v>105.048418912857</c:v>
                </c:pt>
                <c:pt idx="6">
                  <c:v>110.91937409089</c:v>
                </c:pt>
                <c:pt idx="7">
                  <c:v>111.67945488876801</c:v>
                </c:pt>
                <c:pt idx="8">
                  <c:v>111.286540423299</c:v>
                </c:pt>
                <c:pt idx="9">
                  <c:v>110.716154204728</c:v>
                </c:pt>
                <c:pt idx="10">
                  <c:v>113.803060680052</c:v>
                </c:pt>
                <c:pt idx="11">
                  <c:v>119.94394399196401</c:v>
                </c:pt>
                <c:pt idx="12">
                  <c:v>116.332766881406</c:v>
                </c:pt>
                <c:pt idx="13">
                  <c:v>110.362428824162</c:v>
                </c:pt>
                <c:pt idx="14">
                  <c:v>115.882851853307</c:v>
                </c:pt>
                <c:pt idx="15">
                  <c:v>126.34910544644301</c:v>
                </c:pt>
                <c:pt idx="16">
                  <c:v>120.03674098707501</c:v>
                </c:pt>
                <c:pt idx="17">
                  <c:v>112.810458654588</c:v>
                </c:pt>
                <c:pt idx="18">
                  <c:v>121.373808206861</c:v>
                </c:pt>
                <c:pt idx="19">
                  <c:v>129.32198059676301</c:v>
                </c:pt>
                <c:pt idx="20">
                  <c:v>131.36699580095501</c:v>
                </c:pt>
                <c:pt idx="21">
                  <c:v>132.44494904161601</c:v>
                </c:pt>
                <c:pt idx="22">
                  <c:v>132.07061338180901</c:v>
                </c:pt>
                <c:pt idx="23">
                  <c:v>130.634815015181</c:v>
                </c:pt>
                <c:pt idx="24">
                  <c:v>132.733280180181</c:v>
                </c:pt>
                <c:pt idx="25">
                  <c:v>136.84001718459601</c:v>
                </c:pt>
                <c:pt idx="26">
                  <c:v>137.814002770732</c:v>
                </c:pt>
                <c:pt idx="27">
                  <c:v>140.324151366188</c:v>
                </c:pt>
                <c:pt idx="28">
                  <c:v>144.53791978014101</c:v>
                </c:pt>
                <c:pt idx="29">
                  <c:v>144.474385556096</c:v>
                </c:pt>
                <c:pt idx="30">
                  <c:v>144.85154842654799</c:v>
                </c:pt>
                <c:pt idx="31">
                  <c:v>147.002038360971</c:v>
                </c:pt>
                <c:pt idx="32">
                  <c:v>144.46635001003801</c:v>
                </c:pt>
                <c:pt idx="33">
                  <c:v>140.010209588224</c:v>
                </c:pt>
                <c:pt idx="34">
                  <c:v>137.64396595306999</c:v>
                </c:pt>
                <c:pt idx="35">
                  <c:v>133.27550055614199</c:v>
                </c:pt>
                <c:pt idx="36">
                  <c:v>121.477893411083</c:v>
                </c:pt>
                <c:pt idx="37">
                  <c:v>111.231791982301</c:v>
                </c:pt>
                <c:pt idx="38">
                  <c:v>105.241894187119</c:v>
                </c:pt>
                <c:pt idx="39">
                  <c:v>103.991438961822</c:v>
                </c:pt>
                <c:pt idx="40">
                  <c:v>106.327986896357</c:v>
                </c:pt>
                <c:pt idx="41">
                  <c:v>104.509630017482</c:v>
                </c:pt>
                <c:pt idx="42">
                  <c:v>103.133604808516</c:v>
                </c:pt>
                <c:pt idx="43">
                  <c:v>102.973432355152</c:v>
                </c:pt>
                <c:pt idx="44">
                  <c:v>102.56209632767499</c:v>
                </c:pt>
                <c:pt idx="45">
                  <c:v>105.633490266593</c:v>
                </c:pt>
                <c:pt idx="46">
                  <c:v>113.710324322867</c:v>
                </c:pt>
                <c:pt idx="47">
                  <c:v>118.65257554724199</c:v>
                </c:pt>
                <c:pt idx="48">
                  <c:v>114.816742521843</c:v>
                </c:pt>
                <c:pt idx="49">
                  <c:v>110.384596754304</c:v>
                </c:pt>
                <c:pt idx="50">
                  <c:v>110.23597631437499</c:v>
                </c:pt>
                <c:pt idx="51">
                  <c:v>112.53873914842301</c:v>
                </c:pt>
                <c:pt idx="52">
                  <c:v>115.977713476595</c:v>
                </c:pt>
                <c:pt idx="53">
                  <c:v>119.55036923609001</c:v>
                </c:pt>
                <c:pt idx="54">
                  <c:v>124.07240498839199</c:v>
                </c:pt>
                <c:pt idx="55">
                  <c:v>128.605271757238</c:v>
                </c:pt>
                <c:pt idx="56">
                  <c:v>126.946678577073</c:v>
                </c:pt>
                <c:pt idx="57">
                  <c:v>128.303955852781</c:v>
                </c:pt>
                <c:pt idx="58">
                  <c:v>139.548025801607</c:v>
                </c:pt>
                <c:pt idx="59">
                  <c:v>145.27615602718001</c:v>
                </c:pt>
                <c:pt idx="60">
                  <c:v>144.97968306137301</c:v>
                </c:pt>
                <c:pt idx="61">
                  <c:v>147.510546825273</c:v>
                </c:pt>
                <c:pt idx="62">
                  <c:v>146.38477346173701</c:v>
                </c:pt>
                <c:pt idx="63">
                  <c:v>145.966750295726</c:v>
                </c:pt>
                <c:pt idx="64">
                  <c:v>147.98456857128701</c:v>
                </c:pt>
                <c:pt idx="65">
                  <c:v>149.335999486677</c:v>
                </c:pt>
                <c:pt idx="66">
                  <c:v>151.16526566998101</c:v>
                </c:pt>
                <c:pt idx="67">
                  <c:v>149.52274092768999</c:v>
                </c:pt>
                <c:pt idx="68">
                  <c:v>146.96678976469099</c:v>
                </c:pt>
                <c:pt idx="69">
                  <c:v>150.97795596464599</c:v>
                </c:pt>
                <c:pt idx="70">
                  <c:v>156.270683355459</c:v>
                </c:pt>
                <c:pt idx="71">
                  <c:v>155.868280849043</c:v>
                </c:pt>
                <c:pt idx="72">
                  <c:v>157.11960632594</c:v>
                </c:pt>
                <c:pt idx="73">
                  <c:v>159.35293055790399</c:v>
                </c:pt>
                <c:pt idx="74">
                  <c:v>159.27574780241</c:v>
                </c:pt>
                <c:pt idx="75">
                  <c:v>158.26668785156301</c:v>
                </c:pt>
                <c:pt idx="76">
                  <c:v>159.19237134846799</c:v>
                </c:pt>
                <c:pt idx="77">
                  <c:v>161.58884456690001</c:v>
                </c:pt>
                <c:pt idx="78">
                  <c:v>162.84405628229999</c:v>
                </c:pt>
                <c:pt idx="79">
                  <c:v>164.304306602444</c:v>
                </c:pt>
                <c:pt idx="80">
                  <c:v>161.39934076120801</c:v>
                </c:pt>
                <c:pt idx="81">
                  <c:v>156.31757753547001</c:v>
                </c:pt>
                <c:pt idx="82">
                  <c:v>157.60296988033099</c:v>
                </c:pt>
                <c:pt idx="83">
                  <c:v>160.851114723808</c:v>
                </c:pt>
                <c:pt idx="84">
                  <c:v>163.99887207343599</c:v>
                </c:pt>
                <c:pt idx="85">
                  <c:v>173.84940419191599</c:v>
                </c:pt>
                <c:pt idx="86">
                  <c:v>183.90236661143601</c:v>
                </c:pt>
                <c:pt idx="87">
                  <c:v>188.68758218488301</c:v>
                </c:pt>
                <c:pt idx="88">
                  <c:v>191.90967949084299</c:v>
                </c:pt>
                <c:pt idx="89">
                  <c:v>194.79729013783501</c:v>
                </c:pt>
                <c:pt idx="90">
                  <c:v>195.50122536997799</c:v>
                </c:pt>
                <c:pt idx="91">
                  <c:v>189.22390064313299</c:v>
                </c:pt>
                <c:pt idx="92">
                  <c:v>181.645564441993</c:v>
                </c:pt>
                <c:pt idx="93">
                  <c:v>177.632017642064</c:v>
                </c:pt>
                <c:pt idx="94">
                  <c:v>177.60376435587301</c:v>
                </c:pt>
                <c:pt idx="95">
                  <c:v>176.54764144523199</c:v>
                </c:pt>
                <c:pt idx="96">
                  <c:v>168.95135846537099</c:v>
                </c:pt>
                <c:pt idx="97">
                  <c:v>168.373923014273</c:v>
                </c:pt>
                <c:pt idx="98">
                  <c:v>171.86198967722299</c:v>
                </c:pt>
                <c:pt idx="99">
                  <c:v>172.03515137552</c:v>
                </c:pt>
                <c:pt idx="100">
                  <c:v>176.24057491755701</c:v>
                </c:pt>
                <c:pt idx="101">
                  <c:v>182.50275259546399</c:v>
                </c:pt>
                <c:pt idx="102">
                  <c:v>186.64408008329301</c:v>
                </c:pt>
                <c:pt idx="103">
                  <c:v>184.736467823232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05-4249-B96F-6FA64ED1C169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Regional!$T$23:$T$126</c:f>
              <c:numCache>
                <c:formatCode>0</c:formatCode>
                <c:ptCount val="104"/>
                <c:pt idx="0">
                  <c:v>76.022218381897304</c:v>
                </c:pt>
                <c:pt idx="1">
                  <c:v>84.020312587969897</c:v>
                </c:pt>
                <c:pt idx="2">
                  <c:v>96.415760252775002</c:v>
                </c:pt>
                <c:pt idx="3">
                  <c:v>100</c:v>
                </c:pt>
                <c:pt idx="4">
                  <c:v>103.78818723488401</c:v>
                </c:pt>
                <c:pt idx="5">
                  <c:v>109.993658484812</c:v>
                </c:pt>
                <c:pt idx="6">
                  <c:v>108.261541462677</c:v>
                </c:pt>
                <c:pt idx="7">
                  <c:v>103.147724642509</c:v>
                </c:pt>
                <c:pt idx="8">
                  <c:v>102.56485961688399</c:v>
                </c:pt>
                <c:pt idx="9">
                  <c:v>105.792384673336</c:v>
                </c:pt>
                <c:pt idx="10">
                  <c:v>106.122485978302</c:v>
                </c:pt>
                <c:pt idx="11">
                  <c:v>103.804797754433</c:v>
                </c:pt>
                <c:pt idx="12">
                  <c:v>105.985797159833</c:v>
                </c:pt>
                <c:pt idx="13">
                  <c:v>105.79933114615</c:v>
                </c:pt>
                <c:pt idx="14">
                  <c:v>102.505488136379</c:v>
                </c:pt>
                <c:pt idx="15">
                  <c:v>108.31503919311901</c:v>
                </c:pt>
                <c:pt idx="16">
                  <c:v>122.237572351583</c:v>
                </c:pt>
                <c:pt idx="17">
                  <c:v>127.614100303144</c:v>
                </c:pt>
                <c:pt idx="18">
                  <c:v>124.871842836786</c:v>
                </c:pt>
                <c:pt idx="19">
                  <c:v>129.20544066740999</c:v>
                </c:pt>
                <c:pt idx="20">
                  <c:v>138.242302866583</c:v>
                </c:pt>
                <c:pt idx="21">
                  <c:v>139.367512891443</c:v>
                </c:pt>
                <c:pt idx="22">
                  <c:v>143.28337880279301</c:v>
                </c:pt>
                <c:pt idx="23">
                  <c:v>155.601916233427</c:v>
                </c:pt>
                <c:pt idx="24">
                  <c:v>162.11718407502201</c:v>
                </c:pt>
                <c:pt idx="25">
                  <c:v>168.25796342349099</c:v>
                </c:pt>
                <c:pt idx="26">
                  <c:v>180.97948787452401</c:v>
                </c:pt>
                <c:pt idx="27">
                  <c:v>193.484128364844</c:v>
                </c:pt>
                <c:pt idx="28">
                  <c:v>196.622533755864</c:v>
                </c:pt>
                <c:pt idx="29">
                  <c:v>193.34118517450199</c:v>
                </c:pt>
                <c:pt idx="30">
                  <c:v>197.524129108012</c:v>
                </c:pt>
                <c:pt idx="31">
                  <c:v>201.22973372365999</c:v>
                </c:pt>
                <c:pt idx="32">
                  <c:v>184.260655051241</c:v>
                </c:pt>
                <c:pt idx="33">
                  <c:v>173.332991167091</c:v>
                </c:pt>
                <c:pt idx="34">
                  <c:v>176.03443453392401</c:v>
                </c:pt>
                <c:pt idx="35">
                  <c:v>172.20469832247801</c:v>
                </c:pt>
                <c:pt idx="36">
                  <c:v>156.63774632180801</c:v>
                </c:pt>
                <c:pt idx="37">
                  <c:v>131.47379746865099</c:v>
                </c:pt>
                <c:pt idx="38">
                  <c:v>119.05512746685601</c:v>
                </c:pt>
                <c:pt idx="39">
                  <c:v>123.70507907817399</c:v>
                </c:pt>
                <c:pt idx="40">
                  <c:v>134.97560879136699</c:v>
                </c:pt>
                <c:pt idx="41">
                  <c:v>141.12664727815101</c:v>
                </c:pt>
                <c:pt idx="42">
                  <c:v>140.530847888865</c:v>
                </c:pt>
                <c:pt idx="43">
                  <c:v>144.28127426151599</c:v>
                </c:pt>
                <c:pt idx="44">
                  <c:v>151.63017192992899</c:v>
                </c:pt>
                <c:pt idx="45">
                  <c:v>152.62291369449599</c:v>
                </c:pt>
                <c:pt idx="46">
                  <c:v>150.17520202014799</c:v>
                </c:pt>
                <c:pt idx="47">
                  <c:v>155.19621432610001</c:v>
                </c:pt>
                <c:pt idx="48">
                  <c:v>159.48072134281</c:v>
                </c:pt>
                <c:pt idx="49">
                  <c:v>159.42215544871399</c:v>
                </c:pt>
                <c:pt idx="50">
                  <c:v>164.439615617718</c:v>
                </c:pt>
                <c:pt idx="51">
                  <c:v>171.636672170791</c:v>
                </c:pt>
                <c:pt idx="52">
                  <c:v>176.549035178146</c:v>
                </c:pt>
                <c:pt idx="53">
                  <c:v>185.62940082857301</c:v>
                </c:pt>
                <c:pt idx="54">
                  <c:v>193.468352784464</c:v>
                </c:pt>
                <c:pt idx="55">
                  <c:v>190.870872571013</c:v>
                </c:pt>
                <c:pt idx="56">
                  <c:v>183.99770214580701</c:v>
                </c:pt>
                <c:pt idx="57">
                  <c:v>182.521839896052</c:v>
                </c:pt>
                <c:pt idx="58">
                  <c:v>190.44612870785801</c:v>
                </c:pt>
                <c:pt idx="59">
                  <c:v>204.888115480214</c:v>
                </c:pt>
                <c:pt idx="60">
                  <c:v>218.11694731723401</c:v>
                </c:pt>
                <c:pt idx="61">
                  <c:v>228.48394693085899</c:v>
                </c:pt>
                <c:pt idx="62">
                  <c:v>229.00686265294399</c:v>
                </c:pt>
                <c:pt idx="63">
                  <c:v>220.856622186284</c:v>
                </c:pt>
                <c:pt idx="64">
                  <c:v>217.13927723143999</c:v>
                </c:pt>
                <c:pt idx="65">
                  <c:v>213.669745181217</c:v>
                </c:pt>
                <c:pt idx="66">
                  <c:v>211.67895363880399</c:v>
                </c:pt>
                <c:pt idx="67">
                  <c:v>210.759173778883</c:v>
                </c:pt>
                <c:pt idx="68">
                  <c:v>215.58012738009501</c:v>
                </c:pt>
                <c:pt idx="69">
                  <c:v>229.07062918135199</c:v>
                </c:pt>
                <c:pt idx="70">
                  <c:v>233.419138959968</c:v>
                </c:pt>
                <c:pt idx="71">
                  <c:v>240.69058331586101</c:v>
                </c:pt>
                <c:pt idx="72">
                  <c:v>250.13426413193801</c:v>
                </c:pt>
                <c:pt idx="73">
                  <c:v>233.07405959054699</c:v>
                </c:pt>
                <c:pt idx="74">
                  <c:v>216.30449588836001</c:v>
                </c:pt>
                <c:pt idx="75">
                  <c:v>217.68595556917199</c:v>
                </c:pt>
                <c:pt idx="76">
                  <c:v>226.50506209673301</c:v>
                </c:pt>
                <c:pt idx="77">
                  <c:v>234.79760187272399</c:v>
                </c:pt>
                <c:pt idx="78">
                  <c:v>233.78134573419999</c:v>
                </c:pt>
                <c:pt idx="79">
                  <c:v>232.465121124668</c:v>
                </c:pt>
                <c:pt idx="80">
                  <c:v>236.38859815811199</c:v>
                </c:pt>
                <c:pt idx="81">
                  <c:v>247.08168917543799</c:v>
                </c:pt>
                <c:pt idx="82">
                  <c:v>256.98073179556297</c:v>
                </c:pt>
                <c:pt idx="83">
                  <c:v>250.168471757932</c:v>
                </c:pt>
                <c:pt idx="84">
                  <c:v>237.483958069376</c:v>
                </c:pt>
                <c:pt idx="85">
                  <c:v>248.963273531721</c:v>
                </c:pt>
                <c:pt idx="86">
                  <c:v>279.23282784238199</c:v>
                </c:pt>
                <c:pt idx="87">
                  <c:v>284.31431581229799</c:v>
                </c:pt>
                <c:pt idx="88">
                  <c:v>264.49770695055702</c:v>
                </c:pt>
                <c:pt idx="89">
                  <c:v>249.98609635181199</c:v>
                </c:pt>
                <c:pt idx="90">
                  <c:v>240.77036822706299</c:v>
                </c:pt>
                <c:pt idx="91">
                  <c:v>246.25065847929599</c:v>
                </c:pt>
                <c:pt idx="92">
                  <c:v>253.690089612333</c:v>
                </c:pt>
                <c:pt idx="93">
                  <c:v>251.287393610056</c:v>
                </c:pt>
                <c:pt idx="94">
                  <c:v>261.05976856320598</c:v>
                </c:pt>
                <c:pt idx="95">
                  <c:v>259.94938868857997</c:v>
                </c:pt>
                <c:pt idx="96">
                  <c:v>240.49497961020299</c:v>
                </c:pt>
                <c:pt idx="97">
                  <c:v>224.60281557317199</c:v>
                </c:pt>
                <c:pt idx="98">
                  <c:v>220.96036040376899</c:v>
                </c:pt>
                <c:pt idx="99">
                  <c:v>224.64452662636899</c:v>
                </c:pt>
                <c:pt idx="100">
                  <c:v>226.63987522121599</c:v>
                </c:pt>
                <c:pt idx="101">
                  <c:v>222.17532135712099</c:v>
                </c:pt>
                <c:pt idx="102">
                  <c:v>215.499608328829</c:v>
                </c:pt>
                <c:pt idx="103">
                  <c:v>218.64639336282301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05-4249-B96F-6FA64ED1C169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Regional!$U$23:$U$126</c:f>
              <c:numCache>
                <c:formatCode>0</c:formatCode>
                <c:ptCount val="104"/>
                <c:pt idx="0">
                  <c:v>98.239352056788107</c:v>
                </c:pt>
                <c:pt idx="1">
                  <c:v>97.819538943151301</c:v>
                </c:pt>
                <c:pt idx="2">
                  <c:v>98.719736479494898</c:v>
                </c:pt>
                <c:pt idx="3">
                  <c:v>100</c:v>
                </c:pt>
                <c:pt idx="4">
                  <c:v>100.457522323597</c:v>
                </c:pt>
                <c:pt idx="5">
                  <c:v>99.591186549858193</c:v>
                </c:pt>
                <c:pt idx="6">
                  <c:v>98.036193187029994</c:v>
                </c:pt>
                <c:pt idx="7">
                  <c:v>99.0167986480552</c:v>
                </c:pt>
                <c:pt idx="8">
                  <c:v>102.510805866658</c:v>
                </c:pt>
                <c:pt idx="9">
                  <c:v>103.98113278075699</c:v>
                </c:pt>
                <c:pt idx="10">
                  <c:v>104.694016862624</c:v>
                </c:pt>
                <c:pt idx="11">
                  <c:v>107.984829758771</c:v>
                </c:pt>
                <c:pt idx="12">
                  <c:v>111.989282431641</c:v>
                </c:pt>
                <c:pt idx="13">
                  <c:v>113.444127178804</c:v>
                </c:pt>
                <c:pt idx="14">
                  <c:v>112.13664983210499</c:v>
                </c:pt>
                <c:pt idx="15">
                  <c:v>112.763046953044</c:v>
                </c:pt>
                <c:pt idx="16">
                  <c:v>116.787738137749</c:v>
                </c:pt>
                <c:pt idx="17">
                  <c:v>122.928320392953</c:v>
                </c:pt>
                <c:pt idx="18">
                  <c:v>129.16287099023799</c:v>
                </c:pt>
                <c:pt idx="19">
                  <c:v>133.69526173782401</c:v>
                </c:pt>
                <c:pt idx="20">
                  <c:v>138.09054437637801</c:v>
                </c:pt>
                <c:pt idx="21">
                  <c:v>145.176871088388</c:v>
                </c:pt>
                <c:pt idx="22">
                  <c:v>154.05433716796799</c:v>
                </c:pt>
                <c:pt idx="23">
                  <c:v>157.82066243515601</c:v>
                </c:pt>
                <c:pt idx="24">
                  <c:v>157.76596705850801</c:v>
                </c:pt>
                <c:pt idx="25">
                  <c:v>159.588371141057</c:v>
                </c:pt>
                <c:pt idx="26">
                  <c:v>159.58259335909199</c:v>
                </c:pt>
                <c:pt idx="27">
                  <c:v>158.883265728363</c:v>
                </c:pt>
                <c:pt idx="28">
                  <c:v>161.67148352046701</c:v>
                </c:pt>
                <c:pt idx="29">
                  <c:v>164.375645854521</c:v>
                </c:pt>
                <c:pt idx="30">
                  <c:v>164.13407455695901</c:v>
                </c:pt>
                <c:pt idx="31">
                  <c:v>162.162134897241</c:v>
                </c:pt>
                <c:pt idx="32">
                  <c:v>157.805158817646</c:v>
                </c:pt>
                <c:pt idx="33">
                  <c:v>152.881057727013</c:v>
                </c:pt>
                <c:pt idx="34">
                  <c:v>147.75874413249201</c:v>
                </c:pt>
                <c:pt idx="35">
                  <c:v>141.85237964777301</c:v>
                </c:pt>
                <c:pt idx="36">
                  <c:v>132.699098056351</c:v>
                </c:pt>
                <c:pt idx="37">
                  <c:v>120.97757647397501</c:v>
                </c:pt>
                <c:pt idx="38">
                  <c:v>113.630076058971</c:v>
                </c:pt>
                <c:pt idx="39">
                  <c:v>111.01385836307099</c:v>
                </c:pt>
                <c:pt idx="40">
                  <c:v>111.686857415726</c:v>
                </c:pt>
                <c:pt idx="41">
                  <c:v>117.378759033115</c:v>
                </c:pt>
                <c:pt idx="42">
                  <c:v>125.401257652577</c:v>
                </c:pt>
                <c:pt idx="43">
                  <c:v>129.42434416810499</c:v>
                </c:pt>
                <c:pt idx="44">
                  <c:v>128.99712308064099</c:v>
                </c:pt>
                <c:pt idx="45">
                  <c:v>127.344514764644</c:v>
                </c:pt>
                <c:pt idx="46">
                  <c:v>128.691543892955</c:v>
                </c:pt>
                <c:pt idx="47">
                  <c:v>131.25011827300099</c:v>
                </c:pt>
                <c:pt idx="48">
                  <c:v>131.51129423076401</c:v>
                </c:pt>
                <c:pt idx="49">
                  <c:v>132.702487885903</c:v>
                </c:pt>
                <c:pt idx="50">
                  <c:v>135.204545337246</c:v>
                </c:pt>
                <c:pt idx="51">
                  <c:v>137.492287404819</c:v>
                </c:pt>
                <c:pt idx="52">
                  <c:v>140.54270539035801</c:v>
                </c:pt>
                <c:pt idx="53">
                  <c:v>143.26647875251899</c:v>
                </c:pt>
                <c:pt idx="54">
                  <c:v>145.770063825747</c:v>
                </c:pt>
                <c:pt idx="55">
                  <c:v>148.789298320005</c:v>
                </c:pt>
                <c:pt idx="56">
                  <c:v>151.30064960287399</c:v>
                </c:pt>
                <c:pt idx="57">
                  <c:v>154.24654761487199</c:v>
                </c:pt>
                <c:pt idx="58">
                  <c:v>157.689653302891</c:v>
                </c:pt>
                <c:pt idx="59">
                  <c:v>161.84672076731999</c:v>
                </c:pt>
                <c:pt idx="60">
                  <c:v>167.44201798923299</c:v>
                </c:pt>
                <c:pt idx="61">
                  <c:v>171.451523918063</c:v>
                </c:pt>
                <c:pt idx="62">
                  <c:v>173.519586621646</c:v>
                </c:pt>
                <c:pt idx="63">
                  <c:v>173.95264965053701</c:v>
                </c:pt>
                <c:pt idx="64">
                  <c:v>174.658291505824</c:v>
                </c:pt>
                <c:pt idx="65">
                  <c:v>179.80847289708399</c:v>
                </c:pt>
                <c:pt idx="66">
                  <c:v>183.117085852646</c:v>
                </c:pt>
                <c:pt idx="67">
                  <c:v>181.39662556166701</c:v>
                </c:pt>
                <c:pt idx="68">
                  <c:v>181.833680645919</c:v>
                </c:pt>
                <c:pt idx="69">
                  <c:v>186.349178201401</c:v>
                </c:pt>
                <c:pt idx="70">
                  <c:v>190.74645370778501</c:v>
                </c:pt>
                <c:pt idx="71">
                  <c:v>192.877866001103</c:v>
                </c:pt>
                <c:pt idx="72">
                  <c:v>194.97736354791601</c:v>
                </c:pt>
                <c:pt idx="73">
                  <c:v>199.29038893709901</c:v>
                </c:pt>
                <c:pt idx="74">
                  <c:v>202.62201044842399</c:v>
                </c:pt>
                <c:pt idx="75">
                  <c:v>203.20516766580599</c:v>
                </c:pt>
                <c:pt idx="76">
                  <c:v>206.45842979519199</c:v>
                </c:pt>
                <c:pt idx="77">
                  <c:v>210.588869035323</c:v>
                </c:pt>
                <c:pt idx="78">
                  <c:v>211.15301721570199</c:v>
                </c:pt>
                <c:pt idx="79">
                  <c:v>212.926714655974</c:v>
                </c:pt>
                <c:pt idx="80">
                  <c:v>216.71794944634701</c:v>
                </c:pt>
                <c:pt idx="81">
                  <c:v>218.49823427858499</c:v>
                </c:pt>
                <c:pt idx="82">
                  <c:v>221.52336878723401</c:v>
                </c:pt>
                <c:pt idx="83">
                  <c:v>226.95874643302</c:v>
                </c:pt>
                <c:pt idx="84">
                  <c:v>232.42455134125001</c:v>
                </c:pt>
                <c:pt idx="85">
                  <c:v>243.255687670387</c:v>
                </c:pt>
                <c:pt idx="86">
                  <c:v>263.11810304322597</c:v>
                </c:pt>
                <c:pt idx="87">
                  <c:v>279.537286379737</c:v>
                </c:pt>
                <c:pt idx="88">
                  <c:v>289.56775675148498</c:v>
                </c:pt>
                <c:pt idx="89">
                  <c:v>298.755332570603</c:v>
                </c:pt>
                <c:pt idx="90">
                  <c:v>295.320565978741</c:v>
                </c:pt>
                <c:pt idx="91">
                  <c:v>282.05409848116602</c:v>
                </c:pt>
                <c:pt idx="92">
                  <c:v>271.81067788875401</c:v>
                </c:pt>
                <c:pt idx="93">
                  <c:v>265.12727781336503</c:v>
                </c:pt>
                <c:pt idx="94">
                  <c:v>259.77737287986901</c:v>
                </c:pt>
                <c:pt idx="95">
                  <c:v>251.26540333093999</c:v>
                </c:pt>
                <c:pt idx="96">
                  <c:v>242.990652876241</c:v>
                </c:pt>
                <c:pt idx="97">
                  <c:v>244.694882958345</c:v>
                </c:pt>
                <c:pt idx="98">
                  <c:v>249.84034350719801</c:v>
                </c:pt>
                <c:pt idx="99">
                  <c:v>251.18299107574401</c:v>
                </c:pt>
                <c:pt idx="100">
                  <c:v>249.95805485383701</c:v>
                </c:pt>
                <c:pt idx="101">
                  <c:v>250.24907965761699</c:v>
                </c:pt>
                <c:pt idx="102">
                  <c:v>254.34284518462701</c:v>
                </c:pt>
                <c:pt idx="103">
                  <c:v>258.95398287848201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05-4249-B96F-6FA64ED1C169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Regional!$N$23:$N$126</c:f>
              <c:numCache>
                <c:formatCode>[$-409]mmm\-yy;@</c:formatCode>
                <c:ptCount val="10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</c:numCache>
            </c:numRef>
          </c:xVal>
          <c:yVal>
            <c:numRef>
              <c:f>Regional!$V$23:$V$126</c:f>
              <c:numCache>
                <c:formatCode>0</c:formatCode>
                <c:ptCount val="104"/>
                <c:pt idx="0">
                  <c:v>91.124869593257301</c:v>
                </c:pt>
                <c:pt idx="1">
                  <c:v>94.694531278686199</c:v>
                </c:pt>
                <c:pt idx="2">
                  <c:v>97.818769093796604</c:v>
                </c:pt>
                <c:pt idx="3">
                  <c:v>100</c:v>
                </c:pt>
                <c:pt idx="4">
                  <c:v>99.796964708130204</c:v>
                </c:pt>
                <c:pt idx="5">
                  <c:v>98.780553458320199</c:v>
                </c:pt>
                <c:pt idx="6">
                  <c:v>98.645389559465798</c:v>
                </c:pt>
                <c:pt idx="7">
                  <c:v>98.802328463274804</c:v>
                </c:pt>
                <c:pt idx="8">
                  <c:v>99.454223971768201</c:v>
                </c:pt>
                <c:pt idx="9">
                  <c:v>99.9025757346853</c:v>
                </c:pt>
                <c:pt idx="10">
                  <c:v>101.074928617173</c:v>
                </c:pt>
                <c:pt idx="11">
                  <c:v>103.78870876361999</c:v>
                </c:pt>
                <c:pt idx="12">
                  <c:v>106.79869565932199</c:v>
                </c:pt>
                <c:pt idx="13">
                  <c:v>109.811562876862</c:v>
                </c:pt>
                <c:pt idx="14">
                  <c:v>110.784033002719</c:v>
                </c:pt>
                <c:pt idx="15">
                  <c:v>111.095073235001</c:v>
                </c:pt>
                <c:pt idx="16">
                  <c:v>115.35013952188901</c:v>
                </c:pt>
                <c:pt idx="17">
                  <c:v>121.998083777356</c:v>
                </c:pt>
                <c:pt idx="18">
                  <c:v>126.35894538872699</c:v>
                </c:pt>
                <c:pt idx="19">
                  <c:v>128.21460029581201</c:v>
                </c:pt>
                <c:pt idx="20">
                  <c:v>131.435405896346</c:v>
                </c:pt>
                <c:pt idx="21">
                  <c:v>136.61468551703999</c:v>
                </c:pt>
                <c:pt idx="22">
                  <c:v>141.72602537815399</c:v>
                </c:pt>
                <c:pt idx="23">
                  <c:v>147.051131193808</c:v>
                </c:pt>
                <c:pt idx="24">
                  <c:v>152.35295486738499</c:v>
                </c:pt>
                <c:pt idx="25">
                  <c:v>155.501209382909</c:v>
                </c:pt>
                <c:pt idx="26">
                  <c:v>157.89215154740799</c:v>
                </c:pt>
                <c:pt idx="27">
                  <c:v>162.05061460426001</c:v>
                </c:pt>
                <c:pt idx="28">
                  <c:v>168.070323691928</c:v>
                </c:pt>
                <c:pt idx="29">
                  <c:v>175.112285875737</c:v>
                </c:pt>
                <c:pt idx="30">
                  <c:v>177.24919296532499</c:v>
                </c:pt>
                <c:pt idx="31">
                  <c:v>171.92589581129801</c:v>
                </c:pt>
                <c:pt idx="32">
                  <c:v>166.92601405611799</c:v>
                </c:pt>
                <c:pt idx="33">
                  <c:v>165.28891500317701</c:v>
                </c:pt>
                <c:pt idx="34">
                  <c:v>161.08600974024401</c:v>
                </c:pt>
                <c:pt idx="35">
                  <c:v>152.70203388973201</c:v>
                </c:pt>
                <c:pt idx="36">
                  <c:v>139.202784301599</c:v>
                </c:pt>
                <c:pt idx="37">
                  <c:v>126.99778480364201</c:v>
                </c:pt>
                <c:pt idx="38">
                  <c:v>118.18995872808399</c:v>
                </c:pt>
                <c:pt idx="39">
                  <c:v>109.743534476101</c:v>
                </c:pt>
                <c:pt idx="40">
                  <c:v>110.399345884263</c:v>
                </c:pt>
                <c:pt idx="41">
                  <c:v>118.169365323024</c:v>
                </c:pt>
                <c:pt idx="42">
                  <c:v>120.439921886408</c:v>
                </c:pt>
                <c:pt idx="43">
                  <c:v>120.23350656166799</c:v>
                </c:pt>
                <c:pt idx="44">
                  <c:v>123.13018851164099</c:v>
                </c:pt>
                <c:pt idx="45">
                  <c:v>125.85870710702</c:v>
                </c:pt>
                <c:pt idx="46">
                  <c:v>128.28376565957899</c:v>
                </c:pt>
                <c:pt idx="47">
                  <c:v>130.71658576984299</c:v>
                </c:pt>
                <c:pt idx="48">
                  <c:v>131.47843695228499</c:v>
                </c:pt>
                <c:pt idx="49">
                  <c:v>133.89738116562</c:v>
                </c:pt>
                <c:pt idx="50">
                  <c:v>138.083277047221</c:v>
                </c:pt>
                <c:pt idx="51">
                  <c:v>139.648192756399</c:v>
                </c:pt>
                <c:pt idx="52">
                  <c:v>142.74162391140001</c:v>
                </c:pt>
                <c:pt idx="53">
                  <c:v>148.083255749242</c:v>
                </c:pt>
                <c:pt idx="54">
                  <c:v>152.076671009514</c:v>
                </c:pt>
                <c:pt idx="55">
                  <c:v>155.636992340951</c:v>
                </c:pt>
                <c:pt idx="56">
                  <c:v>159.971202357843</c:v>
                </c:pt>
                <c:pt idx="57">
                  <c:v>166.25294207921999</c:v>
                </c:pt>
                <c:pt idx="58">
                  <c:v>171.07693211208201</c:v>
                </c:pt>
                <c:pt idx="59">
                  <c:v>174.218273956784</c:v>
                </c:pt>
                <c:pt idx="60">
                  <c:v>179.35652308380901</c:v>
                </c:pt>
                <c:pt idx="61">
                  <c:v>183.24818072862999</c:v>
                </c:pt>
                <c:pt idx="62">
                  <c:v>185.15014498477899</c:v>
                </c:pt>
                <c:pt idx="63">
                  <c:v>187.713794348964</c:v>
                </c:pt>
                <c:pt idx="64">
                  <c:v>190.87116120669799</c:v>
                </c:pt>
                <c:pt idx="65">
                  <c:v>196.56271240185299</c:v>
                </c:pt>
                <c:pt idx="66">
                  <c:v>203.575594958143</c:v>
                </c:pt>
                <c:pt idx="67">
                  <c:v>206.176582204873</c:v>
                </c:pt>
                <c:pt idx="68">
                  <c:v>206.823583031769</c:v>
                </c:pt>
                <c:pt idx="69">
                  <c:v>210.72400213612701</c:v>
                </c:pt>
                <c:pt idx="70">
                  <c:v>215.81395471898901</c:v>
                </c:pt>
                <c:pt idx="71">
                  <c:v>220.22829208805001</c:v>
                </c:pt>
                <c:pt idx="72">
                  <c:v>222.347790186173</c:v>
                </c:pt>
                <c:pt idx="73">
                  <c:v>225.58261701137801</c:v>
                </c:pt>
                <c:pt idx="74">
                  <c:v>231.92860586655601</c:v>
                </c:pt>
                <c:pt idx="75">
                  <c:v>237.39442359384699</c:v>
                </c:pt>
                <c:pt idx="76">
                  <c:v>242.881902127074</c:v>
                </c:pt>
                <c:pt idx="77">
                  <c:v>248.810834271342</c:v>
                </c:pt>
                <c:pt idx="78">
                  <c:v>251.61447863404101</c:v>
                </c:pt>
                <c:pt idx="79">
                  <c:v>251.17233591255899</c:v>
                </c:pt>
                <c:pt idx="80">
                  <c:v>251.15329765470401</c:v>
                </c:pt>
                <c:pt idx="81">
                  <c:v>250.19950888823601</c:v>
                </c:pt>
                <c:pt idx="82">
                  <c:v>257.46849442762499</c:v>
                </c:pt>
                <c:pt idx="83">
                  <c:v>268.98273263347699</c:v>
                </c:pt>
                <c:pt idx="84">
                  <c:v>274.90233880872802</c:v>
                </c:pt>
                <c:pt idx="85">
                  <c:v>285.816126763657</c:v>
                </c:pt>
                <c:pt idx="86">
                  <c:v>302.72012531382802</c:v>
                </c:pt>
                <c:pt idx="87">
                  <c:v>318.205701119568</c:v>
                </c:pt>
                <c:pt idx="88">
                  <c:v>329.01846310983598</c:v>
                </c:pt>
                <c:pt idx="89">
                  <c:v>340.13343555182701</c:v>
                </c:pt>
                <c:pt idx="90">
                  <c:v>338.45742370655802</c:v>
                </c:pt>
                <c:pt idx="91">
                  <c:v>315.94765727441899</c:v>
                </c:pt>
                <c:pt idx="92">
                  <c:v>300.69958320549</c:v>
                </c:pt>
                <c:pt idx="93">
                  <c:v>304.56566611039102</c:v>
                </c:pt>
                <c:pt idx="94">
                  <c:v>296.67925133931601</c:v>
                </c:pt>
                <c:pt idx="95">
                  <c:v>275.02796893380099</c:v>
                </c:pt>
                <c:pt idx="96">
                  <c:v>265.83511707333997</c:v>
                </c:pt>
                <c:pt idx="97">
                  <c:v>264.527787453531</c:v>
                </c:pt>
                <c:pt idx="98">
                  <c:v>265.68247954447202</c:v>
                </c:pt>
                <c:pt idx="99">
                  <c:v>271.20498458535701</c:v>
                </c:pt>
                <c:pt idx="100">
                  <c:v>265.75280937845997</c:v>
                </c:pt>
                <c:pt idx="101">
                  <c:v>252.83793662154801</c:v>
                </c:pt>
                <c:pt idx="102">
                  <c:v>251.35633735836501</c:v>
                </c:pt>
                <c:pt idx="103">
                  <c:v>255.575263076478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05-4249-B96F-6FA64ED1C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602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0AF63F-604D-40FE-9868-B9C24128F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BDFD53-0F20-42CC-9DE3-25945F2B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82F83E-DEF1-4C16-A5A0-EF5C9E491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9CF2E4-DF1C-4EEC-BDF9-9DB9ED2E0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38E3A2-38B1-4459-B597-1AEEB149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2DED09-37BC-4A18-9F1D-ED68C3076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D3524-0BB7-487D-9355-67343D2BF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C6B131-5A57-4ACA-843E-149DF5650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CCFB3C-10C5-46E8-AFEA-87C5A6D12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2C9988-3F24-4FFA-B7C2-E63154858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ED434E-21F0-4378-9C0E-C0556C61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3A4835-9F75-4026-ADB4-A65C7B595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72AE33-4D2B-43B8-AAD5-A6FE0CF78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DD4989-E067-434B-87E6-F11C6D92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832B24-58F4-42B9-A80E-8BF877AF0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3F8B4C-7E23-4036-BB6F-71673FE84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D2A4BB-DD6B-45CE-BF14-6C888CB12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DFD22C-5559-46CC-9C0F-4C6618289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B0E6AC-AAF6-4693-B08B-7703C6AB7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6E3694-EF3E-4B01-8018-62EAB1E5C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E8B959-12DB-4853-BDC3-EDAD11606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03C0A2-2F35-4056-BD3C-B15A4DA52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6D945E-2BB4-4674-A646-256CE5BC2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09C841-6A7B-47D6-916E-CE7D0D89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7BF8A1-FB29-484A-9CE0-6C689D8E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DFC5DE-03DA-4ECF-9B7D-3444A2FA0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885826</xdr:colOff>
      <xdr:row>7</xdr:row>
      <xdr:rowOff>190498</xdr:rowOff>
    </xdr:from>
    <xdr:to>
      <xdr:col>12</xdr:col>
      <xdr:colOff>857250</xdr:colOff>
      <xdr:row>23</xdr:row>
      <xdr:rowOff>190498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3B9EB2-D96A-4C70-86A9-F45EBBCCE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1A5E99-5D7C-4FD1-BE4C-ED5FE347F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FB4E5F-7F07-4DFE-A141-7B4D7F1B4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F666E4-B5EA-4AFE-8215-DFC8AFF62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D2C657-763E-438F-8AA5-185D92969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Jrs\R&amp;D\RSR\CCRSI_NewFormat\CCRSI%20Indices%20-%20New%20Format%20Template(Use%20This)%20-%20updated.xlsm" TargetMode="External"/><Relationship Id="rId1" Type="http://schemas.openxmlformats.org/officeDocument/2006/relationships/externalLinkPath" Target="/Jrs/R&amp;D/RSR/CCRSI_NewFormat/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>
        <row r="5">
          <cell r="P5" t="str">
            <v>U.S. Composite - EW YoY</v>
          </cell>
        </row>
      </sheetData>
      <sheetData sheetId="1">
        <row r="5">
          <cell r="M5" t="str">
            <v>U.S. Investment Grade</v>
          </cell>
        </row>
      </sheetData>
      <sheetData sheetId="2">
        <row r="5">
          <cell r="L5" t="str">
            <v xml:space="preserve">U.S. Composite Excluding MultiFamily -  Value Weighted </v>
          </cell>
        </row>
      </sheetData>
      <sheetData sheetId="3">
        <row r="6">
          <cell r="Q6" t="str">
            <v>U.S. Office</v>
          </cell>
        </row>
      </sheetData>
      <sheetData sheetId="4">
        <row r="6">
          <cell r="O6" t="str">
            <v>Midwest Composite</v>
          </cell>
        </row>
      </sheetData>
      <sheetData sheetId="5">
        <row r="5">
          <cell r="O5" t="str">
            <v>Midwest Office</v>
          </cell>
        </row>
      </sheetData>
      <sheetData sheetId="6">
        <row r="5">
          <cell r="O5" t="str">
            <v>Prime Office Metros</v>
          </cell>
        </row>
      </sheetData>
      <sheetData sheetId="7">
        <row r="1">
          <cell r="P1" t="str">
            <v>U.S. Investment Grade Pair Count</v>
          </cell>
        </row>
      </sheetData>
      <sheetData sheetId="8">
        <row r="5">
          <cell r="Q5" t="str">
            <v>U.S. Composite</v>
          </cell>
        </row>
      </sheetData>
      <sheetData sheetId="9"/>
      <sheetData sheetId="10" refreshError="1"/>
      <sheetData sheetId="11">
        <row r="3">
          <cell r="H3">
            <v>46022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  <row r="311">
          <cell r="A311">
            <v>2025</v>
          </cell>
        </row>
        <row r="312">
          <cell r="A312">
            <v>2025</v>
          </cell>
        </row>
        <row r="313">
          <cell r="A313">
            <v>2025</v>
          </cell>
        </row>
      </sheetData>
      <sheetData sheetId="13" refreshError="1"/>
      <sheetData sheetId="14" refreshError="1"/>
      <sheetData sheetId="15" refreshError="1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  <row r="113">
          <cell r="A113" t="str">
            <v>Y2025Q4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</sheetData>
      <sheetData sheetId="32"/>
      <sheetData sheetId="33"/>
      <sheetData sheetId="34"/>
      <sheetData sheetId="35"/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  <row r="105">
          <cell r="A105" t="str">
            <v>Y2025Q4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</sheetData>
      <sheetData sheetId="6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5144-3BCB-4F34-8955-1409E61ED018}">
  <sheetPr codeName="Sheet3"/>
  <dimension ref="A1:U374"/>
  <sheetViews>
    <sheetView tabSelected="1" zoomScaleNormal="100" workbookViewId="0">
      <selection activeCell="O378" sqref="O378"/>
    </sheetView>
  </sheetViews>
  <sheetFormatPr defaultColWidth="9.08984375" defaultRowHeight="15.5" x14ac:dyDescent="0.35"/>
  <cols>
    <col min="1" max="10" width="13.6328125" style="20" customWidth="1"/>
    <col min="11" max="11" width="23" style="21" customWidth="1"/>
    <col min="12" max="12" width="11.90625" style="37" bestFit="1" customWidth="1"/>
    <col min="13" max="13" width="19.36328125" style="37" customWidth="1"/>
    <col min="14" max="16" width="19.36328125" style="38" customWidth="1"/>
    <col min="17" max="17" width="9.08984375" style="37"/>
    <col min="18" max="18" width="16.90625" style="37" customWidth="1"/>
    <col min="19" max="19" width="15.36328125" style="21" bestFit="1" customWidth="1"/>
    <col min="20" max="20" width="12.36328125" style="21" bestFit="1" customWidth="1"/>
    <col min="21" max="21" width="11" style="21" bestFit="1" customWidth="1"/>
    <col min="22" max="22" width="12" style="20" bestFit="1" customWidth="1"/>
    <col min="23" max="16384" width="9.08984375" style="20"/>
  </cols>
  <sheetData>
    <row r="1" spans="1:21" s="1" customFormat="1" ht="15.9" customHeight="1" x14ac:dyDescent="0.35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" customHeight="1" x14ac:dyDescent="0.35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" customHeight="1" x14ac:dyDescent="0.35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" customHeight="1" x14ac:dyDescent="0.35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" customHeight="1" x14ac:dyDescent="0.35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4</v>
      </c>
      <c r="Q5" s="14" t="s">
        <v>0</v>
      </c>
      <c r="R5" s="15" t="s">
        <v>5</v>
      </c>
      <c r="S5" s="17" t="s">
        <v>6</v>
      </c>
      <c r="T5" s="18" t="s">
        <v>7</v>
      </c>
      <c r="U5" s="19" t="s">
        <v>8</v>
      </c>
    </row>
    <row r="6" spans="1:21" x14ac:dyDescent="0.35">
      <c r="L6" s="14"/>
      <c r="M6" s="15"/>
      <c r="N6" s="22"/>
      <c r="O6" s="22"/>
      <c r="P6" s="22"/>
      <c r="Q6" s="23">
        <v>35079.5</v>
      </c>
      <c r="R6" s="24">
        <v>65.989992073672298</v>
      </c>
      <c r="S6" s="25"/>
      <c r="T6" s="26"/>
      <c r="U6" s="26"/>
    </row>
    <row r="7" spans="1:21" x14ac:dyDescent="0.35">
      <c r="A7" s="179" t="s">
        <v>129</v>
      </c>
      <c r="B7" s="179"/>
      <c r="C7" s="179"/>
      <c r="D7" s="179"/>
      <c r="E7" s="179"/>
      <c r="F7" s="179"/>
      <c r="G7" s="179"/>
      <c r="H7" s="179"/>
      <c r="I7" s="179"/>
      <c r="J7" s="179"/>
      <c r="L7" s="14"/>
      <c r="M7" s="15"/>
      <c r="N7" s="22"/>
      <c r="O7" s="22"/>
      <c r="P7" s="22"/>
      <c r="Q7" s="23">
        <v>35109.5</v>
      </c>
      <c r="R7" s="24">
        <v>65.208842616788402</v>
      </c>
      <c r="S7" s="28">
        <v>-1.1837392797559465E-2</v>
      </c>
      <c r="T7" s="26"/>
      <c r="U7" s="26"/>
    </row>
    <row r="8" spans="1:21" x14ac:dyDescent="0.35">
      <c r="A8" s="179" t="s">
        <v>130</v>
      </c>
      <c r="B8" s="179"/>
      <c r="C8" s="179"/>
      <c r="D8" s="179"/>
      <c r="E8" s="179"/>
      <c r="F8" s="179"/>
      <c r="G8" s="179"/>
      <c r="H8" s="179"/>
      <c r="I8" s="179"/>
      <c r="J8" s="179"/>
      <c r="L8" s="14"/>
      <c r="M8" s="15"/>
      <c r="N8" s="22"/>
      <c r="O8" s="22"/>
      <c r="P8" s="22"/>
      <c r="Q8" s="23">
        <v>35139.5</v>
      </c>
      <c r="R8" s="24">
        <v>64.461656451119495</v>
      </c>
      <c r="S8" s="28">
        <v>-1.1458356500204769E-2</v>
      </c>
      <c r="T8" s="26"/>
      <c r="U8" s="26"/>
    </row>
    <row r="9" spans="1:21" x14ac:dyDescent="0.35">
      <c r="L9" s="14"/>
      <c r="M9" s="15"/>
      <c r="N9" s="22"/>
      <c r="O9" s="22"/>
      <c r="P9" s="22"/>
      <c r="Q9" s="23">
        <v>35170</v>
      </c>
      <c r="R9" s="24">
        <v>64.108671972030393</v>
      </c>
      <c r="S9" s="28">
        <v>-5.4758828507108781E-3</v>
      </c>
      <c r="T9" s="29">
        <v>-2.850917302038114E-2</v>
      </c>
      <c r="U9" s="26"/>
    </row>
    <row r="10" spans="1:21" x14ac:dyDescent="0.35">
      <c r="L10" s="14"/>
      <c r="M10" s="15"/>
      <c r="N10" s="22"/>
      <c r="O10" s="22"/>
      <c r="P10" s="22"/>
      <c r="Q10" s="23">
        <v>35200.5</v>
      </c>
      <c r="R10" s="24">
        <v>63.631044938810398</v>
      </c>
      <c r="S10" s="28">
        <v>-7.4502718357413178E-3</v>
      </c>
      <c r="T10" s="29">
        <v>-2.4196069346763549E-2</v>
      </c>
      <c r="U10" s="26"/>
    </row>
    <row r="11" spans="1:21" x14ac:dyDescent="0.35">
      <c r="L11" s="14"/>
      <c r="M11" s="15"/>
      <c r="N11" s="22"/>
      <c r="O11" s="22"/>
      <c r="P11" s="22"/>
      <c r="Q11" s="23">
        <v>35231</v>
      </c>
      <c r="R11" s="24">
        <v>64.047402110269402</v>
      </c>
      <c r="S11" s="28">
        <v>6.5433024376604365E-3</v>
      </c>
      <c r="T11" s="29">
        <v>-6.4263682265784938E-3</v>
      </c>
      <c r="U11" s="26"/>
    </row>
    <row r="12" spans="1:21" x14ac:dyDescent="0.35">
      <c r="L12" s="14"/>
      <c r="M12" s="15"/>
      <c r="N12" s="22"/>
      <c r="O12" s="22"/>
      <c r="P12" s="22"/>
      <c r="Q12" s="23">
        <v>35261.5</v>
      </c>
      <c r="R12" s="24">
        <v>64.513822976114298</v>
      </c>
      <c r="S12" s="28">
        <v>7.2824322373272743E-3</v>
      </c>
      <c r="T12" s="29">
        <v>6.3197535001295879E-3</v>
      </c>
      <c r="U12" s="26"/>
    </row>
    <row r="13" spans="1:21" x14ac:dyDescent="0.35">
      <c r="L13" s="14"/>
      <c r="M13" s="15"/>
      <c r="N13" s="22"/>
      <c r="O13" s="22"/>
      <c r="P13" s="22"/>
      <c r="Q13" s="23">
        <v>35292.5</v>
      </c>
      <c r="R13" s="24">
        <v>64.878483480103597</v>
      </c>
      <c r="S13" s="28">
        <v>5.6524398519106622E-3</v>
      </c>
      <c r="T13" s="29">
        <v>1.9604244162464646E-2</v>
      </c>
      <c r="U13" s="26"/>
    </row>
    <row r="14" spans="1:21" x14ac:dyDescent="0.35">
      <c r="L14" s="14"/>
      <c r="M14" s="15"/>
      <c r="N14" s="22"/>
      <c r="O14" s="22"/>
      <c r="P14" s="22"/>
      <c r="Q14" s="23">
        <v>35323</v>
      </c>
      <c r="R14" s="24">
        <v>64.781783079018794</v>
      </c>
      <c r="S14" s="28">
        <v>-1.4904849173063006E-3</v>
      </c>
      <c r="T14" s="29">
        <v>1.1466210096781504E-2</v>
      </c>
      <c r="U14" s="26"/>
    </row>
    <row r="15" spans="1:21" x14ac:dyDescent="0.35">
      <c r="L15" s="14"/>
      <c r="M15" s="15"/>
      <c r="N15" s="22"/>
      <c r="O15" s="22"/>
      <c r="P15" s="22"/>
      <c r="Q15" s="23">
        <v>35353.5</v>
      </c>
      <c r="R15" s="24">
        <v>64.467761388933695</v>
      </c>
      <c r="S15" s="28">
        <v>-4.8473764561568489E-3</v>
      </c>
      <c r="T15" s="29">
        <v>-7.1398012171219882E-4</v>
      </c>
      <c r="U15" s="26"/>
    </row>
    <row r="16" spans="1:21" x14ac:dyDescent="0.35">
      <c r="L16" s="14"/>
      <c r="M16" s="15"/>
      <c r="N16" s="22"/>
      <c r="O16" s="22"/>
      <c r="P16" s="22"/>
      <c r="Q16" s="23">
        <v>35384</v>
      </c>
      <c r="R16" s="24">
        <v>65.350102598555296</v>
      </c>
      <c r="S16" s="28">
        <v>1.3686549534401182E-2</v>
      </c>
      <c r="T16" s="29">
        <v>7.2692685333239915E-3</v>
      </c>
      <c r="U16" s="26"/>
    </row>
    <row r="17" spans="12:21" x14ac:dyDescent="0.35">
      <c r="L17" s="14"/>
      <c r="M17" s="15"/>
      <c r="N17" s="22"/>
      <c r="O17" s="22"/>
      <c r="P17" s="22"/>
      <c r="Q17" s="23">
        <v>35414.5</v>
      </c>
      <c r="R17" s="24">
        <v>67.272232393442295</v>
      </c>
      <c r="S17" s="28">
        <v>2.9412804547448212E-2</v>
      </c>
      <c r="T17" s="29">
        <v>3.8443667278897253E-2</v>
      </c>
      <c r="U17" s="26"/>
    </row>
    <row r="18" spans="12:21" x14ac:dyDescent="0.35">
      <c r="L18" s="14"/>
      <c r="M18" s="15"/>
      <c r="N18" s="22"/>
      <c r="O18" s="22"/>
      <c r="P18" s="22"/>
      <c r="Q18" s="23">
        <v>35445.5</v>
      </c>
      <c r="R18" s="24">
        <v>69.605490345306904</v>
      </c>
      <c r="S18" s="28">
        <v>3.4683819294393681E-2</v>
      </c>
      <c r="T18" s="29">
        <v>7.9694545702887254E-2</v>
      </c>
      <c r="U18" s="29">
        <v>5.4788584723547196E-2</v>
      </c>
    </row>
    <row r="19" spans="12:21" x14ac:dyDescent="0.35">
      <c r="L19" s="14"/>
      <c r="M19" s="15"/>
      <c r="N19" s="22"/>
      <c r="O19" s="22"/>
      <c r="P19" s="22"/>
      <c r="Q19" s="23">
        <v>35475</v>
      </c>
      <c r="R19" s="24">
        <v>70.893055691251206</v>
      </c>
      <c r="S19" s="28">
        <v>1.8498042892260314E-2</v>
      </c>
      <c r="T19" s="29">
        <v>8.4819347977862947E-2</v>
      </c>
      <c r="U19" s="29">
        <v>8.7169359957316006E-2</v>
      </c>
    </row>
    <row r="20" spans="12:21" x14ac:dyDescent="0.35">
      <c r="L20" s="14"/>
      <c r="M20" s="15"/>
      <c r="N20" s="22"/>
      <c r="O20" s="22"/>
      <c r="P20" s="22"/>
      <c r="Q20" s="23">
        <v>35504.5</v>
      </c>
      <c r="R20" s="24">
        <v>71.0208058223743</v>
      </c>
      <c r="S20" s="28">
        <v>1.8020119160819803E-3</v>
      </c>
      <c r="T20" s="29">
        <v>5.5722447368900196E-2</v>
      </c>
      <c r="U20" s="29">
        <v>0.1017527276269814</v>
      </c>
    </row>
    <row r="21" spans="12:21" x14ac:dyDescent="0.35">
      <c r="L21" s="14"/>
      <c r="M21" s="15"/>
      <c r="N21" s="22"/>
      <c r="O21" s="22"/>
      <c r="P21" s="22"/>
      <c r="Q21" s="23">
        <v>35535</v>
      </c>
      <c r="R21" s="24">
        <v>70.873049873428002</v>
      </c>
      <c r="S21" s="28">
        <v>-2.08046004597362E-3</v>
      </c>
      <c r="T21" s="29">
        <v>1.8210625653706902E-2</v>
      </c>
      <c r="U21" s="29">
        <v>0.10551424157325862</v>
      </c>
    </row>
    <row r="22" spans="12:21" x14ac:dyDescent="0.35">
      <c r="L22" s="14"/>
      <c r="M22" s="15"/>
      <c r="N22" s="22"/>
      <c r="O22" s="22"/>
      <c r="P22" s="22"/>
      <c r="Q22" s="23">
        <v>35565.5</v>
      </c>
      <c r="R22" s="24">
        <v>71.319068900043007</v>
      </c>
      <c r="S22" s="28">
        <v>6.2932105703303876E-3</v>
      </c>
      <c r="T22" s="29">
        <v>6.009237500597342E-3</v>
      </c>
      <c r="U22" s="29">
        <v>0.12082190334333909</v>
      </c>
    </row>
    <row r="23" spans="12:21" x14ac:dyDescent="0.35">
      <c r="L23" s="14"/>
      <c r="M23" s="15"/>
      <c r="N23" s="22"/>
      <c r="O23" s="22"/>
      <c r="P23" s="22"/>
      <c r="Q23" s="23">
        <v>35596</v>
      </c>
      <c r="R23" s="24">
        <v>71.938086540296794</v>
      </c>
      <c r="S23" s="28">
        <v>8.6795530255923126E-3</v>
      </c>
      <c r="T23" s="29">
        <v>1.291566192893745E-2</v>
      </c>
      <c r="U23" s="29">
        <v>0.1232006946424169</v>
      </c>
    </row>
    <row r="24" spans="12:21" x14ac:dyDescent="0.35">
      <c r="L24" s="14"/>
      <c r="M24" s="15"/>
      <c r="N24" s="22"/>
      <c r="O24" s="22"/>
      <c r="P24" s="22"/>
      <c r="Q24" s="23">
        <v>35626.5</v>
      </c>
      <c r="R24" s="24">
        <v>72.906305742369398</v>
      </c>
      <c r="S24" s="28">
        <v>1.3459062488828444E-2</v>
      </c>
      <c r="T24" s="29">
        <v>2.8688702864806626E-2</v>
      </c>
      <c r="U24" s="29">
        <v>0.13008813273028852</v>
      </c>
    </row>
    <row r="25" spans="12:21" x14ac:dyDescent="0.35">
      <c r="L25" s="14"/>
      <c r="M25" s="15"/>
      <c r="N25" s="22"/>
      <c r="O25" s="22"/>
      <c r="P25" s="22"/>
      <c r="Q25" s="23">
        <v>35657.5</v>
      </c>
      <c r="R25" s="24">
        <v>73.148859215592296</v>
      </c>
      <c r="S25" s="28">
        <v>3.3269203637886768E-3</v>
      </c>
      <c r="T25" s="29">
        <v>2.5656396581871022E-2</v>
      </c>
      <c r="U25" s="29">
        <v>0.12747486210933068</v>
      </c>
    </row>
    <row r="26" spans="12:21" x14ac:dyDescent="0.35">
      <c r="L26" s="14"/>
      <c r="M26" s="15"/>
      <c r="N26" s="22"/>
      <c r="O26" s="22"/>
      <c r="P26" s="22"/>
      <c r="Q26" s="23">
        <v>35688</v>
      </c>
      <c r="R26" s="24">
        <v>74.700528998595303</v>
      </c>
      <c r="S26" s="28">
        <v>2.1212494625921119E-2</v>
      </c>
      <c r="T26" s="29">
        <v>3.8400277115392845E-2</v>
      </c>
      <c r="U26" s="29">
        <v>0.15311010978932038</v>
      </c>
    </row>
    <row r="27" spans="12:21" x14ac:dyDescent="0.35">
      <c r="L27" s="14"/>
      <c r="M27" s="15"/>
      <c r="N27" s="22"/>
      <c r="O27" s="22"/>
      <c r="P27" s="22"/>
      <c r="Q27" s="23">
        <v>35718.5</v>
      </c>
      <c r="R27" s="24">
        <v>75.718969729931999</v>
      </c>
      <c r="S27" s="28">
        <v>1.3633648181472058E-2</v>
      </c>
      <c r="T27" s="29">
        <v>3.8579159359709791E-2</v>
      </c>
      <c r="U27" s="29">
        <v>0.17452457008891331</v>
      </c>
    </row>
    <row r="28" spans="12:21" x14ac:dyDescent="0.35">
      <c r="L28" s="14"/>
      <c r="M28" s="15"/>
      <c r="N28" s="22"/>
      <c r="O28" s="22"/>
      <c r="P28" s="22"/>
      <c r="Q28" s="23">
        <v>35749</v>
      </c>
      <c r="R28" s="24">
        <v>78.638967399041604</v>
      </c>
      <c r="S28" s="28">
        <v>3.8563621236849865E-2</v>
      </c>
      <c r="T28" s="29">
        <v>7.5053913927328075E-2</v>
      </c>
      <c r="U28" s="29">
        <v>0.20334879781474258</v>
      </c>
    </row>
    <row r="29" spans="12:21" x14ac:dyDescent="0.35">
      <c r="L29" s="14"/>
      <c r="M29" s="15"/>
      <c r="N29" s="22"/>
      <c r="O29" s="22"/>
      <c r="P29" s="22"/>
      <c r="Q29" s="23">
        <v>35779.5</v>
      </c>
      <c r="R29" s="24">
        <v>80.472283652091605</v>
      </c>
      <c r="S29" s="28">
        <v>2.3313076375317987E-2</v>
      </c>
      <c r="T29" s="29">
        <v>7.7265244716069326E-2</v>
      </c>
      <c r="U29" s="29">
        <v>0.19621842161337355</v>
      </c>
    </row>
    <row r="30" spans="12:21" x14ac:dyDescent="0.35">
      <c r="L30" s="30">
        <v>35826</v>
      </c>
      <c r="M30" s="31">
        <v>78.195099043634499</v>
      </c>
      <c r="N30" s="32"/>
      <c r="O30" s="32"/>
      <c r="P30" s="32"/>
      <c r="Q30" s="23">
        <v>35810.5</v>
      </c>
      <c r="R30" s="24">
        <v>83.617693515343504</v>
      </c>
      <c r="S30" s="28">
        <v>3.9086872156512298E-2</v>
      </c>
      <c r="T30" s="29">
        <v>0.10431631351541104</v>
      </c>
      <c r="U30" s="29">
        <v>0.20130887808595643</v>
      </c>
    </row>
    <row r="31" spans="12:21" x14ac:dyDescent="0.35">
      <c r="L31" s="30">
        <v>35854</v>
      </c>
      <c r="M31" s="31">
        <v>77.986300431301302</v>
      </c>
      <c r="N31" s="32">
        <v>-2.6702263298711282E-3</v>
      </c>
      <c r="O31" s="32"/>
      <c r="P31" s="32"/>
      <c r="Q31" s="23">
        <v>35840</v>
      </c>
      <c r="R31" s="24">
        <v>82.938655326013205</v>
      </c>
      <c r="S31" s="28">
        <v>-8.1207476645561716E-3</v>
      </c>
      <c r="T31" s="29">
        <v>5.4676301955409512E-2</v>
      </c>
      <c r="U31" s="29">
        <v>0.1699122645696387</v>
      </c>
    </row>
    <row r="32" spans="12:21" x14ac:dyDescent="0.35">
      <c r="L32" s="30">
        <v>35885</v>
      </c>
      <c r="M32" s="31">
        <v>77.957346740813506</v>
      </c>
      <c r="N32" s="32">
        <v>-3.7126636765261178E-4</v>
      </c>
      <c r="O32" s="32"/>
      <c r="P32" s="32"/>
      <c r="Q32" s="23">
        <v>35869.5</v>
      </c>
      <c r="R32" s="24">
        <v>81.838166787954094</v>
      </c>
      <c r="S32" s="28">
        <v>-1.3268704848581558E-2</v>
      </c>
      <c r="T32" s="29">
        <v>1.697333633239051E-2</v>
      </c>
      <c r="U32" s="29">
        <v>0.15231256306263852</v>
      </c>
    </row>
    <row r="33" spans="6:21" x14ac:dyDescent="0.35">
      <c r="L33" s="30">
        <v>35915</v>
      </c>
      <c r="M33" s="31">
        <v>78.833502495500397</v>
      </c>
      <c r="N33" s="32">
        <v>1.1238911934751572E-2</v>
      </c>
      <c r="O33" s="32">
        <v>8.1642386757467822E-3</v>
      </c>
      <c r="P33" s="32"/>
      <c r="Q33" s="23">
        <v>35900</v>
      </c>
      <c r="R33" s="24">
        <v>80.355908981539798</v>
      </c>
      <c r="S33" s="28">
        <v>-1.8112060235353056E-2</v>
      </c>
      <c r="T33" s="29">
        <v>-3.9008305499423801E-2</v>
      </c>
      <c r="U33" s="29">
        <v>0.13380063543261089</v>
      </c>
    </row>
    <row r="34" spans="6:21" x14ac:dyDescent="0.35">
      <c r="L34" s="30">
        <v>35946</v>
      </c>
      <c r="M34" s="31">
        <v>79.960199398682704</v>
      </c>
      <c r="N34" s="32">
        <v>1.4292107638457674E-2</v>
      </c>
      <c r="O34" s="32">
        <v>2.5310842500090525E-2</v>
      </c>
      <c r="P34" s="32"/>
      <c r="Q34" s="23">
        <v>35930.5</v>
      </c>
      <c r="R34" s="24">
        <v>81.627961136158106</v>
      </c>
      <c r="S34" s="28">
        <v>1.5830225440054857E-2</v>
      </c>
      <c r="T34" s="29">
        <v>-1.5803176271704134E-2</v>
      </c>
      <c r="U34" s="29">
        <v>0.14454608557163717</v>
      </c>
    </row>
    <row r="35" spans="6:21" x14ac:dyDescent="0.35">
      <c r="L35" s="30">
        <v>35976</v>
      </c>
      <c r="M35" s="31">
        <v>81.020845822348406</v>
      </c>
      <c r="N35" s="32">
        <v>1.3264679573612659E-2</v>
      </c>
      <c r="O35" s="32">
        <v>3.9297118355248628E-2</v>
      </c>
      <c r="P35" s="32"/>
      <c r="Q35" s="23">
        <v>35961</v>
      </c>
      <c r="R35" s="24">
        <v>83.884859341754094</v>
      </c>
      <c r="S35" s="28">
        <v>2.7648592151302331E-2</v>
      </c>
      <c r="T35" s="29">
        <v>2.5009022490729338E-2</v>
      </c>
      <c r="U35" s="29">
        <v>0.16607020531141314</v>
      </c>
    </row>
    <row r="36" spans="6:21" x14ac:dyDescent="0.35">
      <c r="L36" s="30">
        <v>36007</v>
      </c>
      <c r="M36" s="31">
        <v>80.686001103498398</v>
      </c>
      <c r="N36" s="32">
        <v>-4.1328218121076121E-3</v>
      </c>
      <c r="O36" s="32">
        <v>2.349887483565416E-2</v>
      </c>
      <c r="P36" s="32"/>
      <c r="Q36" s="23">
        <v>35991.5</v>
      </c>
      <c r="R36" s="24">
        <v>84.728410252931894</v>
      </c>
      <c r="S36" s="28">
        <v>1.005605681164834E-2</v>
      </c>
      <c r="T36" s="29">
        <v>5.4414184679269839E-2</v>
      </c>
      <c r="U36" s="29">
        <v>0.16215476000578777</v>
      </c>
    </row>
    <row r="37" spans="6:21" x14ac:dyDescent="0.35">
      <c r="L37" s="30">
        <v>36038</v>
      </c>
      <c r="M37" s="31">
        <v>79.950604007956201</v>
      </c>
      <c r="N37" s="32">
        <v>-9.1143083742479813E-3</v>
      </c>
      <c r="O37" s="32">
        <v>-1.2000208602103157E-4</v>
      </c>
      <c r="P37" s="32"/>
      <c r="Q37" s="23">
        <v>36022.5</v>
      </c>
      <c r="R37" s="24">
        <v>85.526442869570801</v>
      </c>
      <c r="S37" s="28">
        <v>9.4187134428300734E-3</v>
      </c>
      <c r="T37" s="29">
        <v>4.775914624291433E-2</v>
      </c>
      <c r="U37" s="29">
        <v>0.16921089114319532</v>
      </c>
    </row>
    <row r="38" spans="6:21" x14ac:dyDescent="0.35">
      <c r="L38" s="30">
        <v>36068</v>
      </c>
      <c r="M38" s="31">
        <v>79.7052620693199</v>
      </c>
      <c r="N38" s="32">
        <v>-3.0686689823117286E-3</v>
      </c>
      <c r="O38" s="32">
        <v>-1.6237595888756062E-2</v>
      </c>
      <c r="P38" s="32"/>
      <c r="Q38" s="23">
        <v>36053</v>
      </c>
      <c r="R38" s="24">
        <v>85.662098820854496</v>
      </c>
      <c r="S38" s="28">
        <v>1.5861287659371115E-3</v>
      </c>
      <c r="T38" s="29">
        <v>2.1186653861572147E-2</v>
      </c>
      <c r="U38" s="29">
        <v>0.1467401900522729</v>
      </c>
    </row>
    <row r="39" spans="6:21" x14ac:dyDescent="0.35">
      <c r="L39" s="30">
        <v>36099</v>
      </c>
      <c r="M39" s="31">
        <v>80.711482562922399</v>
      </c>
      <c r="N39" s="32">
        <v>1.2624266798437755E-2</v>
      </c>
      <c r="O39" s="32">
        <v>3.1581016626813785E-4</v>
      </c>
      <c r="P39" s="32"/>
      <c r="Q39" s="23">
        <v>36083.5</v>
      </c>
      <c r="R39" s="24">
        <v>86.719595781689094</v>
      </c>
      <c r="S39" s="28">
        <v>1.2344980748675738E-2</v>
      </c>
      <c r="T39" s="29">
        <v>2.3500801240258218E-2</v>
      </c>
      <c r="U39" s="29">
        <v>0.14528229967989792</v>
      </c>
    </row>
    <row r="40" spans="6:21" x14ac:dyDescent="0.35">
      <c r="L40" s="30">
        <v>36129</v>
      </c>
      <c r="M40" s="31">
        <v>82.498638184147595</v>
      </c>
      <c r="N40" s="32">
        <v>2.2142520053846537E-2</v>
      </c>
      <c r="O40" s="32">
        <v>3.1870105395799486E-2</v>
      </c>
      <c r="P40" s="32"/>
      <c r="Q40" s="23">
        <v>36114</v>
      </c>
      <c r="R40" s="24">
        <v>86.997285085194093</v>
      </c>
      <c r="S40" s="28">
        <v>3.2021517282445622E-3</v>
      </c>
      <c r="T40" s="29">
        <v>1.7197514198811659E-2</v>
      </c>
      <c r="U40" s="29">
        <v>0.1062872258194778</v>
      </c>
    </row>
    <row r="41" spans="6:21" x14ac:dyDescent="0.35">
      <c r="L41" s="30">
        <v>36160</v>
      </c>
      <c r="M41" s="31">
        <v>83.745825843820001</v>
      </c>
      <c r="N41" s="32">
        <v>1.5117675723186119E-2</v>
      </c>
      <c r="O41" s="32">
        <v>5.0693814556258765E-2</v>
      </c>
      <c r="P41" s="32"/>
      <c r="Q41" s="23">
        <v>36144.5</v>
      </c>
      <c r="R41" s="24">
        <v>86.9302128543968</v>
      </c>
      <c r="S41" s="28">
        <v>-7.7096924038044801E-4</v>
      </c>
      <c r="T41" s="29">
        <v>1.480367690026263E-2</v>
      </c>
      <c r="U41" s="29">
        <v>8.0250353403974017E-2</v>
      </c>
    </row>
    <row r="42" spans="6:21" x14ac:dyDescent="0.35">
      <c r="F42" s="27" t="s">
        <v>9</v>
      </c>
      <c r="L42" s="30">
        <v>36191</v>
      </c>
      <c r="M42" s="31">
        <v>83.909254961960002</v>
      </c>
      <c r="N42" s="32">
        <v>1.9514897189596425E-3</v>
      </c>
      <c r="O42" s="32">
        <v>3.9619795071223374E-2</v>
      </c>
      <c r="P42" s="32">
        <v>7.3075627350211336E-2</v>
      </c>
      <c r="Q42" s="23">
        <v>36175.5</v>
      </c>
      <c r="R42" s="24">
        <v>86.644765951901803</v>
      </c>
      <c r="S42" s="28">
        <v>-3.2836328489509459E-3</v>
      </c>
      <c r="T42" s="29">
        <v>-8.6289412574835911E-4</v>
      </c>
      <c r="U42" s="29">
        <v>3.6201338607873002E-2</v>
      </c>
    </row>
    <row r="43" spans="6:21" x14ac:dyDescent="0.35">
      <c r="F43" s="27" t="s">
        <v>10</v>
      </c>
      <c r="L43" s="30">
        <v>36219</v>
      </c>
      <c r="M43" s="31">
        <v>83.582329678835507</v>
      </c>
      <c r="N43" s="32">
        <v>-3.8961766884082483E-3</v>
      </c>
      <c r="O43" s="32">
        <v>1.3135871313038727E-2</v>
      </c>
      <c r="P43" s="32">
        <v>7.1756567712348174E-2</v>
      </c>
      <c r="Q43" s="23">
        <v>36205</v>
      </c>
      <c r="R43" s="24">
        <v>85.359689305284107</v>
      </c>
      <c r="S43" s="28">
        <v>-1.4831555403254981E-2</v>
      </c>
      <c r="T43" s="29">
        <v>-1.8823527404404961E-2</v>
      </c>
      <c r="U43" s="29">
        <v>2.9190658683268422E-2</v>
      </c>
    </row>
    <row r="44" spans="6:21" x14ac:dyDescent="0.35">
      <c r="L44" s="30">
        <v>36250</v>
      </c>
      <c r="M44" s="31">
        <v>83.897620675796404</v>
      </c>
      <c r="N44" s="32">
        <v>3.7722207334061064E-3</v>
      </c>
      <c r="O44" s="32">
        <v>1.8125659451910803E-3</v>
      </c>
      <c r="P44" s="32">
        <v>7.6199026561699856E-2</v>
      </c>
      <c r="Q44" s="23">
        <v>36234.5</v>
      </c>
      <c r="R44" s="24">
        <v>83.808956161929203</v>
      </c>
      <c r="S44" s="28">
        <v>-1.8167042968125102E-2</v>
      </c>
      <c r="T44" s="29">
        <v>-3.5905315194563303E-2</v>
      </c>
      <c r="U44" s="29">
        <v>2.4081543506240921E-2</v>
      </c>
    </row>
    <row r="45" spans="6:21" x14ac:dyDescent="0.35">
      <c r="L45" s="30">
        <v>36280</v>
      </c>
      <c r="M45" s="31">
        <v>85.125585430342099</v>
      </c>
      <c r="N45" s="32">
        <v>1.463646697790022E-2</v>
      </c>
      <c r="O45" s="32">
        <v>1.4495784391525213E-2</v>
      </c>
      <c r="P45" s="32">
        <v>7.9814834247670774E-2</v>
      </c>
      <c r="Q45" s="23">
        <v>36265</v>
      </c>
      <c r="R45" s="24">
        <v>82.568159282167898</v>
      </c>
      <c r="S45" s="28">
        <v>-1.4805063045576383E-2</v>
      </c>
      <c r="T45" s="29">
        <v>-4.7049658741035838E-2</v>
      </c>
      <c r="U45" s="29">
        <v>2.75306486936302E-2</v>
      </c>
    </row>
    <row r="46" spans="6:21" x14ac:dyDescent="0.35">
      <c r="L46" s="30">
        <v>36311</v>
      </c>
      <c r="M46" s="31">
        <v>86.649853240301596</v>
      </c>
      <c r="N46" s="32">
        <v>1.7906106633554852E-2</v>
      </c>
      <c r="O46" s="32">
        <v>3.6700622885878165E-2</v>
      </c>
      <c r="P46" s="32">
        <v>8.3662295641162343E-2</v>
      </c>
      <c r="Q46" s="23">
        <v>36295.5</v>
      </c>
      <c r="R46" s="24">
        <v>82.470767387804798</v>
      </c>
      <c r="S46" s="28">
        <v>-1.1795333117488038E-3</v>
      </c>
      <c r="T46" s="29">
        <v>-3.3844100663806831E-2</v>
      </c>
      <c r="U46" s="29">
        <v>1.0324970021496238E-2</v>
      </c>
    </row>
    <row r="47" spans="6:21" x14ac:dyDescent="0.35">
      <c r="L47" s="30">
        <v>36341</v>
      </c>
      <c r="M47" s="31">
        <v>87.905665484809404</v>
      </c>
      <c r="N47" s="32">
        <v>1.4492952931208336E-2</v>
      </c>
      <c r="O47" s="32">
        <v>4.7773045012816207E-2</v>
      </c>
      <c r="P47" s="32">
        <v>8.497590456605586E-2</v>
      </c>
      <c r="Q47" s="23">
        <v>36326</v>
      </c>
      <c r="R47" s="24">
        <v>84.047537256208102</v>
      </c>
      <c r="S47" s="28">
        <v>1.9119136614660137E-2</v>
      </c>
      <c r="T47" s="29">
        <v>2.8467255196202856E-3</v>
      </c>
      <c r="U47" s="29">
        <v>1.9393000802594429E-3</v>
      </c>
    </row>
    <row r="48" spans="6:21" x14ac:dyDescent="0.35">
      <c r="L48" s="30">
        <v>36372</v>
      </c>
      <c r="M48" s="31">
        <v>88.341335535540793</v>
      </c>
      <c r="N48" s="32">
        <v>4.956108896151612E-3</v>
      </c>
      <c r="O48" s="32">
        <v>3.7776540260391345E-2</v>
      </c>
      <c r="P48" s="32">
        <v>9.4878099389541726E-2</v>
      </c>
      <c r="Q48" s="23">
        <v>36356.5</v>
      </c>
      <c r="R48" s="24">
        <v>85.900284629840101</v>
      </c>
      <c r="S48" s="28">
        <v>2.2044041195212305E-2</v>
      </c>
      <c r="T48" s="29">
        <v>4.035605706414036E-2</v>
      </c>
      <c r="U48" s="29">
        <v>1.3830949659151104E-2</v>
      </c>
    </row>
    <row r="49" spans="12:21" x14ac:dyDescent="0.35">
      <c r="L49" s="30">
        <v>36403</v>
      </c>
      <c r="M49" s="31">
        <v>88.665567029156804</v>
      </c>
      <c r="N49" s="32">
        <v>3.6702127226224679E-3</v>
      </c>
      <c r="O49" s="32">
        <v>2.3262749023534202E-2</v>
      </c>
      <c r="P49" s="32">
        <v>0.10900434248543434</v>
      </c>
      <c r="Q49" s="23">
        <v>36387.5</v>
      </c>
      <c r="R49" s="24">
        <v>88.716743707989707</v>
      </c>
      <c r="S49" s="28">
        <v>3.2787540696590733E-2</v>
      </c>
      <c r="T49" s="29">
        <v>7.5735639645672981E-2</v>
      </c>
      <c r="U49" s="29">
        <v>3.730192360839979E-2</v>
      </c>
    </row>
    <row r="50" spans="12:21" x14ac:dyDescent="0.35">
      <c r="L50" s="30">
        <v>36433</v>
      </c>
      <c r="M50" s="31">
        <v>89.146241629831806</v>
      </c>
      <c r="N50" s="32">
        <v>5.4212093463175126E-3</v>
      </c>
      <c r="O50" s="32">
        <v>1.4112584646057691E-2</v>
      </c>
      <c r="P50" s="32">
        <v>0.11844863582910059</v>
      </c>
      <c r="Q50" s="23">
        <v>36418</v>
      </c>
      <c r="R50" s="24">
        <v>90.267626993047102</v>
      </c>
      <c r="S50" s="28">
        <v>1.7481291808478794E-2</v>
      </c>
      <c r="T50" s="29">
        <v>7.4006805432952349E-2</v>
      </c>
      <c r="U50" s="29">
        <v>5.3763896000542433E-2</v>
      </c>
    </row>
    <row r="51" spans="12:21" x14ac:dyDescent="0.35">
      <c r="L51" s="30">
        <v>36464</v>
      </c>
      <c r="M51" s="31">
        <v>89.8354595453728</v>
      </c>
      <c r="N51" s="32">
        <v>7.7313176970812414E-3</v>
      </c>
      <c r="O51" s="32">
        <v>1.6913079259831987E-2</v>
      </c>
      <c r="P51" s="32">
        <v>0.11304434874353064</v>
      </c>
      <c r="Q51" s="23">
        <v>36448.5</v>
      </c>
      <c r="R51" s="24">
        <v>91.522146917831407</v>
      </c>
      <c r="S51" s="28">
        <v>1.3897783364582361E-2</v>
      </c>
      <c r="T51" s="29">
        <v>6.5446375552967284E-2</v>
      </c>
      <c r="U51" s="29">
        <v>5.5380229726075036E-2</v>
      </c>
    </row>
    <row r="52" spans="12:21" x14ac:dyDescent="0.35">
      <c r="L52" s="30">
        <v>36494</v>
      </c>
      <c r="M52" s="31">
        <v>90.819004566666095</v>
      </c>
      <c r="N52" s="32">
        <v>1.0948293984031299E-2</v>
      </c>
      <c r="O52" s="32">
        <v>2.4287190728743191E-2</v>
      </c>
      <c r="P52" s="32">
        <v>0.10085459064119795</v>
      </c>
      <c r="Q52" s="23">
        <v>36479</v>
      </c>
      <c r="R52" s="24">
        <v>91.4685032050713</v>
      </c>
      <c r="S52" s="28">
        <v>-5.8612821668468928E-4</v>
      </c>
      <c r="T52" s="29">
        <v>3.10173636009341E-2</v>
      </c>
      <c r="U52" s="29">
        <v>5.1394915548211184E-2</v>
      </c>
    </row>
    <row r="53" spans="12:21" x14ac:dyDescent="0.35">
      <c r="L53" s="30">
        <v>36525</v>
      </c>
      <c r="M53" s="31">
        <v>91.291384156335894</v>
      </c>
      <c r="N53" s="32">
        <v>5.2013297428628036E-3</v>
      </c>
      <c r="O53" s="32">
        <v>2.4063185248027752E-2</v>
      </c>
      <c r="P53" s="32">
        <v>9.0100709336699669E-2</v>
      </c>
      <c r="Q53" s="23">
        <v>36509.5</v>
      </c>
      <c r="R53" s="24">
        <v>91.408857293667893</v>
      </c>
      <c r="S53" s="28">
        <v>-6.5209235215846206E-4</v>
      </c>
      <c r="T53" s="29">
        <v>1.2642741796111467E-2</v>
      </c>
      <c r="U53" s="29">
        <v>5.1519998539202527E-2</v>
      </c>
    </row>
    <row r="54" spans="12:21" x14ac:dyDescent="0.35">
      <c r="L54" s="30">
        <v>36556</v>
      </c>
      <c r="M54" s="31">
        <v>92.188103670903402</v>
      </c>
      <c r="N54" s="32">
        <v>9.8226083748700344E-3</v>
      </c>
      <c r="O54" s="32">
        <v>2.6188368573351273E-2</v>
      </c>
      <c r="P54" s="32">
        <v>9.8664309588931465E-2</v>
      </c>
      <c r="Q54" s="23">
        <v>36540.5</v>
      </c>
      <c r="R54" s="24">
        <v>91.689204936535404</v>
      </c>
      <c r="S54" s="28">
        <v>3.0669636528422028E-3</v>
      </c>
      <c r="T54" s="29">
        <v>1.8253288884708674E-3</v>
      </c>
      <c r="U54" s="29">
        <v>5.8219777377364723E-2</v>
      </c>
    </row>
    <row r="55" spans="12:21" x14ac:dyDescent="0.35">
      <c r="L55" s="30">
        <v>36585</v>
      </c>
      <c r="M55" s="31">
        <v>92.583276344580497</v>
      </c>
      <c r="N55" s="32">
        <v>4.2865907632485545E-3</v>
      </c>
      <c r="O55" s="32">
        <v>1.9426239985038896E-2</v>
      </c>
      <c r="P55" s="32">
        <v>0.10768958822194907</v>
      </c>
      <c r="Q55" s="23">
        <v>36570.5</v>
      </c>
      <c r="R55" s="24">
        <v>89.819847037041598</v>
      </c>
      <c r="S55" s="28">
        <v>-2.0387982432476304E-2</v>
      </c>
      <c r="T55" s="29">
        <v>-1.802430465417626E-2</v>
      </c>
      <c r="U55" s="29">
        <v>5.2251335121499709E-2</v>
      </c>
    </row>
    <row r="56" spans="12:21" x14ac:dyDescent="0.35">
      <c r="L56" s="30">
        <v>36616</v>
      </c>
      <c r="M56" s="31">
        <v>93.319311855556407</v>
      </c>
      <c r="N56" s="32">
        <v>7.9499834099250322E-3</v>
      </c>
      <c r="O56" s="32">
        <v>2.2213790687494628E-2</v>
      </c>
      <c r="P56" s="32">
        <v>0.11229986147244886</v>
      </c>
      <c r="Q56" s="23">
        <v>36600.5</v>
      </c>
      <c r="R56" s="24">
        <v>88.419131721744094</v>
      </c>
      <c r="S56" s="28">
        <v>-1.5594719446803906E-2</v>
      </c>
      <c r="T56" s="29">
        <v>-3.2707175873764038E-2</v>
      </c>
      <c r="U56" s="29">
        <v>5.5008149139901708E-2</v>
      </c>
    </row>
    <row r="57" spans="12:21" x14ac:dyDescent="0.35">
      <c r="L57" s="30">
        <v>36646</v>
      </c>
      <c r="M57" s="31">
        <v>94.010443317798902</v>
      </c>
      <c r="N57" s="32">
        <v>7.4060925707666314E-3</v>
      </c>
      <c r="O57" s="32">
        <v>1.9767622657701711E-2</v>
      </c>
      <c r="P57" s="32">
        <v>0.10437353050249798</v>
      </c>
      <c r="Q57" s="23">
        <v>36631</v>
      </c>
      <c r="R57" s="24">
        <v>87.263694415840803</v>
      </c>
      <c r="S57" s="28">
        <v>-1.30677296124041E-2</v>
      </c>
      <c r="T57" s="29">
        <v>-4.8266429224223417E-2</v>
      </c>
      <c r="U57" s="29">
        <v>5.6868594074217071E-2</v>
      </c>
    </row>
    <row r="58" spans="12:21" x14ac:dyDescent="0.35">
      <c r="L58" s="30">
        <v>36677</v>
      </c>
      <c r="M58" s="31">
        <v>95.735505688660595</v>
      </c>
      <c r="N58" s="32">
        <v>1.8349688715222578E-2</v>
      </c>
      <c r="O58" s="32">
        <v>3.4047502621834091E-2</v>
      </c>
      <c r="P58" s="32">
        <v>0.10485479326966929</v>
      </c>
      <c r="Q58" s="23">
        <v>36661.5</v>
      </c>
      <c r="R58" s="24">
        <v>89.852704712447107</v>
      </c>
      <c r="S58" s="28">
        <v>2.9668813748233047E-2</v>
      </c>
      <c r="T58" s="29">
        <v>3.6581753910081005E-4</v>
      </c>
      <c r="U58" s="29">
        <v>8.9509744585375417E-2</v>
      </c>
    </row>
    <row r="59" spans="12:21" x14ac:dyDescent="0.35">
      <c r="L59" s="30">
        <v>36707</v>
      </c>
      <c r="M59" s="31">
        <v>97.648310359998106</v>
      </c>
      <c r="N59" s="32">
        <v>1.9980096805025438E-2</v>
      </c>
      <c r="O59" s="32">
        <v>4.6389095872698904E-2</v>
      </c>
      <c r="P59" s="32">
        <v>0.11083068220298364</v>
      </c>
      <c r="Q59" s="23">
        <v>36692</v>
      </c>
      <c r="R59" s="24">
        <v>92.687511522659605</v>
      </c>
      <c r="S59" s="28">
        <v>3.1549487789873876E-2</v>
      </c>
      <c r="T59" s="29">
        <v>4.8274391727212818E-2</v>
      </c>
      <c r="U59" s="29">
        <v>0.10279866071641885</v>
      </c>
    </row>
    <row r="60" spans="12:21" x14ac:dyDescent="0.35">
      <c r="L60" s="30">
        <v>36738</v>
      </c>
      <c r="M60" s="31">
        <v>98.079036196687696</v>
      </c>
      <c r="N60" s="32">
        <v>4.4109911897260989E-3</v>
      </c>
      <c r="O60" s="32">
        <v>4.3278094808414602E-2</v>
      </c>
      <c r="P60" s="32">
        <v>0.11022813501873441</v>
      </c>
      <c r="Q60" s="23">
        <v>36722.5</v>
      </c>
      <c r="R60" s="24">
        <v>94.776837863050801</v>
      </c>
      <c r="S60" s="28">
        <v>2.2541616514112794E-2</v>
      </c>
      <c r="T60" s="29">
        <v>8.609701316801166E-2</v>
      </c>
      <c r="U60" s="29">
        <v>0.10333555088276336</v>
      </c>
    </row>
    <row r="61" spans="12:21" x14ac:dyDescent="0.35">
      <c r="L61" s="30">
        <v>36769</v>
      </c>
      <c r="M61" s="31">
        <v>97.717713467369293</v>
      </c>
      <c r="N61" s="32">
        <v>-3.6839955135142821E-3</v>
      </c>
      <c r="O61" s="32">
        <v>2.0705043175464954E-2</v>
      </c>
      <c r="P61" s="32">
        <v>0.10209314327438723</v>
      </c>
      <c r="Q61" s="23">
        <v>36753.5</v>
      </c>
      <c r="R61" s="24">
        <v>95.937437417193806</v>
      </c>
      <c r="S61" s="28">
        <v>1.2245603254035897E-2</v>
      </c>
      <c r="T61" s="29">
        <v>6.771897100058899E-2</v>
      </c>
      <c r="U61" s="29">
        <v>8.1390427639803198E-2</v>
      </c>
    </row>
    <row r="62" spans="12:21" x14ac:dyDescent="0.35">
      <c r="L62" s="30">
        <v>36799</v>
      </c>
      <c r="M62" s="31">
        <v>97.236050405665594</v>
      </c>
      <c r="N62" s="32">
        <v>-4.9291274285141462E-3</v>
      </c>
      <c r="O62" s="32">
        <v>-4.2218851797091173E-3</v>
      </c>
      <c r="P62" s="32">
        <v>9.0747614570512836E-2</v>
      </c>
      <c r="Q62" s="23">
        <v>36784</v>
      </c>
      <c r="R62" s="24">
        <v>97.264497713631002</v>
      </c>
      <c r="S62" s="28">
        <v>1.3832559344548079E-2</v>
      </c>
      <c r="T62" s="29">
        <v>4.9380829367206003E-2</v>
      </c>
      <c r="U62" s="29">
        <v>7.7512514216451445E-2</v>
      </c>
    </row>
    <row r="63" spans="12:21" x14ac:dyDescent="0.35">
      <c r="L63" s="30">
        <v>36830</v>
      </c>
      <c r="M63" s="31">
        <v>98.236408358398407</v>
      </c>
      <c r="N63" s="32">
        <v>1.0287932804339039E-2</v>
      </c>
      <c r="O63" s="32">
        <v>1.6045443329510967E-3</v>
      </c>
      <c r="P63" s="32">
        <v>9.3514842085074212E-2</v>
      </c>
      <c r="Q63" s="23">
        <v>36814.5</v>
      </c>
      <c r="R63" s="24">
        <v>98.784869314541297</v>
      </c>
      <c r="S63" s="28">
        <v>1.5631310875491522E-2</v>
      </c>
      <c r="T63" s="29">
        <v>4.2289145131450434E-2</v>
      </c>
      <c r="U63" s="29">
        <v>7.9354808003251565E-2</v>
      </c>
    </row>
    <row r="64" spans="12:21" x14ac:dyDescent="0.35">
      <c r="L64" s="30">
        <v>36860</v>
      </c>
      <c r="M64" s="31">
        <v>99.2997826581868</v>
      </c>
      <c r="N64" s="32">
        <v>1.0824645541893663E-2</v>
      </c>
      <c r="O64" s="32">
        <v>1.6190198631139685E-2</v>
      </c>
      <c r="P64" s="32">
        <v>9.338109498101077E-2</v>
      </c>
      <c r="Q64" s="23">
        <v>36845</v>
      </c>
      <c r="R64" s="24">
        <v>99.6886891675139</v>
      </c>
      <c r="S64" s="28">
        <v>9.1493753977114345E-3</v>
      </c>
      <c r="T64" s="29">
        <v>3.9101020949802834E-2</v>
      </c>
      <c r="U64" s="29">
        <v>8.9869033321918979E-2</v>
      </c>
    </row>
    <row r="65" spans="12:21" x14ac:dyDescent="0.35">
      <c r="L65" s="30">
        <v>36891</v>
      </c>
      <c r="M65" s="31">
        <v>100</v>
      </c>
      <c r="N65" s="32">
        <v>7.051549591236439E-3</v>
      </c>
      <c r="O65" s="32">
        <v>2.8425152839952839E-2</v>
      </c>
      <c r="P65" s="32">
        <v>9.5393622565199232E-2</v>
      </c>
      <c r="Q65" s="23">
        <v>36875.5</v>
      </c>
      <c r="R65" s="24">
        <v>100</v>
      </c>
      <c r="S65" s="28">
        <v>3.1228300330339298E-3</v>
      </c>
      <c r="T65" s="29">
        <v>2.8124365525671546E-2</v>
      </c>
      <c r="U65" s="29">
        <v>9.3985888902773151E-2</v>
      </c>
    </row>
    <row r="66" spans="12:21" x14ac:dyDescent="0.35">
      <c r="L66" s="30">
        <v>36922</v>
      </c>
      <c r="M66" s="31">
        <v>100.132531826104</v>
      </c>
      <c r="N66" s="32">
        <v>1.3253182610399872E-3</v>
      </c>
      <c r="O66" s="32">
        <v>1.9301636729102789E-2</v>
      </c>
      <c r="P66" s="32">
        <v>8.6176283477539695E-2</v>
      </c>
      <c r="Q66" s="23">
        <v>36906.5</v>
      </c>
      <c r="R66" s="24">
        <v>100.14206846995999</v>
      </c>
      <c r="S66" s="28">
        <v>1.4206846995998834E-3</v>
      </c>
      <c r="T66" s="29">
        <v>1.3738937600830781E-2</v>
      </c>
      <c r="U66" s="29">
        <v>9.2190389689554175E-2</v>
      </c>
    </row>
    <row r="67" spans="12:21" x14ac:dyDescent="0.35">
      <c r="L67" s="30">
        <v>36950</v>
      </c>
      <c r="M67" s="31">
        <v>100.369270095163</v>
      </c>
      <c r="N67" s="32">
        <v>2.3642493078086524E-3</v>
      </c>
      <c r="O67" s="32">
        <v>1.0770289806752542E-2</v>
      </c>
      <c r="P67" s="32">
        <v>8.409719398570692E-2</v>
      </c>
      <c r="Q67" s="23">
        <v>36936</v>
      </c>
      <c r="R67" s="24">
        <v>99.903782396039702</v>
      </c>
      <c r="S67" s="28">
        <v>-2.3794802480215926E-3</v>
      </c>
      <c r="T67" s="29">
        <v>2.1576492811974379E-3</v>
      </c>
      <c r="U67" s="29">
        <v>0.11226845392911322</v>
      </c>
    </row>
    <row r="68" spans="12:21" x14ac:dyDescent="0.35">
      <c r="L68" s="30">
        <v>36981</v>
      </c>
      <c r="M68" s="31">
        <v>100.518689492856</v>
      </c>
      <c r="N68" s="32">
        <v>1.4886966653371303E-3</v>
      </c>
      <c r="O68" s="32">
        <v>5.1868949285600596E-3</v>
      </c>
      <c r="P68" s="32">
        <v>7.7147778891073493E-2</v>
      </c>
      <c r="Q68" s="23">
        <v>36965.5</v>
      </c>
      <c r="R68" s="24">
        <v>99.533712575489801</v>
      </c>
      <c r="S68" s="28">
        <v>-3.7042623579842671E-3</v>
      </c>
      <c r="T68" s="29">
        <v>-4.6628742451020333E-3</v>
      </c>
      <c r="U68" s="29">
        <v>0.12570334765018276</v>
      </c>
    </row>
    <row r="69" spans="12:21" x14ac:dyDescent="0.35">
      <c r="L69" s="30">
        <v>37011</v>
      </c>
      <c r="M69" s="31">
        <v>100.555411911481</v>
      </c>
      <c r="N69" s="32">
        <v>3.6532926175492086E-4</v>
      </c>
      <c r="O69" s="32">
        <v>4.2232037647005338E-3</v>
      </c>
      <c r="P69" s="32">
        <v>6.9619590789047558E-2</v>
      </c>
      <c r="Q69" s="23">
        <v>36996</v>
      </c>
      <c r="R69" s="24">
        <v>99.273549420459901</v>
      </c>
      <c r="S69" s="28">
        <v>-2.6138194617485455E-3</v>
      </c>
      <c r="T69" s="29">
        <v>-8.6728690825936816E-3</v>
      </c>
      <c r="U69" s="29">
        <v>0.13762716654406248</v>
      </c>
    </row>
    <row r="70" spans="12:21" x14ac:dyDescent="0.35">
      <c r="L70" s="30">
        <v>37042</v>
      </c>
      <c r="M70" s="31">
        <v>100.877251311965</v>
      </c>
      <c r="N70" s="32">
        <v>3.2006173945895444E-3</v>
      </c>
      <c r="O70" s="32">
        <v>5.061122954469699E-3</v>
      </c>
      <c r="P70" s="32">
        <v>5.3707823302524327E-2</v>
      </c>
      <c r="Q70" s="23">
        <v>37026.5</v>
      </c>
      <c r="R70" s="24">
        <v>99.723917099509606</v>
      </c>
      <c r="S70" s="28">
        <v>4.5366331885872135E-3</v>
      </c>
      <c r="T70" s="29">
        <v>-1.8003852528533093E-3</v>
      </c>
      <c r="U70" s="29">
        <v>0.10985993597691968</v>
      </c>
    </row>
    <row r="71" spans="12:21" x14ac:dyDescent="0.35">
      <c r="L71" s="30">
        <v>37072</v>
      </c>
      <c r="M71" s="31">
        <v>102.26548398559601</v>
      </c>
      <c r="N71" s="32">
        <v>1.3761602894371894E-2</v>
      </c>
      <c r="O71" s="32">
        <v>1.7377808062889244E-2</v>
      </c>
      <c r="P71" s="32">
        <v>4.7283702181592835E-2</v>
      </c>
      <c r="Q71" s="23">
        <v>37057</v>
      </c>
      <c r="R71" s="24">
        <v>100.383605823617</v>
      </c>
      <c r="S71" s="28">
        <v>6.6151505405580568E-3</v>
      </c>
      <c r="T71" s="29">
        <v>8.5387475874831864E-3</v>
      </c>
      <c r="U71" s="29">
        <v>8.3032699600268156E-2</v>
      </c>
    </row>
    <row r="72" spans="12:21" x14ac:dyDescent="0.35">
      <c r="L72" s="30">
        <v>37103</v>
      </c>
      <c r="M72" s="31">
        <v>103.933167578679</v>
      </c>
      <c r="N72" s="32">
        <v>1.6307394519522234E-2</v>
      </c>
      <c r="O72" s="32">
        <v>3.3590988321657411E-2</v>
      </c>
      <c r="P72" s="32">
        <v>5.9687896710683752E-2</v>
      </c>
      <c r="Q72" s="23">
        <v>37087.5</v>
      </c>
      <c r="R72" s="24">
        <v>101.21307229289999</v>
      </c>
      <c r="S72" s="28">
        <v>8.2629674684175924E-3</v>
      </c>
      <c r="T72" s="29">
        <v>1.953715651110155E-2</v>
      </c>
      <c r="U72" s="29">
        <v>6.790936029274719E-2</v>
      </c>
    </row>
    <row r="73" spans="12:21" x14ac:dyDescent="0.35">
      <c r="L73" s="30">
        <v>37134</v>
      </c>
      <c r="M73" s="31">
        <v>105.913516347577</v>
      </c>
      <c r="N73" s="32">
        <v>1.9054059594583617E-2</v>
      </c>
      <c r="O73" s="32">
        <v>4.9924685398467616E-2</v>
      </c>
      <c r="P73" s="32">
        <v>8.3872233491674164E-2</v>
      </c>
      <c r="Q73" s="23">
        <v>37118.5</v>
      </c>
      <c r="R73" s="24">
        <v>101.175310424156</v>
      </c>
      <c r="S73" s="28">
        <v>-3.7309280203179362E-4</v>
      </c>
      <c r="T73" s="29">
        <v>1.4554114668380969E-2</v>
      </c>
      <c r="U73" s="29">
        <v>5.459675751171833E-2</v>
      </c>
    </row>
    <row r="74" spans="12:21" x14ac:dyDescent="0.35">
      <c r="L74" s="30">
        <v>37164</v>
      </c>
      <c r="M74" s="31">
        <v>106.913541777204</v>
      </c>
      <c r="N74" s="32">
        <v>9.441905661456973E-3</v>
      </c>
      <c r="O74" s="32">
        <v>4.5450895164811156E-2</v>
      </c>
      <c r="P74" s="32">
        <v>9.9525755428817142E-2</v>
      </c>
      <c r="Q74" s="23">
        <v>37149</v>
      </c>
      <c r="R74" s="24">
        <v>101.01899997391899</v>
      </c>
      <c r="S74" s="28">
        <v>-1.5449465841191889E-3</v>
      </c>
      <c r="T74" s="29">
        <v>6.329660556509964E-3</v>
      </c>
      <c r="U74" s="29">
        <v>3.8600952542232836E-2</v>
      </c>
    </row>
    <row r="75" spans="12:21" x14ac:dyDescent="0.35">
      <c r="L75" s="30">
        <v>37195</v>
      </c>
      <c r="M75" s="31">
        <v>106.512059099173</v>
      </c>
      <c r="N75" s="32">
        <v>-3.755208847796343E-3</v>
      </c>
      <c r="O75" s="32">
        <v>2.4812979153567394E-2</v>
      </c>
      <c r="P75" s="32">
        <v>8.424219573034808E-2</v>
      </c>
      <c r="Q75" s="23">
        <v>37179.5</v>
      </c>
      <c r="R75" s="24">
        <v>99.646145588411002</v>
      </c>
      <c r="S75" s="28">
        <v>-1.3590061135652087E-2</v>
      </c>
      <c r="T75" s="29">
        <v>-1.5481465674260675E-2</v>
      </c>
      <c r="U75" s="29">
        <v>8.7187064157296934E-3</v>
      </c>
    </row>
    <row r="76" spans="12:21" x14ac:dyDescent="0.35">
      <c r="L76" s="30">
        <v>37225</v>
      </c>
      <c r="M76" s="31">
        <v>105.40961895167401</v>
      </c>
      <c r="N76" s="32">
        <v>-1.035037869723765E-2</v>
      </c>
      <c r="O76" s="32">
        <v>-4.7576306903960308E-3</v>
      </c>
      <c r="P76" s="32">
        <v>6.1529201071050643E-2</v>
      </c>
      <c r="Q76" s="23">
        <v>37210</v>
      </c>
      <c r="R76" s="24">
        <v>98.717459923046803</v>
      </c>
      <c r="S76" s="28">
        <v>-9.3198353020109703E-3</v>
      </c>
      <c r="T76" s="29">
        <v>-2.4292987002512478E-2</v>
      </c>
      <c r="U76" s="29">
        <v>-9.7426222832067699E-3</v>
      </c>
    </row>
    <row r="77" spans="12:21" x14ac:dyDescent="0.35">
      <c r="L77" s="30">
        <v>37256</v>
      </c>
      <c r="M77" s="31">
        <v>104.1087136514</v>
      </c>
      <c r="N77" s="32">
        <v>-1.2341428734985005E-2</v>
      </c>
      <c r="O77" s="32">
        <v>-2.6234545027504219E-2</v>
      </c>
      <c r="P77" s="32">
        <v>4.1087136513999978E-2</v>
      </c>
      <c r="Q77" s="23">
        <v>37240.5</v>
      </c>
      <c r="R77" s="24">
        <v>97.709786164306607</v>
      </c>
      <c r="S77" s="28">
        <v>-1.0207654851793313E-2</v>
      </c>
      <c r="T77" s="29">
        <v>-3.2758330714684925E-2</v>
      </c>
      <c r="U77" s="29">
        <v>-2.2902138356933888E-2</v>
      </c>
    </row>
    <row r="78" spans="12:21" x14ac:dyDescent="0.35">
      <c r="L78" s="30">
        <v>37287</v>
      </c>
      <c r="M78" s="31">
        <v>104.377988436309</v>
      </c>
      <c r="N78" s="32">
        <v>2.5864769188355119E-3</v>
      </c>
      <c r="O78" s="32">
        <v>-2.0035953495903924E-2</v>
      </c>
      <c r="P78" s="32">
        <v>4.2398374761739799E-2</v>
      </c>
      <c r="Q78" s="23">
        <v>37271.5</v>
      </c>
      <c r="R78" s="24">
        <v>98.693761408059103</v>
      </c>
      <c r="S78" s="28">
        <v>1.0070385806574933E-2</v>
      </c>
      <c r="T78" s="29">
        <v>-9.5576620121938793E-3</v>
      </c>
      <c r="U78" s="29">
        <v>-1.4462523932540328E-2</v>
      </c>
    </row>
    <row r="79" spans="12:21" x14ac:dyDescent="0.35">
      <c r="L79" s="30">
        <v>37315</v>
      </c>
      <c r="M79" s="31">
        <v>105.591809829559</v>
      </c>
      <c r="N79" s="32">
        <v>1.1629093561145609E-2</v>
      </c>
      <c r="O79" s="32">
        <v>1.728408466864062E-3</v>
      </c>
      <c r="P79" s="32">
        <v>5.2033254097039405E-2</v>
      </c>
      <c r="Q79" s="23">
        <v>37301</v>
      </c>
      <c r="R79" s="24">
        <v>99.945850822399095</v>
      </c>
      <c r="S79" s="28">
        <v>1.2686611559601157E-2</v>
      </c>
      <c r="T79" s="29">
        <v>1.2443501892267728E-2</v>
      </c>
      <c r="U79" s="29">
        <v>4.2108942574992092E-4</v>
      </c>
    </row>
    <row r="80" spans="12:21" x14ac:dyDescent="0.35">
      <c r="L80" s="30">
        <v>37346</v>
      </c>
      <c r="M80" s="31">
        <v>107.581144199859</v>
      </c>
      <c r="N80" s="32">
        <v>1.883985484774886E-2</v>
      </c>
      <c r="O80" s="32">
        <v>3.3353889666586145E-2</v>
      </c>
      <c r="P80" s="32">
        <v>7.0260115234639375E-2</v>
      </c>
      <c r="Q80" s="23">
        <v>37330.5</v>
      </c>
      <c r="R80" s="24">
        <v>101.15695261058499</v>
      </c>
      <c r="S80" s="28">
        <v>1.2117579451477178E-2</v>
      </c>
      <c r="T80" s="29">
        <v>3.5279643745015576E-2</v>
      </c>
      <c r="U80" s="29">
        <v>1.6308444577148418E-2</v>
      </c>
    </row>
    <row r="81" spans="12:21" x14ac:dyDescent="0.35">
      <c r="L81" s="30">
        <v>37376</v>
      </c>
      <c r="M81" s="31">
        <v>108.55162047626099</v>
      </c>
      <c r="N81" s="32">
        <v>9.0208770655859638E-3</v>
      </c>
      <c r="O81" s="32">
        <v>3.9985748934975307E-2</v>
      </c>
      <c r="P81" s="32">
        <v>7.9520419764368855E-2</v>
      </c>
      <c r="Q81" s="23">
        <v>37361</v>
      </c>
      <c r="R81" s="24">
        <v>101.121373150031</v>
      </c>
      <c r="S81" s="28">
        <v>-3.5172531037941379E-4</v>
      </c>
      <c r="T81" s="29">
        <v>2.4597418391368198E-2</v>
      </c>
      <c r="U81" s="29">
        <v>1.8613454846314603E-2</v>
      </c>
    </row>
    <row r="82" spans="12:21" x14ac:dyDescent="0.35">
      <c r="L82" s="30">
        <v>37407</v>
      </c>
      <c r="M82" s="31">
        <v>109.242657495942</v>
      </c>
      <c r="N82" s="32">
        <v>6.3659760826153544E-3</v>
      </c>
      <c r="O82" s="32">
        <v>3.4575102673929159E-2</v>
      </c>
      <c r="P82" s="32">
        <v>8.292658726501978E-2</v>
      </c>
      <c r="Q82" s="23">
        <v>37391.5</v>
      </c>
      <c r="R82" s="24">
        <v>100.95966041584001</v>
      </c>
      <c r="S82" s="28">
        <v>-1.5991944052329288E-3</v>
      </c>
      <c r="T82" s="29">
        <v>1.0143588604217602E-2</v>
      </c>
      <c r="U82" s="29">
        <v>1.2391644374511568E-2</v>
      </c>
    </row>
    <row r="83" spans="12:21" x14ac:dyDescent="0.35">
      <c r="L83" s="30">
        <v>37437</v>
      </c>
      <c r="M83" s="31">
        <v>109.66670765715899</v>
      </c>
      <c r="N83" s="32">
        <v>3.8817268907318514E-3</v>
      </c>
      <c r="O83" s="32">
        <v>1.9385957202923354E-2</v>
      </c>
      <c r="P83" s="32">
        <v>7.2372646010314234E-2</v>
      </c>
      <c r="Q83" s="23">
        <v>37422</v>
      </c>
      <c r="R83" s="24">
        <v>101.056522918924</v>
      </c>
      <c r="S83" s="28">
        <v>9.5941787724962424E-4</v>
      </c>
      <c r="T83" s="29">
        <v>-9.928105688158384E-4</v>
      </c>
      <c r="U83" s="29">
        <v>6.7034561050673958E-3</v>
      </c>
    </row>
    <row r="84" spans="12:21" x14ac:dyDescent="0.35">
      <c r="L84" s="30">
        <v>37468</v>
      </c>
      <c r="M84" s="31">
        <v>110.572024806586</v>
      </c>
      <c r="N84" s="32">
        <v>8.2551684897591571E-3</v>
      </c>
      <c r="O84" s="32">
        <v>1.8612382951637807E-2</v>
      </c>
      <c r="P84" s="32">
        <v>6.387621374939112E-2</v>
      </c>
      <c r="Q84" s="23">
        <v>37452.5</v>
      </c>
      <c r="R84" s="24">
        <v>101.291230187084</v>
      </c>
      <c r="S84" s="28">
        <v>2.3225345715516266E-3</v>
      </c>
      <c r="T84" s="29">
        <v>1.6797342813075211E-3</v>
      </c>
      <c r="U84" s="29">
        <v>7.722114585932971E-4</v>
      </c>
    </row>
    <row r="85" spans="12:21" x14ac:dyDescent="0.35">
      <c r="L85" s="30">
        <v>37499</v>
      </c>
      <c r="M85" s="31">
        <v>111.762218459157</v>
      </c>
      <c r="N85" s="32">
        <v>1.0763967239027172E-2</v>
      </c>
      <c r="O85" s="32">
        <v>2.3063892997189139E-2</v>
      </c>
      <c r="P85" s="32">
        <v>5.5221489317626604E-2</v>
      </c>
      <c r="Q85" s="23">
        <v>37483.5</v>
      </c>
      <c r="R85" s="24">
        <v>101.459022707686</v>
      </c>
      <c r="S85" s="28">
        <v>1.6565355193347564E-3</v>
      </c>
      <c r="T85" s="29">
        <v>4.9461566113553346E-3</v>
      </c>
      <c r="U85" s="29">
        <v>2.8041651895172048E-3</v>
      </c>
    </row>
    <row r="86" spans="12:21" x14ac:dyDescent="0.35">
      <c r="L86" s="30">
        <v>37529</v>
      </c>
      <c r="M86" s="31">
        <v>113.305867457707</v>
      </c>
      <c r="N86" s="32">
        <v>1.3811903699049388E-2</v>
      </c>
      <c r="O86" s="32">
        <v>3.3183815565292374E-2</v>
      </c>
      <c r="P86" s="32">
        <v>5.9789672797706972E-2</v>
      </c>
      <c r="Q86" s="23">
        <v>37514</v>
      </c>
      <c r="R86" s="24">
        <v>101.667842549019</v>
      </c>
      <c r="S86" s="28">
        <v>2.058169256514697E-3</v>
      </c>
      <c r="T86" s="29">
        <v>6.0492842266643976E-3</v>
      </c>
      <c r="U86" s="29">
        <v>6.4229756309954755E-3</v>
      </c>
    </row>
    <row r="87" spans="12:21" x14ac:dyDescent="0.35">
      <c r="L87" s="30">
        <v>37560</v>
      </c>
      <c r="M87" s="31">
        <v>115.074566965146</v>
      </c>
      <c r="N87" s="32">
        <v>1.5609955134046283E-2</v>
      </c>
      <c r="O87" s="32">
        <v>4.0720445939521399E-2</v>
      </c>
      <c r="P87" s="32">
        <v>8.0390032249780141E-2</v>
      </c>
      <c r="Q87" s="23">
        <v>37544.5</v>
      </c>
      <c r="R87" s="24">
        <v>102.32284891657299</v>
      </c>
      <c r="S87" s="28">
        <v>6.4426110668984737E-3</v>
      </c>
      <c r="T87" s="29">
        <v>1.0184679636959793E-2</v>
      </c>
      <c r="U87" s="29">
        <v>2.6862085957826576E-2</v>
      </c>
    </row>
    <row r="88" spans="12:21" x14ac:dyDescent="0.35">
      <c r="L88" s="30">
        <v>37590</v>
      </c>
      <c r="M88" s="31">
        <v>116.818547133065</v>
      </c>
      <c r="N88" s="32">
        <v>1.5155218167774764E-2</v>
      </c>
      <c r="O88" s="32">
        <v>4.5241842400934651E-2</v>
      </c>
      <c r="P88" s="32">
        <v>0.10823422278588746</v>
      </c>
      <c r="Q88" s="23">
        <v>37575</v>
      </c>
      <c r="R88" s="24">
        <v>103.97371916585099</v>
      </c>
      <c r="S88" s="28">
        <v>1.6133935545754818E-2</v>
      </c>
      <c r="T88" s="29">
        <v>2.4785340830751901E-2</v>
      </c>
      <c r="U88" s="29">
        <v>5.3245487139778502E-2</v>
      </c>
    </row>
    <row r="89" spans="12:21" x14ac:dyDescent="0.35">
      <c r="L89" s="30">
        <v>37621</v>
      </c>
      <c r="M89" s="31">
        <v>117.80241472383101</v>
      </c>
      <c r="N89" s="32">
        <v>8.4221865013036634E-3</v>
      </c>
      <c r="O89" s="32">
        <v>3.9685034561889765E-2</v>
      </c>
      <c r="P89" s="32">
        <v>0.13153270837908271</v>
      </c>
      <c r="Q89" s="23">
        <v>37605.5</v>
      </c>
      <c r="R89" s="24">
        <v>106.126688924154</v>
      </c>
      <c r="S89" s="28">
        <v>2.0706864922940271E-2</v>
      </c>
      <c r="T89" s="29">
        <v>4.385699807670429E-2</v>
      </c>
      <c r="U89" s="29">
        <v>8.6141860403764703E-2</v>
      </c>
    </row>
    <row r="90" spans="12:21" x14ac:dyDescent="0.35">
      <c r="L90" s="30">
        <v>37652</v>
      </c>
      <c r="M90" s="31">
        <v>117.589036469169</v>
      </c>
      <c r="N90" s="32">
        <v>-1.811323266693976E-3</v>
      </c>
      <c r="O90" s="32">
        <v>2.1850783977180432E-2</v>
      </c>
      <c r="P90" s="32">
        <v>0.12656929138772721</v>
      </c>
      <c r="Q90" s="23">
        <v>37636.5</v>
      </c>
      <c r="R90" s="24">
        <v>108.577479919436</v>
      </c>
      <c r="S90" s="28">
        <v>2.3093069426047164E-2</v>
      </c>
      <c r="T90" s="29">
        <v>6.1126435288784808E-2</v>
      </c>
      <c r="U90" s="29">
        <v>0.10014532195719728</v>
      </c>
    </row>
    <row r="91" spans="12:21" x14ac:dyDescent="0.35">
      <c r="L91" s="30">
        <v>37680</v>
      </c>
      <c r="M91" s="31">
        <v>117.528218041854</v>
      </c>
      <c r="N91" s="32">
        <v>-5.1721171582985725E-4</v>
      </c>
      <c r="O91" s="32">
        <v>6.0749848907180048E-3</v>
      </c>
      <c r="P91" s="32">
        <v>0.11304293610993277</v>
      </c>
      <c r="Q91" s="23">
        <v>37666</v>
      </c>
      <c r="R91" s="24">
        <v>109.53897315027</v>
      </c>
      <c r="S91" s="28">
        <v>8.8553651415321788E-3</v>
      </c>
      <c r="T91" s="29">
        <v>5.3525583475009908E-2</v>
      </c>
      <c r="U91" s="29">
        <v>9.5983197390731245E-2</v>
      </c>
    </row>
    <row r="92" spans="12:21" x14ac:dyDescent="0.35">
      <c r="L92" s="30">
        <v>37711</v>
      </c>
      <c r="M92" s="31">
        <v>118.48364322993901</v>
      </c>
      <c r="N92" s="32">
        <v>8.1293259100103654E-3</v>
      </c>
      <c r="O92" s="32">
        <v>5.7828059611937377E-3</v>
      </c>
      <c r="P92" s="32">
        <v>0.10134209959531448</v>
      </c>
      <c r="Q92" s="23">
        <v>37695.5</v>
      </c>
      <c r="R92" s="24">
        <v>109.70945126722501</v>
      </c>
      <c r="S92" s="28">
        <v>1.5563238548998992E-3</v>
      </c>
      <c r="T92" s="29">
        <v>3.3759296359764157E-2</v>
      </c>
      <c r="U92" s="29">
        <v>8.4546819926098582E-2</v>
      </c>
    </row>
    <row r="93" spans="12:21" x14ac:dyDescent="0.35">
      <c r="L93" s="30">
        <v>37741</v>
      </c>
      <c r="M93" s="31">
        <v>120.190779782435</v>
      </c>
      <c r="N93" s="32">
        <v>1.4408204423483006E-2</v>
      </c>
      <c r="O93" s="32">
        <v>2.2125730351980177E-2</v>
      </c>
      <c r="P93" s="32">
        <v>0.10722234504752848</v>
      </c>
      <c r="Q93" s="23">
        <v>37726</v>
      </c>
      <c r="R93" s="24">
        <v>108.864442246613</v>
      </c>
      <c r="S93" s="28">
        <v>-7.7022445272629803E-3</v>
      </c>
      <c r="T93" s="29">
        <v>2.6429267596734807E-3</v>
      </c>
      <c r="U93" s="29">
        <v>7.6572032750127139E-2</v>
      </c>
    </row>
    <row r="94" spans="12:21" x14ac:dyDescent="0.35">
      <c r="L94" s="30">
        <v>37772</v>
      </c>
      <c r="M94" s="31">
        <v>121.75373914739301</v>
      </c>
      <c r="N94" s="32">
        <v>1.3003987225868929E-2</v>
      </c>
      <c r="O94" s="32">
        <v>3.595324744934203E-2</v>
      </c>
      <c r="P94" s="32">
        <v>0.11452560692159786</v>
      </c>
      <c r="Q94" s="23">
        <v>37756.5</v>
      </c>
      <c r="R94" s="24">
        <v>109.34573604434</v>
      </c>
      <c r="S94" s="28">
        <v>4.4210376482407554E-3</v>
      </c>
      <c r="T94" s="29">
        <v>-1.7640945534965757E-3</v>
      </c>
      <c r="U94" s="29">
        <v>8.3063627531618334E-2</v>
      </c>
    </row>
    <row r="95" spans="12:21" x14ac:dyDescent="0.35">
      <c r="L95" s="30">
        <v>37802</v>
      </c>
      <c r="M95" s="31">
        <v>122.610752488808</v>
      </c>
      <c r="N95" s="32">
        <v>7.0389077774237752E-3</v>
      </c>
      <c r="O95" s="32">
        <v>3.4832734260707987E-2</v>
      </c>
      <c r="P95" s="32">
        <v>0.11803075981924072</v>
      </c>
      <c r="Q95" s="23">
        <v>37787</v>
      </c>
      <c r="R95" s="24">
        <v>109.66574403865501</v>
      </c>
      <c r="S95" s="28">
        <v>2.9265703985497105E-3</v>
      </c>
      <c r="T95" s="29">
        <v>-3.9839073174785522E-4</v>
      </c>
      <c r="U95" s="29">
        <v>8.5192136747452185E-2</v>
      </c>
    </row>
    <row r="96" spans="12:21" x14ac:dyDescent="0.35">
      <c r="L96" s="30">
        <v>37833</v>
      </c>
      <c r="M96" s="31">
        <v>123.549415513398</v>
      </c>
      <c r="N96" s="32">
        <v>7.6556338293061188E-3</v>
      </c>
      <c r="O96" s="32">
        <v>2.7944204514212201E-2</v>
      </c>
      <c r="P96" s="32">
        <v>0.11736594974644099</v>
      </c>
      <c r="Q96" s="23">
        <v>37817.5</v>
      </c>
      <c r="R96" s="24">
        <v>110.26438288287299</v>
      </c>
      <c r="S96" s="28">
        <v>5.4587587898640155E-3</v>
      </c>
      <c r="T96" s="29">
        <v>1.2859484762606677E-2</v>
      </c>
      <c r="U96" s="29">
        <v>8.8587656396468484E-2</v>
      </c>
    </row>
    <row r="97" spans="12:21" x14ac:dyDescent="0.35">
      <c r="L97" s="30">
        <v>37864</v>
      </c>
      <c r="M97" s="31">
        <v>124.89814353912899</v>
      </c>
      <c r="N97" s="32">
        <v>1.0916506728311681E-2</v>
      </c>
      <c r="O97" s="32">
        <v>2.5825936958941531E-2</v>
      </c>
      <c r="P97" s="32">
        <v>0.11753457707867954</v>
      </c>
      <c r="Q97" s="23">
        <v>37848.5</v>
      </c>
      <c r="R97" s="24">
        <v>108.743271429524</v>
      </c>
      <c r="S97" s="28">
        <v>-1.3795129611025692E-2</v>
      </c>
      <c r="T97" s="29">
        <v>-5.5097220670012881E-3</v>
      </c>
      <c r="U97" s="29">
        <v>7.1794982126179852E-2</v>
      </c>
    </row>
    <row r="98" spans="12:21" x14ac:dyDescent="0.35">
      <c r="L98" s="30">
        <v>37894</v>
      </c>
      <c r="M98" s="31">
        <v>126.598808780669</v>
      </c>
      <c r="N98" s="32">
        <v>1.3616417292921623E-2</v>
      </c>
      <c r="O98" s="32">
        <v>3.2526154606424384E-2</v>
      </c>
      <c r="P98" s="32">
        <v>0.11731909053980627</v>
      </c>
      <c r="Q98" s="23">
        <v>37879</v>
      </c>
      <c r="R98" s="24">
        <v>107.662643077691</v>
      </c>
      <c r="S98" s="28">
        <v>-9.93742727827851E-3</v>
      </c>
      <c r="T98" s="29">
        <v>-1.8265511974805526E-2</v>
      </c>
      <c r="U98" s="29">
        <v>5.8964569114187793E-2</v>
      </c>
    </row>
    <row r="99" spans="12:21" x14ac:dyDescent="0.35">
      <c r="L99" s="30">
        <v>37925</v>
      </c>
      <c r="M99" s="31">
        <v>127.585206371898</v>
      </c>
      <c r="N99" s="32">
        <v>7.7915234805874256E-3</v>
      </c>
      <c r="O99" s="32">
        <v>3.2665398227337938E-2</v>
      </c>
      <c r="P99" s="32">
        <v>0.10871767530127863</v>
      </c>
      <c r="Q99" s="23">
        <v>37909.5</v>
      </c>
      <c r="R99" s="24">
        <v>107.15524947720699</v>
      </c>
      <c r="S99" s="28">
        <v>-4.7128101816882317E-3</v>
      </c>
      <c r="T99" s="29">
        <v>-2.8197078008123766E-2</v>
      </c>
      <c r="U99" s="29">
        <v>4.7226993890426172E-2</v>
      </c>
    </row>
    <row r="100" spans="12:21" x14ac:dyDescent="0.35">
      <c r="L100" s="30">
        <v>37955</v>
      </c>
      <c r="M100" s="31">
        <v>127.978931391587</v>
      </c>
      <c r="N100" s="32">
        <v>3.0859770570996758E-3</v>
      </c>
      <c r="O100" s="32">
        <v>2.4666402279172717E-2</v>
      </c>
      <c r="P100" s="32">
        <v>9.553606454127106E-2</v>
      </c>
      <c r="Q100" s="23">
        <v>37940</v>
      </c>
      <c r="R100" s="24">
        <v>107.864735658908</v>
      </c>
      <c r="S100" s="28">
        <v>6.6211052203459797E-3</v>
      </c>
      <c r="T100" s="29">
        <v>-8.0789897072884864E-3</v>
      </c>
      <c r="U100" s="29">
        <v>3.7423076949381295E-2</v>
      </c>
    </row>
    <row r="101" spans="12:21" x14ac:dyDescent="0.35">
      <c r="L101" s="30">
        <v>37986</v>
      </c>
      <c r="M101" s="31">
        <v>128.47883358799601</v>
      </c>
      <c r="N101" s="32">
        <v>3.9061288524078197E-3</v>
      </c>
      <c r="O101" s="32">
        <v>1.4850256692257924E-2</v>
      </c>
      <c r="P101" s="32">
        <v>9.062988130756211E-2</v>
      </c>
      <c r="Q101" s="23">
        <v>37970.5</v>
      </c>
      <c r="R101" s="24">
        <v>109.17678199416299</v>
      </c>
      <c r="S101" s="28">
        <v>1.2163811715109274E-2</v>
      </c>
      <c r="T101" s="29">
        <v>1.4063735323489812E-2</v>
      </c>
      <c r="U101" s="29">
        <v>2.8740113358184827E-2</v>
      </c>
    </row>
    <row r="102" spans="12:21" x14ac:dyDescent="0.35">
      <c r="L102" s="30">
        <v>38017</v>
      </c>
      <c r="M102" s="31">
        <v>129.65051708706</v>
      </c>
      <c r="N102" s="32">
        <v>9.1196617088020737E-3</v>
      </c>
      <c r="O102" s="32">
        <v>1.6187697413302171E-2</v>
      </c>
      <c r="P102" s="32">
        <v>0.10257317331665883</v>
      </c>
      <c r="Q102" s="23">
        <v>38001.5</v>
      </c>
      <c r="R102" s="24">
        <v>109.969291719954</v>
      </c>
      <c r="S102" s="28">
        <v>7.2589584645696981E-3</v>
      </c>
      <c r="T102" s="29">
        <v>2.6261356830171723E-2</v>
      </c>
      <c r="U102" s="29">
        <v>1.2818604756259955E-2</v>
      </c>
    </row>
    <row r="103" spans="12:21" x14ac:dyDescent="0.35">
      <c r="L103" s="30">
        <v>38046</v>
      </c>
      <c r="M103" s="31">
        <v>132.19903369094001</v>
      </c>
      <c r="N103" s="32">
        <v>1.9656817891198219E-2</v>
      </c>
      <c r="O103" s="32">
        <v>3.2974976845528081E-2</v>
      </c>
      <c r="P103" s="32">
        <v>0.1248280276304492</v>
      </c>
      <c r="Q103" s="23">
        <v>38031.5</v>
      </c>
      <c r="R103" s="24">
        <v>112.87101846869599</v>
      </c>
      <c r="S103" s="28">
        <v>2.638670035387225E-2</v>
      </c>
      <c r="T103" s="29">
        <v>4.6412599810367716E-2</v>
      </c>
      <c r="U103" s="29">
        <v>3.0418810972921539E-2</v>
      </c>
    </row>
    <row r="104" spans="12:21" x14ac:dyDescent="0.35">
      <c r="L104" s="30">
        <v>38077</v>
      </c>
      <c r="M104" s="31">
        <v>134.747736389381</v>
      </c>
      <c r="N104" s="32">
        <v>1.9279283874339415E-2</v>
      </c>
      <c r="O104" s="32">
        <v>4.8793272995363735E-2</v>
      </c>
      <c r="P104" s="32">
        <v>0.13726867874815918</v>
      </c>
      <c r="Q104" s="23">
        <v>38061.5</v>
      </c>
      <c r="R104" s="24">
        <v>114.54994806220699</v>
      </c>
      <c r="S104" s="28">
        <v>1.4874762505812322E-2</v>
      </c>
      <c r="T104" s="29">
        <v>4.9215281581859394E-2</v>
      </c>
      <c r="U104" s="29">
        <v>4.4121055561491485E-2</v>
      </c>
    </row>
    <row r="105" spans="12:21" x14ac:dyDescent="0.35">
      <c r="L105" s="30">
        <v>38107</v>
      </c>
      <c r="M105" s="31">
        <v>137.25121929677701</v>
      </c>
      <c r="N105" s="32">
        <v>1.8579034976600184E-2</v>
      </c>
      <c r="O105" s="32">
        <v>5.8624542196103802E-2</v>
      </c>
      <c r="P105" s="32">
        <v>0.14194466118968685</v>
      </c>
      <c r="Q105" s="23">
        <v>38092</v>
      </c>
      <c r="R105" s="24">
        <v>117.023053728858</v>
      </c>
      <c r="S105" s="28">
        <v>2.1589758079226584E-2</v>
      </c>
      <c r="T105" s="29">
        <v>6.4143015732673669E-2</v>
      </c>
      <c r="U105" s="29">
        <v>7.4942849234124864E-2</v>
      </c>
    </row>
    <row r="106" spans="12:21" x14ac:dyDescent="0.35">
      <c r="L106" s="30">
        <v>38138</v>
      </c>
      <c r="M106" s="31">
        <v>138.736323432316</v>
      </c>
      <c r="N106" s="32">
        <v>1.0820334734715553E-2</v>
      </c>
      <c r="O106" s="32">
        <v>4.9450359498535379E-2</v>
      </c>
      <c r="P106" s="32">
        <v>0.13948306149648659</v>
      </c>
      <c r="Q106" s="23">
        <v>38122.5</v>
      </c>
      <c r="R106" s="24">
        <v>117.59770561174101</v>
      </c>
      <c r="S106" s="28">
        <v>4.9105869704482163E-3</v>
      </c>
      <c r="T106" s="29">
        <v>4.1876889277435936E-2</v>
      </c>
      <c r="U106" s="29">
        <v>7.5466770501730451E-2</v>
      </c>
    </row>
    <row r="107" spans="12:21" x14ac:dyDescent="0.35">
      <c r="L107" s="30">
        <v>38168</v>
      </c>
      <c r="M107" s="31">
        <v>140.821404807644</v>
      </c>
      <c r="N107" s="32">
        <v>1.5029094931618525E-2</v>
      </c>
      <c r="O107" s="32">
        <v>4.5074363258406747E-2</v>
      </c>
      <c r="P107" s="32">
        <v>0.14852410534303084</v>
      </c>
      <c r="Q107" s="23">
        <v>38153</v>
      </c>
      <c r="R107" s="24">
        <v>119.87963931474</v>
      </c>
      <c r="S107" s="28">
        <v>1.9404576740068347E-2</v>
      </c>
      <c r="T107" s="29">
        <v>4.6527225395498917E-2</v>
      </c>
      <c r="U107" s="29">
        <v>9.3136606746449413E-2</v>
      </c>
    </row>
    <row r="108" spans="12:21" x14ac:dyDescent="0.35">
      <c r="L108" s="30">
        <v>38199</v>
      </c>
      <c r="M108" s="31">
        <v>142.734520901308</v>
      </c>
      <c r="N108" s="32">
        <v>1.3585406964780944E-2</v>
      </c>
      <c r="O108" s="32">
        <v>3.9950840747538185E-2</v>
      </c>
      <c r="P108" s="32">
        <v>0.15528285025216904</v>
      </c>
      <c r="Q108" s="23">
        <v>38183.5</v>
      </c>
      <c r="R108" s="24">
        <v>122.322162265446</v>
      </c>
      <c r="S108" s="28">
        <v>2.0374793957239401E-2</v>
      </c>
      <c r="T108" s="29">
        <v>4.5282603450650161E-2</v>
      </c>
      <c r="U108" s="29">
        <v>0.10935334753907999</v>
      </c>
    </row>
    <row r="109" spans="12:21" x14ac:dyDescent="0.35">
      <c r="L109" s="30">
        <v>38230</v>
      </c>
      <c r="M109" s="31">
        <v>145.13193434170901</v>
      </c>
      <c r="N109" s="32">
        <v>1.6796311258568508E-2</v>
      </c>
      <c r="O109" s="32">
        <v>4.6099037016165356E-2</v>
      </c>
      <c r="P109" s="32">
        <v>0.16200233429603395</v>
      </c>
      <c r="Q109" s="23">
        <v>38214.5</v>
      </c>
      <c r="R109" s="24">
        <v>125.09116092302899</v>
      </c>
      <c r="S109" s="28">
        <v>2.263693353927243E-2</v>
      </c>
      <c r="T109" s="29">
        <v>6.372110129451225E-2</v>
      </c>
      <c r="U109" s="29">
        <v>0.15033472212669263</v>
      </c>
    </row>
    <row r="110" spans="12:21" x14ac:dyDescent="0.35">
      <c r="L110" s="30">
        <v>38260</v>
      </c>
      <c r="M110" s="31">
        <v>146.08236990905999</v>
      </c>
      <c r="N110" s="32">
        <v>6.5487693777526168E-3</v>
      </c>
      <c r="O110" s="32">
        <v>3.7359129520134093E-2</v>
      </c>
      <c r="P110" s="32">
        <v>0.15390003520606599</v>
      </c>
      <c r="Q110" s="23">
        <v>38245</v>
      </c>
      <c r="R110" s="24">
        <v>127.00979671430299</v>
      </c>
      <c r="S110" s="28">
        <v>1.5337900592789167E-2</v>
      </c>
      <c r="T110" s="29">
        <v>5.9477634736979867E-2</v>
      </c>
      <c r="U110" s="29">
        <v>0.17970164101071529</v>
      </c>
    </row>
    <row r="111" spans="12:21" x14ac:dyDescent="0.35">
      <c r="L111" s="30">
        <v>38291</v>
      </c>
      <c r="M111" s="31">
        <v>145.71964537431501</v>
      </c>
      <c r="N111" s="32">
        <v>-2.4830137611457914E-3</v>
      </c>
      <c r="O111" s="32">
        <v>2.0913822768011681E-2</v>
      </c>
      <c r="P111" s="32">
        <v>0.14213590680377908</v>
      </c>
      <c r="Q111" s="23">
        <v>38275.5</v>
      </c>
      <c r="R111" s="24">
        <v>127.94651623578299</v>
      </c>
      <c r="S111" s="28">
        <v>7.3751753464110781E-3</v>
      </c>
      <c r="T111" s="29">
        <v>4.5979844258572156E-2</v>
      </c>
      <c r="U111" s="29">
        <v>0.19402938129502001</v>
      </c>
    </row>
    <row r="112" spans="12:21" x14ac:dyDescent="0.35">
      <c r="L112" s="30">
        <v>38321</v>
      </c>
      <c r="M112" s="31">
        <v>145.47945257469999</v>
      </c>
      <c r="N112" s="32">
        <v>-1.6483213296191179E-3</v>
      </c>
      <c r="O112" s="32">
        <v>2.3944987336332879E-3</v>
      </c>
      <c r="P112" s="32">
        <v>0.1367453298196819</v>
      </c>
      <c r="Q112" s="23">
        <v>38306</v>
      </c>
      <c r="R112" s="24">
        <v>127.581253635599</v>
      </c>
      <c r="S112" s="28">
        <v>-2.854806921908537E-3</v>
      </c>
      <c r="T112" s="29">
        <v>1.9906224342279621E-2</v>
      </c>
      <c r="U112" s="29">
        <v>0.18278928563862573</v>
      </c>
    </row>
    <row r="113" spans="12:21" x14ac:dyDescent="0.35">
      <c r="L113" s="30">
        <v>38352</v>
      </c>
      <c r="M113" s="31">
        <v>146.703335485727</v>
      </c>
      <c r="N113" s="32">
        <v>8.4127544430960821E-3</v>
      </c>
      <c r="O113" s="32">
        <v>4.2507906809943208E-3</v>
      </c>
      <c r="P113" s="32">
        <v>0.14184828262196914</v>
      </c>
      <c r="Q113" s="23">
        <v>38336.5</v>
      </c>
      <c r="R113" s="24">
        <v>127.178400904913</v>
      </c>
      <c r="S113" s="28">
        <v>-3.1576169633560358E-3</v>
      </c>
      <c r="T113" s="29">
        <v>1.3274896501824784E-3</v>
      </c>
      <c r="U113" s="29">
        <v>0.16488504773581303</v>
      </c>
    </row>
    <row r="114" spans="12:21" x14ac:dyDescent="0.35">
      <c r="L114" s="30">
        <v>38383</v>
      </c>
      <c r="M114" s="31">
        <v>149.891661994759</v>
      </c>
      <c r="N114" s="32">
        <v>2.1733156226309669E-2</v>
      </c>
      <c r="O114" s="32">
        <v>2.8630433526839916E-2</v>
      </c>
      <c r="P114" s="32">
        <v>0.15612081897141317</v>
      </c>
      <c r="Q114" s="23">
        <v>38367.5</v>
      </c>
      <c r="R114" s="24">
        <v>127.28295662164</v>
      </c>
      <c r="S114" s="28">
        <v>8.2211850426672228E-4</v>
      </c>
      <c r="T114" s="29">
        <v>-5.1862265082713854E-3</v>
      </c>
      <c r="U114" s="29">
        <v>0.15744090582829884</v>
      </c>
    </row>
    <row r="115" spans="12:21" x14ac:dyDescent="0.35">
      <c r="L115" s="30">
        <v>38411</v>
      </c>
      <c r="M115" s="31">
        <v>153.68400196647201</v>
      </c>
      <c r="N115" s="32">
        <v>2.5300539878232886E-2</v>
      </c>
      <c r="O115" s="32">
        <v>5.6396619911387003E-2</v>
      </c>
      <c r="P115" s="32">
        <v>0.16251985869851659</v>
      </c>
      <c r="Q115" s="23">
        <v>38397</v>
      </c>
      <c r="R115" s="24">
        <v>130.24896732496401</v>
      </c>
      <c r="S115" s="28">
        <v>2.3302496909627601E-2</v>
      </c>
      <c r="T115" s="29">
        <v>2.0909919077802819E-2</v>
      </c>
      <c r="U115" s="29">
        <v>0.15396289580825995</v>
      </c>
    </row>
    <row r="116" spans="12:21" x14ac:dyDescent="0.35">
      <c r="L116" s="30">
        <v>38442</v>
      </c>
      <c r="M116" s="31">
        <v>157.03408024813299</v>
      </c>
      <c r="N116" s="32">
        <v>2.1798484154465392E-2</v>
      </c>
      <c r="O116" s="32">
        <v>7.0419290251318767E-2</v>
      </c>
      <c r="P116" s="32">
        <v>0.16539308530089936</v>
      </c>
      <c r="Q116" s="23">
        <v>38426.5</v>
      </c>
      <c r="R116" s="24">
        <v>132.78592964188999</v>
      </c>
      <c r="S116" s="28">
        <v>1.9477792177779119E-2</v>
      </c>
      <c r="T116" s="29">
        <v>4.4091832395105834E-2</v>
      </c>
      <c r="U116" s="29">
        <v>0.15919676864261745</v>
      </c>
    </row>
    <row r="117" spans="12:21" x14ac:dyDescent="0.35">
      <c r="L117" s="30">
        <v>38472</v>
      </c>
      <c r="M117" s="31">
        <v>159.07804018994901</v>
      </c>
      <c r="N117" s="32">
        <v>1.3016027722048129E-2</v>
      </c>
      <c r="O117" s="32">
        <v>6.1286785888805539E-2</v>
      </c>
      <c r="P117" s="32">
        <v>0.15902824765422352</v>
      </c>
      <c r="Q117" s="23">
        <v>38457</v>
      </c>
      <c r="R117" s="24">
        <v>134.74682813437499</v>
      </c>
      <c r="S117" s="28">
        <v>1.4767366525755721E-2</v>
      </c>
      <c r="T117" s="29">
        <v>5.8639991644144684E-2</v>
      </c>
      <c r="U117" s="29">
        <v>0.15145540849226946</v>
      </c>
    </row>
    <row r="118" spans="12:21" x14ac:dyDescent="0.35">
      <c r="L118" s="30">
        <v>38503</v>
      </c>
      <c r="M118" s="31">
        <v>160.82224314194301</v>
      </c>
      <c r="N118" s="32">
        <v>1.0964448329331411E-2</v>
      </c>
      <c r="O118" s="32">
        <v>4.6447522735829638E-2</v>
      </c>
      <c r="P118" s="32">
        <v>0.15919349138873407</v>
      </c>
      <c r="Q118" s="23">
        <v>38487.5</v>
      </c>
      <c r="R118" s="24">
        <v>134.77943110248299</v>
      </c>
      <c r="S118" s="28">
        <v>2.4195722125264219E-4</v>
      </c>
      <c r="T118" s="29">
        <v>3.4783107079964237E-2</v>
      </c>
      <c r="U118" s="29">
        <v>0.14610595845695262</v>
      </c>
    </row>
    <row r="119" spans="12:21" x14ac:dyDescent="0.35">
      <c r="L119" s="30">
        <v>38533</v>
      </c>
      <c r="M119" s="31">
        <v>162.31729808092101</v>
      </c>
      <c r="N119" s="32">
        <v>9.2963194006594474E-3</v>
      </c>
      <c r="O119" s="32">
        <v>3.3643765891071986E-2</v>
      </c>
      <c r="P119" s="32">
        <v>0.15264649079903347</v>
      </c>
      <c r="Q119" s="23">
        <v>38518</v>
      </c>
      <c r="R119" s="24">
        <v>135.76576073784901</v>
      </c>
      <c r="S119" s="28">
        <v>7.3181020820309861E-3</v>
      </c>
      <c r="T119" s="29">
        <v>2.2440864811470007E-2</v>
      </c>
      <c r="U119" s="29">
        <v>0.13251726076185899</v>
      </c>
    </row>
    <row r="120" spans="12:21" x14ac:dyDescent="0.35">
      <c r="L120" s="30">
        <v>38564</v>
      </c>
      <c r="M120" s="31">
        <v>164.09309981911201</v>
      </c>
      <c r="N120" s="32">
        <v>1.0940311101689915E-2</v>
      </c>
      <c r="O120" s="32">
        <v>3.152578208264778E-2</v>
      </c>
      <c r="P120" s="32">
        <v>0.14963849517925754</v>
      </c>
      <c r="Q120" s="23">
        <v>38548.5</v>
      </c>
      <c r="R120" s="24">
        <v>137.75399698918301</v>
      </c>
      <c r="S120" s="28">
        <v>1.4644607303995416E-2</v>
      </c>
      <c r="T120" s="29">
        <v>2.2317177305347435E-2</v>
      </c>
      <c r="U120" s="29">
        <v>0.12615730819284465</v>
      </c>
    </row>
    <row r="121" spans="12:21" x14ac:dyDescent="0.35">
      <c r="L121" s="30">
        <v>38595</v>
      </c>
      <c r="M121" s="31">
        <v>166.32948051701101</v>
      </c>
      <c r="N121" s="32">
        <v>1.3628730887308871E-2</v>
      </c>
      <c r="O121" s="32">
        <v>3.4244251712166829E-2</v>
      </c>
      <c r="P121" s="32">
        <v>0.1460570774547314</v>
      </c>
      <c r="Q121" s="23">
        <v>38579.5</v>
      </c>
      <c r="R121" s="24">
        <v>140.104338551647</v>
      </c>
      <c r="S121" s="28">
        <v>1.7061875617653044E-2</v>
      </c>
      <c r="T121" s="29">
        <v>3.9508309284338017E-2</v>
      </c>
      <c r="U121" s="29">
        <v>0.12001789349333736</v>
      </c>
    </row>
    <row r="122" spans="12:21" x14ac:dyDescent="0.35">
      <c r="L122" s="30">
        <v>38625</v>
      </c>
      <c r="M122" s="31">
        <v>168.03224367168701</v>
      </c>
      <c r="N122" s="32">
        <v>1.0237290162773416E-2</v>
      </c>
      <c r="O122" s="32">
        <v>3.5208481525591306E-2</v>
      </c>
      <c r="P122" s="32">
        <v>0.15025682959751663</v>
      </c>
      <c r="Q122" s="23">
        <v>38610</v>
      </c>
      <c r="R122" s="24">
        <v>142.64176982816801</v>
      </c>
      <c r="S122" s="28">
        <v>1.811101142728444E-2</v>
      </c>
      <c r="T122" s="29">
        <v>5.064612058997664E-2</v>
      </c>
      <c r="U122" s="29">
        <v>0.12307690838233309</v>
      </c>
    </row>
    <row r="123" spans="12:21" x14ac:dyDescent="0.35">
      <c r="L123" s="30">
        <v>38656</v>
      </c>
      <c r="M123" s="31">
        <v>169.08599741739599</v>
      </c>
      <c r="N123" s="32">
        <v>6.2711401257480315E-3</v>
      </c>
      <c r="O123" s="32">
        <v>3.042722456817426E-2</v>
      </c>
      <c r="P123" s="32">
        <v>0.16035141989989765</v>
      </c>
      <c r="Q123" s="23">
        <v>38640.5</v>
      </c>
      <c r="R123" s="24">
        <v>145.356957897847</v>
      </c>
      <c r="S123" s="28">
        <v>1.903501388793627E-2</v>
      </c>
      <c r="T123" s="29">
        <v>5.5192307118761885E-2</v>
      </c>
      <c r="U123" s="29">
        <v>0.13607593371264293</v>
      </c>
    </row>
    <row r="124" spans="12:21" x14ac:dyDescent="0.35">
      <c r="L124" s="30">
        <v>38686</v>
      </c>
      <c r="M124" s="31">
        <v>169.08406922211699</v>
      </c>
      <c r="N124" s="32">
        <v>-1.1403636660856087E-5</v>
      </c>
      <c r="O124" s="32">
        <v>1.6561037144730673E-2</v>
      </c>
      <c r="P124" s="32">
        <v>0.162253955659454</v>
      </c>
      <c r="Q124" s="23">
        <v>38671</v>
      </c>
      <c r="R124" s="24">
        <v>147.33084361557201</v>
      </c>
      <c r="S124" s="28">
        <v>1.3579575042511616E-2</v>
      </c>
      <c r="T124" s="29">
        <v>5.1579452418320848E-2</v>
      </c>
      <c r="U124" s="29">
        <v>0.15480009340856871</v>
      </c>
    </row>
    <row r="125" spans="12:21" x14ac:dyDescent="0.35">
      <c r="L125" s="30">
        <v>38717</v>
      </c>
      <c r="M125" s="31">
        <v>170.64260048598501</v>
      </c>
      <c r="N125" s="32">
        <v>9.2174932330297832E-3</v>
      </c>
      <c r="O125" s="32">
        <v>1.5534856627864135E-2</v>
      </c>
      <c r="P125" s="32">
        <v>0.16318146360473929</v>
      </c>
      <c r="Q125" s="23">
        <v>38701.5</v>
      </c>
      <c r="R125" s="24">
        <v>147.8372435096</v>
      </c>
      <c r="S125" s="28">
        <v>3.4371614361303759E-3</v>
      </c>
      <c r="T125" s="29">
        <v>3.6423227836352989E-2</v>
      </c>
      <c r="U125" s="29">
        <v>0.16243986760089024</v>
      </c>
    </row>
    <row r="126" spans="12:21" x14ac:dyDescent="0.35">
      <c r="L126" s="30">
        <v>38748</v>
      </c>
      <c r="M126" s="31">
        <v>172.35374316931299</v>
      </c>
      <c r="N126" s="32">
        <v>1.0027640685589034E-2</v>
      </c>
      <c r="O126" s="32">
        <v>1.9325939473571196E-2</v>
      </c>
      <c r="P126" s="32">
        <v>0.14985544142768514</v>
      </c>
      <c r="Q126" s="23">
        <v>38732.5</v>
      </c>
      <c r="R126" s="24">
        <v>147.51576846232899</v>
      </c>
      <c r="S126" s="28">
        <v>-2.174520030537086E-3</v>
      </c>
      <c r="T126" s="29">
        <v>1.4851786909293674E-2</v>
      </c>
      <c r="U126" s="29">
        <v>0.15895931692436127</v>
      </c>
    </row>
    <row r="127" spans="12:21" x14ac:dyDescent="0.35">
      <c r="L127" s="30">
        <v>38776</v>
      </c>
      <c r="M127" s="31">
        <v>175.14190222716101</v>
      </c>
      <c r="N127" s="32">
        <v>1.617695680162301E-2</v>
      </c>
      <c r="O127" s="32">
        <v>3.5827343361876096E-2</v>
      </c>
      <c r="P127" s="32">
        <v>0.1396235130926009</v>
      </c>
      <c r="Q127" s="23">
        <v>38762</v>
      </c>
      <c r="R127" s="24">
        <v>148.42663944618701</v>
      </c>
      <c r="S127" s="28">
        <v>6.1747363915920506E-3</v>
      </c>
      <c r="T127" s="29">
        <v>7.4376539475620174E-3</v>
      </c>
      <c r="U127" s="29">
        <v>0.13956096923110883</v>
      </c>
    </row>
    <row r="128" spans="12:21" x14ac:dyDescent="0.35">
      <c r="L128" s="30">
        <v>38807</v>
      </c>
      <c r="M128" s="31">
        <v>175.902974734487</v>
      </c>
      <c r="N128" s="32">
        <v>4.3454621518206338E-3</v>
      </c>
      <c r="O128" s="32">
        <v>3.0826852342384692E-2</v>
      </c>
      <c r="P128" s="32">
        <v>0.12015795842876176</v>
      </c>
      <c r="Q128" s="23">
        <v>38791.5</v>
      </c>
      <c r="R128" s="24">
        <v>150.46428614403499</v>
      </c>
      <c r="S128" s="28">
        <v>1.3728308512884757E-2</v>
      </c>
      <c r="T128" s="29">
        <v>1.7769829659089798E-2</v>
      </c>
      <c r="U128" s="29">
        <v>0.13313426015709418</v>
      </c>
    </row>
    <row r="129" spans="12:21" x14ac:dyDescent="0.35">
      <c r="L129" s="30">
        <v>38837</v>
      </c>
      <c r="M129" s="31">
        <v>177.073401957329</v>
      </c>
      <c r="N129" s="32">
        <v>6.6538227941208561E-3</v>
      </c>
      <c r="O129" s="32">
        <v>2.7383558379579842E-2</v>
      </c>
      <c r="P129" s="32">
        <v>0.11312285307194148</v>
      </c>
      <c r="Q129" s="23">
        <v>38822</v>
      </c>
      <c r="R129" s="24">
        <v>152.33134003830401</v>
      </c>
      <c r="S129" s="28">
        <v>1.2408618298177077E-2</v>
      </c>
      <c r="T129" s="29">
        <v>3.2644453038285004E-2</v>
      </c>
      <c r="U129" s="29">
        <v>0.13050037724370789</v>
      </c>
    </row>
    <row r="130" spans="12:21" x14ac:dyDescent="0.35">
      <c r="L130" s="30">
        <v>38868</v>
      </c>
      <c r="M130" s="31">
        <v>177.61505872224001</v>
      </c>
      <c r="N130" s="32">
        <v>3.0589391682978029E-3</v>
      </c>
      <c r="O130" s="32">
        <v>1.4120872638869075E-2</v>
      </c>
      <c r="P130" s="32">
        <v>0.10441848871287984</v>
      </c>
      <c r="Q130" s="23">
        <v>38852.5</v>
      </c>
      <c r="R130" s="24">
        <v>153.45862164223001</v>
      </c>
      <c r="S130" s="28">
        <v>7.4001948886062152E-3</v>
      </c>
      <c r="T130" s="29">
        <v>3.3902150010391985E-2</v>
      </c>
      <c r="U130" s="29">
        <v>0.13859081008840168</v>
      </c>
    </row>
    <row r="131" spans="12:21" x14ac:dyDescent="0.35">
      <c r="L131" s="30">
        <v>38898</v>
      </c>
      <c r="M131" s="31">
        <v>179.178330636504</v>
      </c>
      <c r="N131" s="32">
        <v>8.8014604477242298E-3</v>
      </c>
      <c r="O131" s="32">
        <v>1.8620241681307048E-2</v>
      </c>
      <c r="P131" s="32">
        <v>0.10387699126914463</v>
      </c>
      <c r="Q131" s="23">
        <v>38883</v>
      </c>
      <c r="R131" s="24">
        <v>154.49841971118599</v>
      </c>
      <c r="S131" s="28">
        <v>6.7757553002145698E-3</v>
      </c>
      <c r="T131" s="29">
        <v>2.6811236543462957E-2</v>
      </c>
      <c r="U131" s="29">
        <v>0.13797778520541715</v>
      </c>
    </row>
    <row r="132" spans="12:21" x14ac:dyDescent="0.35">
      <c r="L132" s="30">
        <v>38929</v>
      </c>
      <c r="M132" s="31">
        <v>178.75383258781201</v>
      </c>
      <c r="N132" s="32">
        <v>-2.3691372008212142E-3</v>
      </c>
      <c r="O132" s="32">
        <v>9.4900228487617699E-3</v>
      </c>
      <c r="P132" s="32">
        <v>8.9343993043347059E-2</v>
      </c>
      <c r="Q132" s="23">
        <v>38913.5</v>
      </c>
      <c r="R132" s="24">
        <v>156.113888299026</v>
      </c>
      <c r="S132" s="28">
        <v>1.0456214315071488E-2</v>
      </c>
      <c r="T132" s="29">
        <v>2.4831057481479846E-2</v>
      </c>
      <c r="U132" s="29">
        <v>0.13328028014522642</v>
      </c>
    </row>
    <row r="133" spans="12:21" x14ac:dyDescent="0.35">
      <c r="L133" s="30">
        <v>38960</v>
      </c>
      <c r="M133" s="31">
        <v>178.114203904173</v>
      </c>
      <c r="N133" s="32">
        <v>-3.5782655643190608E-3</v>
      </c>
      <c r="O133" s="32">
        <v>2.810263867961682E-3</v>
      </c>
      <c r="P133" s="32">
        <v>7.0851681557177359E-2</v>
      </c>
      <c r="Q133" s="23">
        <v>38944.5</v>
      </c>
      <c r="R133" s="24">
        <v>157.12070920313499</v>
      </c>
      <c r="S133" s="28">
        <v>6.4492718430053664E-3</v>
      </c>
      <c r="T133" s="29">
        <v>2.3863680787141961E-2</v>
      </c>
      <c r="U133" s="29">
        <v>0.12145498724306236</v>
      </c>
    </row>
    <row r="134" spans="12:21" x14ac:dyDescent="0.35">
      <c r="L134" s="30">
        <v>38990</v>
      </c>
      <c r="M134" s="31">
        <v>176.26430893413701</v>
      </c>
      <c r="N134" s="32">
        <v>-1.0386004762603096E-2</v>
      </c>
      <c r="O134" s="32">
        <v>-1.6263248418574738E-2</v>
      </c>
      <c r="P134" s="32">
        <v>4.8990985792788599E-2</v>
      </c>
      <c r="Q134" s="23">
        <v>38975</v>
      </c>
      <c r="R134" s="24">
        <v>156.96306896908601</v>
      </c>
      <c r="S134" s="28">
        <v>-1.003306533228443E-3</v>
      </c>
      <c r="T134" s="29">
        <v>1.5952585550760734E-2</v>
      </c>
      <c r="U134" s="29">
        <v>0.10040045884294635</v>
      </c>
    </row>
    <row r="135" spans="12:21" x14ac:dyDescent="0.35">
      <c r="L135" s="30">
        <v>39021</v>
      </c>
      <c r="M135" s="31">
        <v>175.08573311931801</v>
      </c>
      <c r="N135" s="32">
        <v>-6.6864121383721775E-3</v>
      </c>
      <c r="O135" s="32">
        <v>-2.0520396208523639E-2</v>
      </c>
      <c r="P135" s="32">
        <v>3.5483338617989801E-2</v>
      </c>
      <c r="Q135" s="23">
        <v>39005.5</v>
      </c>
      <c r="R135" s="24">
        <v>158.28300636807401</v>
      </c>
      <c r="S135" s="28">
        <v>8.40922267675559E-3</v>
      </c>
      <c r="T135" s="29">
        <v>1.3894459312250307E-2</v>
      </c>
      <c r="U135" s="29">
        <v>8.8926245135861226E-2</v>
      </c>
    </row>
    <row r="136" spans="12:21" x14ac:dyDescent="0.35">
      <c r="L136" s="30">
        <v>39051</v>
      </c>
      <c r="M136" s="31">
        <v>175.42095862064201</v>
      </c>
      <c r="N136" s="32">
        <v>1.9146363061777194E-3</v>
      </c>
      <c r="O136" s="32">
        <v>-1.5120889993590736E-2</v>
      </c>
      <c r="P136" s="32">
        <v>3.7477743631782134E-2</v>
      </c>
      <c r="Q136" s="23">
        <v>39036</v>
      </c>
      <c r="R136" s="24">
        <v>160.41291203190099</v>
      </c>
      <c r="S136" s="28">
        <v>1.3456312921388713E-2</v>
      </c>
      <c r="T136" s="29">
        <v>2.0953334830672299E-2</v>
      </c>
      <c r="U136" s="29">
        <v>8.8793820053483241E-2</v>
      </c>
    </row>
    <row r="137" spans="12:21" x14ac:dyDescent="0.35">
      <c r="L137" s="30">
        <v>39082</v>
      </c>
      <c r="M137" s="31">
        <v>176.908683629411</v>
      </c>
      <c r="N137" s="32">
        <v>8.4808851830884269E-3</v>
      </c>
      <c r="O137" s="32">
        <v>3.6557298478092637E-3</v>
      </c>
      <c r="P137" s="32">
        <v>3.6720508979471544E-2</v>
      </c>
      <c r="Q137" s="23">
        <v>39066.5</v>
      </c>
      <c r="R137" s="24">
        <v>164.28725654233</v>
      </c>
      <c r="S137" s="28">
        <v>2.4152323284664989E-2</v>
      </c>
      <c r="T137" s="29">
        <v>4.6661852506760582E-2</v>
      </c>
      <c r="U137" s="29">
        <v>0.1112711022081645</v>
      </c>
    </row>
    <row r="138" spans="12:21" x14ac:dyDescent="0.35">
      <c r="L138" s="30">
        <v>39113</v>
      </c>
      <c r="M138" s="31">
        <v>179.512764016869</v>
      </c>
      <c r="N138" s="32">
        <v>1.4719912748393016E-2</v>
      </c>
      <c r="O138" s="32">
        <v>2.5284932236791846E-2</v>
      </c>
      <c r="P138" s="32">
        <v>4.1536787747761927E-2</v>
      </c>
      <c r="Q138" s="23">
        <v>39097.5</v>
      </c>
      <c r="R138" s="24">
        <v>165.11644470612299</v>
      </c>
      <c r="S138" s="28">
        <v>5.0471849201483288E-3</v>
      </c>
      <c r="T138" s="29">
        <v>4.3172280428881882E-2</v>
      </c>
      <c r="U138" s="29">
        <v>0.11931386337379024</v>
      </c>
    </row>
    <row r="139" spans="12:21" x14ac:dyDescent="0.35">
      <c r="L139" s="30">
        <v>39141</v>
      </c>
      <c r="M139" s="31">
        <v>181.80811434282199</v>
      </c>
      <c r="N139" s="32">
        <v>1.2786557761081063E-2</v>
      </c>
      <c r="O139" s="32">
        <v>3.6410448172231158E-2</v>
      </c>
      <c r="P139" s="32">
        <v>3.8061777512355954E-2</v>
      </c>
      <c r="Q139" s="23">
        <v>39127</v>
      </c>
      <c r="R139" s="24">
        <v>165.84850547277699</v>
      </c>
      <c r="S139" s="28">
        <v>4.4336030124494386E-3</v>
      </c>
      <c r="T139" s="29">
        <v>3.3885011948383781E-2</v>
      </c>
      <c r="U139" s="29">
        <v>0.11737694858278047</v>
      </c>
    </row>
    <row r="140" spans="12:21" x14ac:dyDescent="0.35">
      <c r="L140" s="30">
        <v>39172</v>
      </c>
      <c r="M140" s="31">
        <v>183.57804385790101</v>
      </c>
      <c r="N140" s="32">
        <v>9.7351513791159583E-3</v>
      </c>
      <c r="O140" s="32">
        <v>3.7699450878629692E-2</v>
      </c>
      <c r="P140" s="32">
        <v>4.3632400958534046E-2</v>
      </c>
      <c r="Q140" s="23">
        <v>39156.5</v>
      </c>
      <c r="R140" s="24">
        <v>165.04388097569199</v>
      </c>
      <c r="S140" s="28">
        <v>-4.8515631466879983E-3</v>
      </c>
      <c r="T140" s="29">
        <v>4.605496794372721E-3</v>
      </c>
      <c r="U140" s="29">
        <v>9.6897378143943058E-2</v>
      </c>
    </row>
    <row r="141" spans="12:21" x14ac:dyDescent="0.35">
      <c r="L141" s="30">
        <v>39202</v>
      </c>
      <c r="M141" s="31">
        <v>185.10682106595999</v>
      </c>
      <c r="N141" s="32">
        <v>8.3276691260656399E-3</v>
      </c>
      <c r="O141" s="32">
        <v>3.1162447304110996E-2</v>
      </c>
      <c r="P141" s="32">
        <v>4.5367734622091316E-2</v>
      </c>
      <c r="Q141" s="23">
        <v>39187</v>
      </c>
      <c r="R141" s="24">
        <v>166.20705840751401</v>
      </c>
      <c r="S141" s="28">
        <v>7.0476858938703923E-3</v>
      </c>
      <c r="T141" s="29">
        <v>6.6051186078535107E-3</v>
      </c>
      <c r="U141" s="29">
        <v>9.1089058664624911E-2</v>
      </c>
    </row>
    <row r="142" spans="12:21" x14ac:dyDescent="0.35">
      <c r="L142" s="30">
        <v>39233</v>
      </c>
      <c r="M142" s="31">
        <v>185.29932537727299</v>
      </c>
      <c r="N142" s="32">
        <v>1.0399633584783352E-3</v>
      </c>
      <c r="O142" s="32">
        <v>1.9202723965707547E-2</v>
      </c>
      <c r="P142" s="32">
        <v>4.3263598876770226E-2</v>
      </c>
      <c r="Q142" s="23">
        <v>39217.5</v>
      </c>
      <c r="R142" s="24">
        <v>167.70283670374201</v>
      </c>
      <c r="S142" s="28">
        <v>8.9994872092651335E-3</v>
      </c>
      <c r="T142" s="29">
        <v>1.1180873928763768E-2</v>
      </c>
      <c r="U142" s="29">
        <v>9.2821210754262085E-2</v>
      </c>
    </row>
    <row r="143" spans="12:21" x14ac:dyDescent="0.35">
      <c r="L143" s="30">
        <v>39263</v>
      </c>
      <c r="M143" s="31">
        <v>186.350733377024</v>
      </c>
      <c r="N143" s="32">
        <v>5.6741059235392299E-3</v>
      </c>
      <c r="O143" s="32">
        <v>1.5103600958234376E-2</v>
      </c>
      <c r="P143" s="32">
        <v>4.0029409332261956E-2</v>
      </c>
      <c r="Q143" s="23">
        <v>39248</v>
      </c>
      <c r="R143" s="24">
        <v>169.90281641210899</v>
      </c>
      <c r="S143" s="28">
        <v>1.3118321380892306E-2</v>
      </c>
      <c r="T143" s="29">
        <v>2.944026405397393E-2</v>
      </c>
      <c r="U143" s="29">
        <v>9.9705852847682408E-2</v>
      </c>
    </row>
    <row r="144" spans="12:21" x14ac:dyDescent="0.35">
      <c r="L144" s="30">
        <v>39294</v>
      </c>
      <c r="M144" s="31">
        <v>186.16053117664001</v>
      </c>
      <c r="N144" s="32">
        <v>-1.0206678392790103E-3</v>
      </c>
      <c r="O144" s="32">
        <v>5.6924434475840169E-3</v>
      </c>
      <c r="P144" s="32">
        <v>4.1435187607457236E-2</v>
      </c>
      <c r="Q144" s="23">
        <v>39278.5</v>
      </c>
      <c r="R144" s="24">
        <v>171.57969999590699</v>
      </c>
      <c r="S144" s="28">
        <v>9.8696632534367446E-3</v>
      </c>
      <c r="T144" s="29">
        <v>3.2324990526094721E-2</v>
      </c>
      <c r="U144" s="29">
        <v>9.9067494028828751E-2</v>
      </c>
    </row>
    <row r="145" spans="12:21" x14ac:dyDescent="0.35">
      <c r="L145" s="30">
        <v>39325</v>
      </c>
      <c r="M145" s="31">
        <v>187.057222767197</v>
      </c>
      <c r="N145" s="32">
        <v>4.8167653201749427E-3</v>
      </c>
      <c r="O145" s="32">
        <v>9.4867986504802992E-3</v>
      </c>
      <c r="P145" s="32">
        <v>5.0209464865786035E-2</v>
      </c>
      <c r="Q145" s="23">
        <v>39309.5</v>
      </c>
      <c r="R145" s="24">
        <v>171.76146643153999</v>
      </c>
      <c r="S145" s="28">
        <v>1.0593702846977138E-3</v>
      </c>
      <c r="T145" s="29">
        <v>2.4201318281620976E-2</v>
      </c>
      <c r="U145" s="29">
        <v>9.3181588236573853E-2</v>
      </c>
    </row>
    <row r="146" spans="12:21" x14ac:dyDescent="0.35">
      <c r="L146" s="30">
        <v>39355</v>
      </c>
      <c r="M146" s="31">
        <v>185.16493848905901</v>
      </c>
      <c r="N146" s="32">
        <v>-1.0116071703326068E-2</v>
      </c>
      <c r="O146" s="32">
        <v>-6.3632424003714494E-3</v>
      </c>
      <c r="P146" s="32">
        <v>5.0495926309436889E-2</v>
      </c>
      <c r="Q146" s="23">
        <v>39340</v>
      </c>
      <c r="R146" s="24">
        <v>171.729073915496</v>
      </c>
      <c r="S146" s="28">
        <v>-1.885901227846043E-4</v>
      </c>
      <c r="T146" s="29">
        <v>1.0748835963715342E-2</v>
      </c>
      <c r="U146" s="29">
        <v>9.407311569142518E-2</v>
      </c>
    </row>
    <row r="147" spans="12:21" x14ac:dyDescent="0.35">
      <c r="L147" s="30">
        <v>39386</v>
      </c>
      <c r="M147" s="31">
        <v>182.03023661160901</v>
      </c>
      <c r="N147" s="32">
        <v>-1.6929241048705412E-2</v>
      </c>
      <c r="O147" s="32">
        <v>-2.2186736033278365E-2</v>
      </c>
      <c r="P147" s="32">
        <v>3.9663445836323197E-2</v>
      </c>
      <c r="Q147" s="23">
        <v>39370.5</v>
      </c>
      <c r="R147" s="24">
        <v>170.440024593011</v>
      </c>
      <c r="S147" s="28">
        <v>-7.5062963602733346E-3</v>
      </c>
      <c r="T147" s="29">
        <v>-6.6422508194335927E-3</v>
      </c>
      <c r="U147" s="29">
        <v>7.6805580737245194E-2</v>
      </c>
    </row>
    <row r="148" spans="12:21" x14ac:dyDescent="0.35">
      <c r="L148" s="30">
        <v>39416</v>
      </c>
      <c r="M148" s="31">
        <v>179.235601201116</v>
      </c>
      <c r="N148" s="32">
        <v>-1.535258901220804E-2</v>
      </c>
      <c r="O148" s="32">
        <v>-4.1814058021247602E-2</v>
      </c>
      <c r="P148" s="32">
        <v>2.1745648926268624E-2</v>
      </c>
      <c r="Q148" s="23">
        <v>39401</v>
      </c>
      <c r="R148" s="24">
        <v>170.643947311662</v>
      </c>
      <c r="S148" s="28">
        <v>1.1964485404056813E-3</v>
      </c>
      <c r="T148" s="29">
        <v>-6.5062271712927888E-3</v>
      </c>
      <c r="U148" s="29">
        <v>6.377937505259168E-2</v>
      </c>
    </row>
    <row r="149" spans="12:21" x14ac:dyDescent="0.35">
      <c r="L149" s="30">
        <v>39447</v>
      </c>
      <c r="M149" s="31">
        <v>178.85163415053</v>
      </c>
      <c r="N149" s="32">
        <v>-2.1422476785466493E-3</v>
      </c>
      <c r="O149" s="32">
        <v>-3.4095571170467798E-2</v>
      </c>
      <c r="P149" s="32">
        <v>1.0982787736915745E-2</v>
      </c>
      <c r="Q149" s="23">
        <v>39431.5</v>
      </c>
      <c r="R149" s="24">
        <v>169.62345206616601</v>
      </c>
      <c r="S149" s="28">
        <v>-5.9802604286466332E-3</v>
      </c>
      <c r="T149" s="29">
        <v>-1.2261300904505723E-2</v>
      </c>
      <c r="U149" s="29">
        <v>3.248088522594017E-2</v>
      </c>
    </row>
    <row r="150" spans="12:21" x14ac:dyDescent="0.35">
      <c r="L150" s="30">
        <v>39478</v>
      </c>
      <c r="M150" s="31">
        <v>180.29526486087801</v>
      </c>
      <c r="N150" s="32">
        <v>8.0716663127213817E-3</v>
      </c>
      <c r="O150" s="32">
        <v>-9.5312283444033419E-3</v>
      </c>
      <c r="P150" s="32">
        <v>4.3590262135091429E-3</v>
      </c>
      <c r="Q150" s="23">
        <v>39462.5</v>
      </c>
      <c r="R150" s="24">
        <v>168.90896571501801</v>
      </c>
      <c r="S150" s="28">
        <v>-4.2121908406231867E-3</v>
      </c>
      <c r="T150" s="29">
        <v>-8.9829773355698528E-3</v>
      </c>
      <c r="U150" s="29">
        <v>2.2968766167688504E-2</v>
      </c>
    </row>
    <row r="151" spans="12:21" x14ac:dyDescent="0.35">
      <c r="L151" s="30">
        <v>39507</v>
      </c>
      <c r="M151" s="31">
        <v>180.12552769497199</v>
      </c>
      <c r="N151" s="32">
        <v>-9.4143995427165006E-4</v>
      </c>
      <c r="O151" s="32">
        <v>4.9651212587917826E-3</v>
      </c>
      <c r="P151" s="32">
        <v>-9.2547390083881353E-3</v>
      </c>
      <c r="Q151" s="23">
        <v>39492.5</v>
      </c>
      <c r="R151" s="24">
        <v>163.91005069520301</v>
      </c>
      <c r="S151" s="28">
        <v>-2.9595320761416133E-2</v>
      </c>
      <c r="T151" s="29">
        <v>-3.9461678673901601E-2</v>
      </c>
      <c r="U151" s="29">
        <v>-1.168810519002339E-2</v>
      </c>
    </row>
    <row r="152" spans="12:21" x14ac:dyDescent="0.35">
      <c r="L152" s="30">
        <v>39538</v>
      </c>
      <c r="M152" s="31">
        <v>178.14713458143601</v>
      </c>
      <c r="N152" s="32">
        <v>-1.098341328324226E-2</v>
      </c>
      <c r="O152" s="32">
        <v>-3.9390166740163046E-3</v>
      </c>
      <c r="P152" s="32">
        <v>-2.9583653700269386E-2</v>
      </c>
      <c r="Q152" s="23">
        <v>39522.5</v>
      </c>
      <c r="R152" s="24">
        <v>159.66114661014799</v>
      </c>
      <c r="S152" s="28">
        <v>-2.5922169305871434E-2</v>
      </c>
      <c r="T152" s="29">
        <v>-5.8731887216467937E-2</v>
      </c>
      <c r="U152" s="29">
        <v>-3.2613958989105352E-2</v>
      </c>
    </row>
    <row r="153" spans="12:21" x14ac:dyDescent="0.35">
      <c r="L153" s="30">
        <v>39568</v>
      </c>
      <c r="M153" s="31">
        <v>175.06163314826401</v>
      </c>
      <c r="N153" s="32">
        <v>-1.7319961055907607E-2</v>
      </c>
      <c r="O153" s="32">
        <v>-2.9028115167929913E-2</v>
      </c>
      <c r="P153" s="32">
        <v>-5.426697870910191E-2</v>
      </c>
      <c r="Q153" s="23">
        <v>39553</v>
      </c>
      <c r="R153" s="24">
        <v>155.14728533888399</v>
      </c>
      <c r="S153" s="28">
        <v>-2.8271507295921539E-2</v>
      </c>
      <c r="T153" s="29">
        <v>-8.1473948513500649E-2</v>
      </c>
      <c r="U153" s="29">
        <v>-6.6542138309873544E-2</v>
      </c>
    </row>
    <row r="154" spans="12:21" x14ac:dyDescent="0.35">
      <c r="L154" s="30">
        <v>39599</v>
      </c>
      <c r="M154" s="31">
        <v>173.71649130543599</v>
      </c>
      <c r="N154" s="32">
        <v>-7.6838186565344468E-3</v>
      </c>
      <c r="O154" s="32">
        <v>-3.5580944419989047E-2</v>
      </c>
      <c r="P154" s="32">
        <v>-6.2508776263778265E-2</v>
      </c>
      <c r="Q154" s="23">
        <v>39583.5</v>
      </c>
      <c r="R154" s="24">
        <v>156.69948529081901</v>
      </c>
      <c r="S154" s="28">
        <v>1.0004686505114213E-2</v>
      </c>
      <c r="T154" s="29">
        <v>-4.3990990020449261E-2</v>
      </c>
      <c r="U154" s="29">
        <v>-6.5612196127374567E-2</v>
      </c>
    </row>
    <row r="155" spans="12:21" x14ac:dyDescent="0.35">
      <c r="L155" s="30">
        <v>39629</v>
      </c>
      <c r="M155" s="31">
        <v>173.216696263241</v>
      </c>
      <c r="N155" s="32">
        <v>-2.8770730886812368E-3</v>
      </c>
      <c r="O155" s="32">
        <v>-2.7676214550288791E-2</v>
      </c>
      <c r="P155" s="32">
        <v>-7.0480200832965134E-2</v>
      </c>
      <c r="Q155" s="23">
        <v>39614</v>
      </c>
      <c r="R155" s="24">
        <v>158.90735434196</v>
      </c>
      <c r="S155" s="28">
        <v>1.4089829631816597E-2</v>
      </c>
      <c r="T155" s="29">
        <v>-4.7212003934091751E-3</v>
      </c>
      <c r="U155" s="29">
        <v>-6.4716184830502566E-2</v>
      </c>
    </row>
    <row r="156" spans="12:21" x14ac:dyDescent="0.35">
      <c r="L156" s="30">
        <v>39660</v>
      </c>
      <c r="M156" s="31">
        <v>172.90244555224501</v>
      </c>
      <c r="N156" s="32">
        <v>-1.8142056613204005E-3</v>
      </c>
      <c r="O156" s="32">
        <v>-1.2333870975545613E-2</v>
      </c>
      <c r="P156" s="32">
        <v>-7.1218563573043014E-2</v>
      </c>
      <c r="Q156" s="23">
        <v>39644.5</v>
      </c>
      <c r="R156" s="24">
        <v>161.56493517215301</v>
      </c>
      <c r="S156" s="28">
        <v>1.6724089587911939E-2</v>
      </c>
      <c r="T156" s="29">
        <v>4.1364886399727352E-2</v>
      </c>
      <c r="U156" s="29">
        <v>-5.8368005212696361E-2</v>
      </c>
    </row>
    <row r="157" spans="12:21" x14ac:dyDescent="0.35">
      <c r="L157" s="30">
        <v>39691</v>
      </c>
      <c r="M157" s="31">
        <v>171.748973411013</v>
      </c>
      <c r="N157" s="32">
        <v>-6.6712309218522892E-3</v>
      </c>
      <c r="O157" s="32">
        <v>-1.1326028286880452E-2</v>
      </c>
      <c r="P157" s="32">
        <v>-8.183725348705706E-2</v>
      </c>
      <c r="Q157" s="23">
        <v>39675.5</v>
      </c>
      <c r="R157" s="24">
        <v>159.28327968907101</v>
      </c>
      <c r="S157" s="28">
        <v>-1.412221953142756E-2</v>
      </c>
      <c r="T157" s="29">
        <v>1.6488850575716363E-2</v>
      </c>
      <c r="U157" s="29">
        <v>-7.2648347744763142E-2</v>
      </c>
    </row>
    <row r="158" spans="12:21" x14ac:dyDescent="0.35">
      <c r="L158" s="30">
        <v>39721</v>
      </c>
      <c r="M158" s="31">
        <v>168.00114079515001</v>
      </c>
      <c r="N158" s="32">
        <v>-2.1821572155159452E-2</v>
      </c>
      <c r="O158" s="32">
        <v>-3.0110004292916437E-2</v>
      </c>
      <c r="P158" s="32">
        <v>-9.2694642052459475E-2</v>
      </c>
      <c r="Q158" s="23">
        <v>39706</v>
      </c>
      <c r="R158" s="24">
        <v>157.09677040284299</v>
      </c>
      <c r="S158" s="28">
        <v>-1.3727173941271098E-2</v>
      </c>
      <c r="T158" s="29">
        <v>-1.1393959370947226E-2</v>
      </c>
      <c r="U158" s="29">
        <v>-8.5205744018937879E-2</v>
      </c>
    </row>
    <row r="159" spans="12:21" x14ac:dyDescent="0.35">
      <c r="L159" s="30">
        <v>39752</v>
      </c>
      <c r="M159" s="31">
        <v>163.60556099439901</v>
      </c>
      <c r="N159" s="32">
        <v>-2.6163987815479683E-2</v>
      </c>
      <c r="O159" s="32">
        <v>-5.3769537661263467E-2</v>
      </c>
      <c r="P159" s="32">
        <v>-0.10121766559322798</v>
      </c>
      <c r="Q159" s="23">
        <v>39736.5</v>
      </c>
      <c r="R159" s="24">
        <v>154.75468023280499</v>
      </c>
      <c r="S159" s="28">
        <v>-1.4908582550947291E-2</v>
      </c>
      <c r="T159" s="29">
        <v>-4.2151813028560081E-2</v>
      </c>
      <c r="U159" s="29">
        <v>-9.2028526736373184E-2</v>
      </c>
    </row>
    <row r="160" spans="12:21" x14ac:dyDescent="0.35">
      <c r="L160" s="30">
        <v>39782</v>
      </c>
      <c r="M160" s="31">
        <v>157.730044491103</v>
      </c>
      <c r="N160" s="32">
        <v>-3.5912694333765094E-2</v>
      </c>
      <c r="O160" s="32">
        <v>-8.1624528179049194E-2</v>
      </c>
      <c r="P160" s="32">
        <v>-0.11998484991763503</v>
      </c>
      <c r="Q160" s="23">
        <v>39767</v>
      </c>
      <c r="R160" s="24">
        <v>151.85352874166699</v>
      </c>
      <c r="S160" s="28">
        <v>-1.8746777071773524E-2</v>
      </c>
      <c r="T160" s="29">
        <v>-4.6644889293510738E-2</v>
      </c>
      <c r="U160" s="29">
        <v>-0.11011476742082404</v>
      </c>
    </row>
    <row r="161" spans="12:21" x14ac:dyDescent="0.35">
      <c r="L161" s="30">
        <v>39813</v>
      </c>
      <c r="M161" s="31">
        <v>155.046377534686</v>
      </c>
      <c r="N161" s="32">
        <v>-1.7014304187103479E-2</v>
      </c>
      <c r="O161" s="32">
        <v>-7.7111162454904014E-2</v>
      </c>
      <c r="P161" s="32">
        <v>-0.13310058210487674</v>
      </c>
      <c r="Q161" s="23">
        <v>39797.5</v>
      </c>
      <c r="R161" s="24">
        <v>147.45794835373599</v>
      </c>
      <c r="S161" s="28">
        <v>-2.8946185342908715E-2</v>
      </c>
      <c r="T161" s="29">
        <v>-6.1355952922457879E-2</v>
      </c>
      <c r="U161" s="29">
        <v>-0.13067475895835323</v>
      </c>
    </row>
    <row r="162" spans="12:21" x14ac:dyDescent="0.35">
      <c r="L162" s="30">
        <v>39844</v>
      </c>
      <c r="M162" s="31">
        <v>151.520630382673</v>
      </c>
      <c r="N162" s="32">
        <v>-2.2739951800707092E-2</v>
      </c>
      <c r="O162" s="32">
        <v>-7.3866258202187507E-2</v>
      </c>
      <c r="P162" s="32">
        <v>-0.15959728338072821</v>
      </c>
      <c r="Q162" s="23">
        <v>39828.5</v>
      </c>
      <c r="R162" s="24">
        <v>144.12634283419499</v>
      </c>
      <c r="S162" s="28">
        <v>-2.2593597406826982E-2</v>
      </c>
      <c r="T162" s="29">
        <v>-6.8678616909170542E-2</v>
      </c>
      <c r="U162" s="29">
        <v>-0.14672177273665921</v>
      </c>
    </row>
    <row r="163" spans="12:21" x14ac:dyDescent="0.35">
      <c r="L163" s="30">
        <v>39872</v>
      </c>
      <c r="M163" s="31">
        <v>149.36020954328501</v>
      </c>
      <c r="N163" s="32">
        <v>-1.4258261953713824E-2</v>
      </c>
      <c r="O163" s="32">
        <v>-5.3064303473838836E-2</v>
      </c>
      <c r="P163" s="32">
        <v>-0.1707993228132858</v>
      </c>
      <c r="Q163" s="23">
        <v>39858</v>
      </c>
      <c r="R163" s="24">
        <v>143.14758593411099</v>
      </c>
      <c r="S163" s="28">
        <v>-6.7909646552952729E-3</v>
      </c>
      <c r="T163" s="29">
        <v>-5.7331185384348449E-2</v>
      </c>
      <c r="U163" s="29">
        <v>-0.12666986968175986</v>
      </c>
    </row>
    <row r="164" spans="12:21" x14ac:dyDescent="0.35">
      <c r="L164" s="30">
        <v>39903</v>
      </c>
      <c r="M164" s="31">
        <v>144.68211955972501</v>
      </c>
      <c r="N164" s="32">
        <v>-3.1320858466017842E-2</v>
      </c>
      <c r="O164" s="32">
        <v>-6.6846179444872034E-2</v>
      </c>
      <c r="P164" s="32">
        <v>-0.18785042543815489</v>
      </c>
      <c r="Q164" s="23">
        <v>39887.5</v>
      </c>
      <c r="R164" s="24">
        <v>140.806789602821</v>
      </c>
      <c r="S164" s="28">
        <v>-1.6352328375048075E-2</v>
      </c>
      <c r="T164" s="29">
        <v>-4.5105461083451148E-2</v>
      </c>
      <c r="U164" s="29">
        <v>-0.11808982590714168</v>
      </c>
    </row>
    <row r="165" spans="12:21" x14ac:dyDescent="0.35">
      <c r="L165" s="30">
        <v>39933</v>
      </c>
      <c r="M165" s="31">
        <v>141.36576949525301</v>
      </c>
      <c r="N165" s="32">
        <v>-2.2921630361538936E-2</v>
      </c>
      <c r="O165" s="32">
        <v>-6.7019658390896297E-2</v>
      </c>
      <c r="P165" s="32">
        <v>-0.19248000288260281</v>
      </c>
      <c r="Q165" s="23">
        <v>39918</v>
      </c>
      <c r="R165" s="24">
        <v>135.80911641024801</v>
      </c>
      <c r="S165" s="28">
        <v>-3.5493126479696824E-2</v>
      </c>
      <c r="T165" s="29">
        <v>-5.7707885043022489E-2</v>
      </c>
      <c r="U165" s="29">
        <v>-0.12464394002380474</v>
      </c>
    </row>
    <row r="166" spans="12:21" x14ac:dyDescent="0.35">
      <c r="L166" s="30">
        <v>39964</v>
      </c>
      <c r="M166" s="31">
        <v>139.12278287607899</v>
      </c>
      <c r="N166" s="32">
        <v>-1.5866546952509109E-2</v>
      </c>
      <c r="O166" s="32">
        <v>-6.8541860636846419E-2</v>
      </c>
      <c r="P166" s="32">
        <v>-0.19913888525720236</v>
      </c>
      <c r="Q166" s="23">
        <v>39948.5</v>
      </c>
      <c r="R166" s="24">
        <v>126.83643211781801</v>
      </c>
      <c r="S166" s="28">
        <v>-6.6068350414162147E-2</v>
      </c>
      <c r="T166" s="29">
        <v>-0.11394641208829603</v>
      </c>
      <c r="U166" s="29">
        <v>-0.19057531119249105</v>
      </c>
    </row>
    <row r="167" spans="12:21" x14ac:dyDescent="0.35">
      <c r="L167" s="30">
        <v>39994</v>
      </c>
      <c r="M167" s="31">
        <v>139.350579637457</v>
      </c>
      <c r="N167" s="32">
        <v>1.6373792751178673E-3</v>
      </c>
      <c r="O167" s="32">
        <v>-3.6850026378464351E-2</v>
      </c>
      <c r="P167" s="32">
        <v>-0.19551300397922933</v>
      </c>
      <c r="Q167" s="23">
        <v>39979</v>
      </c>
      <c r="R167" s="24">
        <v>120.131398183407</v>
      </c>
      <c r="S167" s="28">
        <v>-5.2863627764164201E-2</v>
      </c>
      <c r="T167" s="29">
        <v>-0.14683518797448514</v>
      </c>
      <c r="U167" s="29">
        <v>-0.24401612070835466</v>
      </c>
    </row>
    <row r="168" spans="12:21" x14ac:dyDescent="0.35">
      <c r="L168" s="30">
        <v>40025</v>
      </c>
      <c r="M168" s="31">
        <v>139.652747250537</v>
      </c>
      <c r="N168" s="32">
        <v>2.1683986809823974E-3</v>
      </c>
      <c r="O168" s="32">
        <v>-1.211765939401277E-2</v>
      </c>
      <c r="P168" s="32">
        <v>-0.19230322738067418</v>
      </c>
      <c r="Q168" s="23">
        <v>40009</v>
      </c>
      <c r="R168" s="24">
        <v>114.964056175043</v>
      </c>
      <c r="S168" s="28">
        <v>-4.3014083632614719E-2</v>
      </c>
      <c r="T168" s="29">
        <v>-0.15348793060575472</v>
      </c>
      <c r="U168" s="29">
        <v>-0.28843436199479278</v>
      </c>
    </row>
    <row r="169" spans="12:21" x14ac:dyDescent="0.35">
      <c r="L169" s="30">
        <v>40056</v>
      </c>
      <c r="M169" s="31">
        <v>138.824177651013</v>
      </c>
      <c r="N169" s="32">
        <v>-5.9330705327088618E-3</v>
      </c>
      <c r="O169" s="32">
        <v>-2.1463430999073552E-3</v>
      </c>
      <c r="P169" s="32">
        <v>-0.19170301345095997</v>
      </c>
      <c r="Q169" s="23">
        <v>40040</v>
      </c>
      <c r="R169" s="24">
        <v>115.099599770605</v>
      </c>
      <c r="S169" s="28">
        <v>1.1790084663994005E-3</v>
      </c>
      <c r="T169" s="33">
        <v>-9.2535182133716143E-2</v>
      </c>
      <c r="U169" s="33">
        <v>-0.27739057109267706</v>
      </c>
    </row>
    <row r="170" spans="12:21" x14ac:dyDescent="0.35">
      <c r="L170" s="30">
        <v>40086</v>
      </c>
      <c r="M170" s="31">
        <v>135.18127109615901</v>
      </c>
      <c r="N170" s="32">
        <v>-2.6241153497136627E-2</v>
      </c>
      <c r="O170" s="32">
        <v>-2.9919563679929539E-2</v>
      </c>
      <c r="P170" s="32">
        <v>-0.19535504070778587</v>
      </c>
      <c r="Q170" s="23">
        <v>40071</v>
      </c>
      <c r="R170" s="24">
        <v>114.994229963246</v>
      </c>
      <c r="S170" s="28">
        <v>-9.1546632281080953E-4</v>
      </c>
      <c r="T170" s="33">
        <v>-4.2762910428445933E-2</v>
      </c>
      <c r="U170" s="33">
        <v>-0.26800385731440257</v>
      </c>
    </row>
    <row r="171" spans="12:21" x14ac:dyDescent="0.35">
      <c r="L171" s="30">
        <v>40117</v>
      </c>
      <c r="M171" s="31">
        <v>130.60625440992499</v>
      </c>
      <c r="N171" s="32">
        <v>-3.3843569076811408E-2</v>
      </c>
      <c r="O171" s="32">
        <v>-6.4778481044720282E-2</v>
      </c>
      <c r="P171" s="32">
        <v>-0.20170039688078667</v>
      </c>
      <c r="Q171" s="23">
        <v>40101</v>
      </c>
      <c r="R171" s="24">
        <v>114.40539458320301</v>
      </c>
      <c r="S171" s="28">
        <v>-5.1205645729459626E-3</v>
      </c>
      <c r="T171" s="33">
        <v>-4.8594457296233795E-3</v>
      </c>
      <c r="U171" s="33">
        <v>-0.26073063243646388</v>
      </c>
    </row>
    <row r="172" spans="12:21" x14ac:dyDescent="0.35">
      <c r="L172" s="30">
        <v>40147</v>
      </c>
      <c r="M172" s="31">
        <v>128.71804921792199</v>
      </c>
      <c r="N172" s="32">
        <v>-1.4457234077601022E-2</v>
      </c>
      <c r="O172" s="32">
        <v>-7.2798042848822631E-2</v>
      </c>
      <c r="P172" s="32">
        <v>-0.18393448988608807</v>
      </c>
      <c r="Q172" s="23">
        <v>40132</v>
      </c>
      <c r="R172" s="24">
        <v>111.454727090384</v>
      </c>
      <c r="S172" s="28">
        <v>-2.5791331812356932E-2</v>
      </c>
      <c r="T172" s="33">
        <v>-3.1667118630171465E-2</v>
      </c>
      <c r="U172" s="33">
        <v>-0.26603795108383277</v>
      </c>
    </row>
    <row r="173" spans="12:21" x14ac:dyDescent="0.35">
      <c r="L173" s="30">
        <v>40178</v>
      </c>
      <c r="M173" s="31">
        <v>129.204131211244</v>
      </c>
      <c r="N173" s="32">
        <v>3.7763312625960221E-3</v>
      </c>
      <c r="O173" s="32">
        <v>-4.421573962463532E-2</v>
      </c>
      <c r="P173" s="32">
        <v>-0.16667429922805344</v>
      </c>
      <c r="Q173" s="23">
        <v>40162</v>
      </c>
      <c r="R173" s="24">
        <v>108.969670239313</v>
      </c>
      <c r="S173" s="28">
        <v>-2.2296558575355396E-2</v>
      </c>
      <c r="T173" s="33">
        <v>-5.2390104493577949E-2</v>
      </c>
      <c r="U173" s="33">
        <v>-0.26101189216395226</v>
      </c>
    </row>
    <row r="174" spans="12:21" x14ac:dyDescent="0.35">
      <c r="L174" s="30">
        <v>40209</v>
      </c>
      <c r="M174" s="31">
        <v>131.37129227672301</v>
      </c>
      <c r="N174" s="32">
        <v>1.6773156130246214E-2</v>
      </c>
      <c r="O174" s="32">
        <v>5.8575898241202129E-3</v>
      </c>
      <c r="P174" s="32">
        <v>-0.13298082284281565</v>
      </c>
      <c r="Q174" s="23">
        <v>40193</v>
      </c>
      <c r="R174" s="24">
        <v>108.178119563802</v>
      </c>
      <c r="S174" s="28">
        <v>-7.2639540320957874E-3</v>
      </c>
      <c r="T174" s="33">
        <v>-5.443165544848616E-2</v>
      </c>
      <c r="U174" s="33">
        <v>-0.24942160165507243</v>
      </c>
    </row>
    <row r="175" spans="12:21" x14ac:dyDescent="0.35">
      <c r="L175" s="30">
        <v>40237</v>
      </c>
      <c r="M175" s="31">
        <v>132.54294888660101</v>
      </c>
      <c r="N175" s="32">
        <v>8.9186654829427336E-3</v>
      </c>
      <c r="O175" s="32">
        <v>2.9715332790690496E-2</v>
      </c>
      <c r="P175" s="32">
        <v>-0.1125953204545439</v>
      </c>
      <c r="Q175" s="23">
        <v>40224</v>
      </c>
      <c r="R175" s="24">
        <v>109.268949465337</v>
      </c>
      <c r="S175" s="28">
        <v>1.0083646359665632E-2</v>
      </c>
      <c r="T175" s="34">
        <v>-1.9611349667335687E-2</v>
      </c>
      <c r="U175" s="34">
        <v>-0.23666928259878506</v>
      </c>
    </row>
    <row r="176" spans="12:21" x14ac:dyDescent="0.35">
      <c r="L176" s="30">
        <v>40268</v>
      </c>
      <c r="M176" s="31">
        <v>131.95790331885601</v>
      </c>
      <c r="N176" s="32">
        <v>-4.4140074795343542E-3</v>
      </c>
      <c r="O176" s="32">
        <v>2.1313344099730847E-2</v>
      </c>
      <c r="P176" s="32">
        <v>-8.7946017652972164E-2</v>
      </c>
      <c r="Q176" s="23">
        <v>40252</v>
      </c>
      <c r="R176" s="24">
        <v>111.58199901107</v>
      </c>
      <c r="S176" s="28">
        <v>2.116840655145813E-2</v>
      </c>
      <c r="T176" s="34">
        <v>2.3972989603620487E-2</v>
      </c>
      <c r="U176" s="34">
        <v>-0.20755242466777679</v>
      </c>
    </row>
    <row r="177" spans="12:21" x14ac:dyDescent="0.35">
      <c r="L177" s="30">
        <v>40298</v>
      </c>
      <c r="M177" s="31">
        <v>129.35787169266399</v>
      </c>
      <c r="N177" s="32">
        <v>-1.9703493014051943E-2</v>
      </c>
      <c r="O177" s="32">
        <v>-1.5326183895777667E-2</v>
      </c>
      <c r="P177" s="32">
        <v>-8.4942046759008627E-2</v>
      </c>
      <c r="Q177" s="23">
        <v>40283</v>
      </c>
      <c r="R177" s="24">
        <v>114.71388056852</v>
      </c>
      <c r="S177" s="28">
        <v>2.8067982158477722E-2</v>
      </c>
      <c r="T177" s="34">
        <v>6.0416663102220935E-2</v>
      </c>
      <c r="U177" s="34">
        <v>-0.15533004263133687</v>
      </c>
    </row>
    <row r="178" spans="12:21" x14ac:dyDescent="0.35">
      <c r="L178" s="30">
        <v>40329</v>
      </c>
      <c r="M178" s="31">
        <v>125.965914918933</v>
      </c>
      <c r="N178" s="32">
        <v>-2.6221494906702003E-2</v>
      </c>
      <c r="O178" s="32">
        <v>-4.9621907637614759E-2</v>
      </c>
      <c r="P178" s="32">
        <v>-9.457018962066932E-2</v>
      </c>
      <c r="Q178" s="23">
        <v>40313</v>
      </c>
      <c r="R178" s="24">
        <v>117.121743644904</v>
      </c>
      <c r="S178" s="28">
        <v>2.0990163216959346E-2</v>
      </c>
      <c r="T178" s="34">
        <v>7.1866657618577356E-2</v>
      </c>
      <c r="U178" s="34">
        <v>-7.6592255952848465E-2</v>
      </c>
    </row>
    <row r="179" spans="12:21" x14ac:dyDescent="0.35">
      <c r="L179" s="30">
        <v>40359</v>
      </c>
      <c r="M179" s="31">
        <v>123.839114136351</v>
      </c>
      <c r="N179" s="32">
        <v>-1.6883938674606691E-2</v>
      </c>
      <c r="O179" s="32">
        <v>-6.1525600046002604E-2</v>
      </c>
      <c r="P179" s="32">
        <v>-0.11131252945959447</v>
      </c>
      <c r="Q179" s="23">
        <v>40344</v>
      </c>
      <c r="R179" s="24">
        <v>118.208186467605</v>
      </c>
      <c r="S179" s="28">
        <v>9.2761838142960684E-3</v>
      </c>
      <c r="T179" s="34">
        <v>5.9384018168357366E-2</v>
      </c>
      <c r="U179" s="34">
        <v>-1.6009234429002372E-2</v>
      </c>
    </row>
    <row r="180" spans="12:21" x14ac:dyDescent="0.35">
      <c r="L180" s="30">
        <v>40390</v>
      </c>
      <c r="M180" s="31">
        <v>123.497763043432</v>
      </c>
      <c r="N180" s="32">
        <v>-2.75640774160546E-3</v>
      </c>
      <c r="O180" s="32">
        <v>-4.5301523382780928E-2</v>
      </c>
      <c r="P180" s="32">
        <v>-0.11567967351278075</v>
      </c>
      <c r="Q180" s="23">
        <v>40374</v>
      </c>
      <c r="R180" s="24">
        <v>118.057315336515</v>
      </c>
      <c r="S180" s="28">
        <v>-1.2763171113477911E-3</v>
      </c>
      <c r="T180" s="34">
        <v>2.9145860565652493E-2</v>
      </c>
      <c r="U180" s="34">
        <v>2.6906315455347496E-2</v>
      </c>
    </row>
    <row r="181" spans="12:21" x14ac:dyDescent="0.35">
      <c r="L181" s="30">
        <v>40421</v>
      </c>
      <c r="M181" s="31">
        <v>124.28050495856699</v>
      </c>
      <c r="N181" s="32">
        <v>6.3381060178371307E-3</v>
      </c>
      <c r="O181" s="32">
        <v>-1.3379889007678503E-2</v>
      </c>
      <c r="P181" s="32">
        <v>-0.10476325477689497</v>
      </c>
      <c r="Q181" s="23">
        <v>40405</v>
      </c>
      <c r="R181" s="24">
        <v>119.344487520329</v>
      </c>
      <c r="S181" s="28">
        <v>1.0902943033601842E-2</v>
      </c>
      <c r="T181" s="34">
        <v>1.8978063391576816E-2</v>
      </c>
      <c r="U181" s="34">
        <v>3.6880126066329622E-2</v>
      </c>
    </row>
    <row r="182" spans="12:21" x14ac:dyDescent="0.35">
      <c r="L182" s="30">
        <v>40451</v>
      </c>
      <c r="M182" s="31">
        <v>124.061689823854</v>
      </c>
      <c r="N182" s="32">
        <v>-1.7606553399983627E-3</v>
      </c>
      <c r="O182" s="32">
        <v>1.7972971549031769E-3</v>
      </c>
      <c r="P182" s="32">
        <v>-8.2256818434524703E-2</v>
      </c>
      <c r="Q182" s="23">
        <v>40436</v>
      </c>
      <c r="R182" s="24">
        <v>121.500277507812</v>
      </c>
      <c r="S182" s="28">
        <v>1.8063590805698526E-2</v>
      </c>
      <c r="T182" s="34">
        <v>2.7849941180759119E-2</v>
      </c>
      <c r="U182" s="34">
        <v>5.657716519033551E-2</v>
      </c>
    </row>
    <row r="183" spans="12:21" x14ac:dyDescent="0.35">
      <c r="L183" s="30">
        <v>40482</v>
      </c>
      <c r="M183" s="31">
        <v>123.195497010609</v>
      </c>
      <c r="N183" s="32">
        <v>-6.9819524018642776E-3</v>
      </c>
      <c r="O183" s="32">
        <v>-2.4475425738416101E-3</v>
      </c>
      <c r="P183" s="32">
        <v>-5.6741213755784892E-2</v>
      </c>
      <c r="Q183" s="23">
        <v>40466</v>
      </c>
      <c r="R183" s="24">
        <v>123.846140200788</v>
      </c>
      <c r="S183" s="28">
        <v>1.9307467777801346E-2</v>
      </c>
      <c r="T183" s="34">
        <v>4.9034020871746131E-2</v>
      </c>
      <c r="U183" s="34">
        <v>8.252010888104655E-2</v>
      </c>
    </row>
    <row r="184" spans="12:21" x14ac:dyDescent="0.35">
      <c r="L184" s="30">
        <v>40512</v>
      </c>
      <c r="M184" s="31">
        <v>122.674928396129</v>
      </c>
      <c r="N184" s="32">
        <v>-4.22554904287753E-3</v>
      </c>
      <c r="O184" s="32">
        <v>-1.2918973599063355E-2</v>
      </c>
      <c r="P184" s="32">
        <v>-4.6948511560813588E-2</v>
      </c>
      <c r="Q184" s="23">
        <v>40497</v>
      </c>
      <c r="R184" s="24">
        <v>123.917456428427</v>
      </c>
      <c r="S184" s="28">
        <v>5.7584537978638828E-4</v>
      </c>
      <c r="T184" s="34">
        <v>3.8317386945241561E-2</v>
      </c>
      <c r="U184" s="34">
        <v>0.11181875962906784</v>
      </c>
    </row>
    <row r="185" spans="12:21" x14ac:dyDescent="0.35">
      <c r="L185" s="30">
        <v>40543</v>
      </c>
      <c r="M185" s="31">
        <v>123.201399806541</v>
      </c>
      <c r="N185" s="32">
        <v>4.2915974543060731E-3</v>
      </c>
      <c r="O185" s="32">
        <v>-6.9343728796089632E-3</v>
      </c>
      <c r="P185" s="32">
        <v>-4.6459283835814436E-2</v>
      </c>
      <c r="Q185" s="23">
        <v>40527</v>
      </c>
      <c r="R185" s="24">
        <v>124.399793616056</v>
      </c>
      <c r="S185" s="28">
        <v>3.892407103333273E-3</v>
      </c>
      <c r="T185" s="34">
        <v>2.3864275602642815E-2</v>
      </c>
      <c r="U185" s="34">
        <v>0.1416001658338164</v>
      </c>
    </row>
    <row r="186" spans="12:21" x14ac:dyDescent="0.35">
      <c r="L186" s="30">
        <v>40574</v>
      </c>
      <c r="M186" s="31">
        <v>122.470975964378</v>
      </c>
      <c r="N186" s="32">
        <v>-5.9286975903679595E-3</v>
      </c>
      <c r="O186" s="32">
        <v>-5.8810676024028119E-3</v>
      </c>
      <c r="P186" s="32">
        <v>-6.7749324514500553E-2</v>
      </c>
      <c r="Q186" s="23">
        <v>40558</v>
      </c>
      <c r="R186" s="24">
        <v>125.402451972603</v>
      </c>
      <c r="S186" s="28">
        <v>8.0599680063906387E-3</v>
      </c>
      <c r="T186" s="34">
        <v>1.2566493952026248E-2</v>
      </c>
      <c r="U186" s="34">
        <v>0.15922196168923342</v>
      </c>
    </row>
    <row r="187" spans="12:21" x14ac:dyDescent="0.35">
      <c r="L187" s="30">
        <v>40602</v>
      </c>
      <c r="M187" s="31">
        <v>120.95028537597101</v>
      </c>
      <c r="N187" s="32">
        <v>-1.2416742631734201E-2</v>
      </c>
      <c r="O187" s="32">
        <v>-1.4058642973802771E-2</v>
      </c>
      <c r="P187" s="32">
        <v>-8.7463449455529085E-2</v>
      </c>
      <c r="Q187" s="23">
        <v>40589</v>
      </c>
      <c r="R187" s="24">
        <v>126.628614697966</v>
      </c>
      <c r="S187" s="28">
        <v>9.7778209761869572E-3</v>
      </c>
      <c r="T187" s="34">
        <v>2.1878743703111159E-2</v>
      </c>
      <c r="U187" s="34">
        <v>0.15887098134988431</v>
      </c>
    </row>
    <row r="188" spans="12:21" x14ac:dyDescent="0.35">
      <c r="L188" s="30">
        <v>40633</v>
      </c>
      <c r="M188" s="31">
        <v>119.675293148676</v>
      </c>
      <c r="N188" s="32">
        <v>-1.0541456957556705E-2</v>
      </c>
      <c r="O188" s="32">
        <v>-2.8620670409605142E-2</v>
      </c>
      <c r="P188" s="32">
        <v>-9.3079761509251679E-2</v>
      </c>
      <c r="Q188" s="23">
        <v>40617</v>
      </c>
      <c r="R188" s="24">
        <v>126.00717844810301</v>
      </c>
      <c r="S188" s="28">
        <v>-4.9075499352594365E-3</v>
      </c>
      <c r="T188" s="34">
        <v>1.2921121372660771E-2</v>
      </c>
      <c r="U188" s="34">
        <v>0.12927873281425883</v>
      </c>
    </row>
    <row r="189" spans="12:21" x14ac:dyDescent="0.35">
      <c r="L189" s="30">
        <v>40663</v>
      </c>
      <c r="M189" s="31">
        <v>120.14673263132001</v>
      </c>
      <c r="N189" s="32">
        <v>3.9393217283230086E-3</v>
      </c>
      <c r="O189" s="32">
        <v>-1.897791141742855E-2</v>
      </c>
      <c r="P189" s="32">
        <v>-7.1206637375948345E-2</v>
      </c>
      <c r="Q189" s="23">
        <v>40648</v>
      </c>
      <c r="R189" s="24">
        <v>124.802065229562</v>
      </c>
      <c r="S189" s="28">
        <v>-9.563845753734812E-3</v>
      </c>
      <c r="T189" s="34">
        <v>-4.7876794559978952E-3</v>
      </c>
      <c r="U189" s="34">
        <v>8.7942144499385311E-2</v>
      </c>
    </row>
    <row r="190" spans="12:21" x14ac:dyDescent="0.35">
      <c r="L190" s="30">
        <v>40694</v>
      </c>
      <c r="M190" s="31">
        <v>120.94310025499</v>
      </c>
      <c r="N190" s="32">
        <v>6.6282919745617175E-3</v>
      </c>
      <c r="O190" s="32">
        <v>-5.9405572782833538E-5</v>
      </c>
      <c r="P190" s="32">
        <v>-3.9874395126455409E-2</v>
      </c>
      <c r="Q190" s="23">
        <v>40678</v>
      </c>
      <c r="R190" s="24">
        <v>124.42450162534</v>
      </c>
      <c r="S190" s="28">
        <v>-3.0252993292019248E-3</v>
      </c>
      <c r="T190" s="34">
        <v>-1.7406121656493245E-2</v>
      </c>
      <c r="U190" s="34">
        <v>6.2351855028532466E-2</v>
      </c>
    </row>
    <row r="191" spans="12:21" x14ac:dyDescent="0.35">
      <c r="L191" s="30">
        <v>40724</v>
      </c>
      <c r="M191" s="31">
        <v>120.825858743159</v>
      </c>
      <c r="N191" s="32">
        <v>-9.6939396777340203E-4</v>
      </c>
      <c r="O191" s="32">
        <v>9.614061216909775E-3</v>
      </c>
      <c r="P191" s="32">
        <v>-2.4332016699298298E-2</v>
      </c>
      <c r="Q191" s="23">
        <v>40709</v>
      </c>
      <c r="R191" s="24">
        <v>125.17673912320799</v>
      </c>
      <c r="S191" s="28">
        <v>6.0457344658135792E-3</v>
      </c>
      <c r="T191" s="34">
        <v>-6.5904128250680039E-3</v>
      </c>
      <c r="U191" s="34">
        <v>5.8951523272990247E-2</v>
      </c>
    </row>
    <row r="192" spans="12:21" x14ac:dyDescent="0.35">
      <c r="L192" s="30">
        <v>40755</v>
      </c>
      <c r="M192" s="31">
        <v>120.378133725081</v>
      </c>
      <c r="N192" s="32">
        <v>-3.7055397142240487E-3</v>
      </c>
      <c r="O192" s="32">
        <v>1.9259874046768655E-3</v>
      </c>
      <c r="P192" s="32">
        <v>-2.5260613969613988E-2</v>
      </c>
      <c r="Q192" s="23">
        <v>40739</v>
      </c>
      <c r="R192" s="24">
        <v>125.229549474842</v>
      </c>
      <c r="S192" s="28">
        <v>4.2188630255046711E-4</v>
      </c>
      <c r="T192" s="34">
        <v>3.4252978465836303E-3</v>
      </c>
      <c r="U192" s="34">
        <v>6.0752136518461342E-2</v>
      </c>
    </row>
    <row r="193" spans="12:21" x14ac:dyDescent="0.35">
      <c r="L193" s="30">
        <v>40786</v>
      </c>
      <c r="M193" s="31">
        <v>121.084397953351</v>
      </c>
      <c r="N193" s="32">
        <v>5.8670474978699261E-3</v>
      </c>
      <c r="O193" s="32">
        <v>1.1682989609418382E-3</v>
      </c>
      <c r="P193" s="32">
        <v>-2.57168813908627E-2</v>
      </c>
      <c r="Q193" s="23">
        <v>40770</v>
      </c>
      <c r="R193" s="24">
        <v>125.84992756528899</v>
      </c>
      <c r="S193" s="28">
        <v>4.9539273521990168E-3</v>
      </c>
      <c r="T193" s="34">
        <v>1.1456151492100553E-2</v>
      </c>
      <c r="U193" s="34">
        <v>5.4509765638332208E-2</v>
      </c>
    </row>
    <row r="194" spans="12:21" x14ac:dyDescent="0.35">
      <c r="L194" s="30">
        <v>40816</v>
      </c>
      <c r="M194" s="31">
        <v>122.642873653454</v>
      </c>
      <c r="N194" s="32">
        <v>1.2870986902073334E-2</v>
      </c>
      <c r="O194" s="32">
        <v>1.503829502389431E-2</v>
      </c>
      <c r="P194" s="32">
        <v>-1.1436376309354346E-2</v>
      </c>
      <c r="Q194" s="23">
        <v>40801</v>
      </c>
      <c r="R194" s="24">
        <v>127.604702393588</v>
      </c>
      <c r="S194" s="28">
        <v>1.394339164310332E-2</v>
      </c>
      <c r="T194" s="34">
        <v>1.9396281508741176E-2</v>
      </c>
      <c r="U194" s="34">
        <v>5.0242065376217004E-2</v>
      </c>
    </row>
    <row r="195" spans="12:21" x14ac:dyDescent="0.35">
      <c r="L195" s="30">
        <v>40847</v>
      </c>
      <c r="M195" s="31">
        <v>123.92597093410799</v>
      </c>
      <c r="N195" s="32">
        <v>1.0462061450709159E-2</v>
      </c>
      <c r="O195" s="32">
        <v>2.9472439048851884E-2</v>
      </c>
      <c r="P195" s="32">
        <v>5.9293881775246415E-3</v>
      </c>
      <c r="Q195" s="23">
        <v>40831</v>
      </c>
      <c r="R195" s="24">
        <v>130.35945612226999</v>
      </c>
      <c r="S195" s="28">
        <v>2.1588183483906009E-2</v>
      </c>
      <c r="T195" s="34">
        <v>4.0964027012319271E-2</v>
      </c>
      <c r="U195" s="34">
        <v>5.2591997707172267E-2</v>
      </c>
    </row>
    <row r="196" spans="12:21" x14ac:dyDescent="0.35">
      <c r="L196" s="30">
        <v>40877</v>
      </c>
      <c r="M196" s="31">
        <v>124.161841833644</v>
      </c>
      <c r="N196" s="32">
        <v>1.903320972658884E-3</v>
      </c>
      <c r="O196" s="32">
        <v>2.5415692957226677E-2</v>
      </c>
      <c r="P196" s="32">
        <v>1.2120760590245583E-2</v>
      </c>
      <c r="Q196" s="23">
        <v>40862</v>
      </c>
      <c r="R196" s="24">
        <v>132.77720527238699</v>
      </c>
      <c r="S196" s="28">
        <v>1.8546787644229568E-2</v>
      </c>
      <c r="T196" s="34">
        <v>5.5043954661827099E-2</v>
      </c>
      <c r="U196" s="34">
        <v>7.1497181263378007E-2</v>
      </c>
    </row>
    <row r="197" spans="12:21" x14ac:dyDescent="0.35">
      <c r="L197" s="30">
        <v>40908</v>
      </c>
      <c r="M197" s="31">
        <v>123.663405206677</v>
      </c>
      <c r="N197" s="32">
        <v>-4.0144107046578004E-3</v>
      </c>
      <c r="O197" s="32">
        <v>8.3211647185197357E-3</v>
      </c>
      <c r="P197" s="32">
        <v>3.7500012245108572E-3</v>
      </c>
      <c r="Q197" s="23">
        <v>40892</v>
      </c>
      <c r="R197" s="24">
        <v>133.824541491497</v>
      </c>
      <c r="S197" s="28">
        <v>7.8879218534644302E-3</v>
      </c>
      <c r="T197" s="34">
        <v>4.874302420865595E-2</v>
      </c>
      <c r="U197" s="34">
        <v>7.5761764561517397E-2</v>
      </c>
    </row>
    <row r="198" spans="12:21" x14ac:dyDescent="0.35">
      <c r="L198" s="30">
        <v>40939</v>
      </c>
      <c r="M198" s="31">
        <v>122.097832484034</v>
      </c>
      <c r="N198" s="32">
        <v>-1.2659951584112372E-2</v>
      </c>
      <c r="O198" s="32">
        <v>-1.4751859003356294E-2</v>
      </c>
      <c r="P198" s="32">
        <v>-3.0467911062661557E-3</v>
      </c>
      <c r="Q198" s="23">
        <v>40923</v>
      </c>
      <c r="R198" s="24">
        <v>134.10980352798501</v>
      </c>
      <c r="S198" s="28">
        <v>2.1316122835819407E-3</v>
      </c>
      <c r="T198" s="34">
        <v>2.8769277789847392E-2</v>
      </c>
      <c r="U198" s="34">
        <v>6.9435257591967448E-2</v>
      </c>
    </row>
    <row r="199" spans="12:21" x14ac:dyDescent="0.35">
      <c r="L199" s="30">
        <v>40968</v>
      </c>
      <c r="M199" s="31">
        <v>120.27271748118601</v>
      </c>
      <c r="N199" s="32">
        <v>-1.4947972177038027E-2</v>
      </c>
      <c r="O199" s="32">
        <v>-3.1323024006592703E-2</v>
      </c>
      <c r="P199" s="32">
        <v>-5.60203634641121E-3</v>
      </c>
      <c r="Q199" s="23">
        <v>40954</v>
      </c>
      <c r="R199" s="24">
        <v>133.17208930827101</v>
      </c>
      <c r="S199" s="28">
        <v>-6.9921377486644731E-3</v>
      </c>
      <c r="T199" s="34">
        <v>2.9740348508913161E-3</v>
      </c>
      <c r="U199" s="34">
        <v>5.1674533642435128E-2</v>
      </c>
    </row>
    <row r="200" spans="12:21" x14ac:dyDescent="0.35">
      <c r="L200" s="30">
        <v>40999</v>
      </c>
      <c r="M200" s="31">
        <v>120.332529087887</v>
      </c>
      <c r="N200" s="32">
        <v>4.9729986944324622E-4</v>
      </c>
      <c r="O200" s="32">
        <v>-2.6935018595219407E-2</v>
      </c>
      <c r="P200" s="32">
        <v>5.4918264406880191E-3</v>
      </c>
      <c r="Q200" s="23">
        <v>40983</v>
      </c>
      <c r="R200" s="24">
        <v>131.481632541301</v>
      </c>
      <c r="S200" s="28">
        <v>-1.2693776719661543E-2</v>
      </c>
      <c r="T200" s="34">
        <v>-1.7507319091729312E-2</v>
      </c>
      <c r="U200" s="34">
        <v>4.344557318575859E-2</v>
      </c>
    </row>
    <row r="201" spans="12:21" x14ac:dyDescent="0.35">
      <c r="L201" s="30">
        <v>41029</v>
      </c>
      <c r="M201" s="31">
        <v>121.10463676626701</v>
      </c>
      <c r="N201" s="32">
        <v>6.4164501837744581E-3</v>
      </c>
      <c r="O201" s="32">
        <v>-8.1344254648981762E-3</v>
      </c>
      <c r="P201" s="32">
        <v>7.972785559524187E-3</v>
      </c>
      <c r="Q201" s="23">
        <v>41014</v>
      </c>
      <c r="R201" s="24">
        <v>130.74609851168699</v>
      </c>
      <c r="S201" s="28">
        <v>-5.5941960515508704E-3</v>
      </c>
      <c r="T201" s="34">
        <v>-2.5081723541531376E-2</v>
      </c>
      <c r="U201" s="34">
        <v>4.762768365404435E-2</v>
      </c>
    </row>
    <row r="202" spans="12:21" x14ac:dyDescent="0.35">
      <c r="L202" s="30">
        <v>41060</v>
      </c>
      <c r="M202" s="31">
        <v>122.632639182548</v>
      </c>
      <c r="N202" s="32">
        <v>1.2617208201780583E-2</v>
      </c>
      <c r="O202" s="32">
        <v>1.962142163896119E-2</v>
      </c>
      <c r="P202" s="32">
        <v>1.3969700826222065E-2</v>
      </c>
      <c r="Q202" s="23">
        <v>41044</v>
      </c>
      <c r="R202" s="24">
        <v>130.65523991188601</v>
      </c>
      <c r="S202" s="28">
        <v>-6.9492398500026198E-4</v>
      </c>
      <c r="T202" s="34">
        <v>-1.8899225877270109E-2</v>
      </c>
      <c r="U202" s="34">
        <v>5.007645765226898E-2</v>
      </c>
    </row>
    <row r="203" spans="12:21" x14ac:dyDescent="0.35">
      <c r="L203" s="30">
        <v>41090</v>
      </c>
      <c r="M203" s="31">
        <v>123.192791774822</v>
      </c>
      <c r="N203" s="32">
        <v>4.5677284286458342E-3</v>
      </c>
      <c r="O203" s="32">
        <v>2.3769654877327184E-2</v>
      </c>
      <c r="P203" s="32">
        <v>1.9589623084694363E-2</v>
      </c>
      <c r="Q203" s="23">
        <v>41075</v>
      </c>
      <c r="R203" s="24">
        <v>131.86564878477</v>
      </c>
      <c r="S203" s="28">
        <v>9.264143356977339E-3</v>
      </c>
      <c r="T203" s="34">
        <v>2.9206835665687159E-3</v>
      </c>
      <c r="U203" s="34">
        <v>5.3435723828676451E-2</v>
      </c>
    </row>
    <row r="204" spans="12:21" x14ac:dyDescent="0.35">
      <c r="L204" s="30">
        <v>41121</v>
      </c>
      <c r="M204" s="31">
        <v>124.197004405854</v>
      </c>
      <c r="N204" s="32">
        <v>8.151553484294416E-3</v>
      </c>
      <c r="O204" s="32">
        <v>2.5534675815553465E-2</v>
      </c>
      <c r="P204" s="32">
        <v>3.172395652431792E-2</v>
      </c>
      <c r="Q204" s="23">
        <v>41105</v>
      </c>
      <c r="R204" s="24">
        <v>133.34649561319401</v>
      </c>
      <c r="S204" s="28">
        <v>1.1229966576367767E-2</v>
      </c>
      <c r="T204" s="34">
        <v>1.9888907822932733E-2</v>
      </c>
      <c r="U204" s="34">
        <v>6.4816540284548863E-2</v>
      </c>
    </row>
    <row r="205" spans="12:21" x14ac:dyDescent="0.35">
      <c r="L205" s="30">
        <v>41152</v>
      </c>
      <c r="M205" s="31">
        <v>125.589358381182</v>
      </c>
      <c r="N205" s="32">
        <v>1.1210849907281384E-2</v>
      </c>
      <c r="O205" s="32">
        <v>2.4110377288975249E-2</v>
      </c>
      <c r="P205" s="32">
        <v>3.7205127200339749E-2</v>
      </c>
      <c r="Q205" s="23">
        <v>41136</v>
      </c>
      <c r="R205" s="24">
        <v>135.24327699815899</v>
      </c>
      <c r="S205" s="28">
        <v>1.4224456190188084E-2</v>
      </c>
      <c r="T205" s="34">
        <v>3.511559956850685E-2</v>
      </c>
      <c r="U205" s="34">
        <v>7.4639291532344165E-2</v>
      </c>
    </row>
    <row r="206" spans="12:21" x14ac:dyDescent="0.35">
      <c r="L206" s="30">
        <v>41182</v>
      </c>
      <c r="M206" s="31">
        <v>126.923714170659</v>
      </c>
      <c r="N206" s="32">
        <v>1.062475202259594E-2</v>
      </c>
      <c r="O206" s="32">
        <v>3.0285232943308538E-2</v>
      </c>
      <c r="P206" s="32">
        <v>3.4904926716746276E-2</v>
      </c>
      <c r="Q206" s="23">
        <v>41167</v>
      </c>
      <c r="R206" s="24">
        <v>136.73162950877</v>
      </c>
      <c r="S206" s="28">
        <v>1.1005001828159333E-2</v>
      </c>
      <c r="T206" s="34">
        <v>3.6901048672214998E-2</v>
      </c>
      <c r="U206" s="34">
        <v>7.1525006085046972E-2</v>
      </c>
    </row>
    <row r="207" spans="12:21" x14ac:dyDescent="0.35">
      <c r="L207" s="30">
        <v>41213</v>
      </c>
      <c r="M207" s="31">
        <v>128.811313223458</v>
      </c>
      <c r="N207" s="32">
        <v>1.4871917869193174E-2</v>
      </c>
      <c r="O207" s="32">
        <v>3.7153141009144131E-2</v>
      </c>
      <c r="P207" s="32">
        <v>3.9421456636781649E-2</v>
      </c>
      <c r="Q207" s="23">
        <v>41197</v>
      </c>
      <c r="R207" s="24">
        <v>137.854274513467</v>
      </c>
      <c r="S207" s="28">
        <v>8.2105728479231477E-3</v>
      </c>
      <c r="T207" s="34">
        <v>3.3805004620061307E-2</v>
      </c>
      <c r="U207" s="34">
        <v>5.7493476991552495E-2</v>
      </c>
    </row>
    <row r="208" spans="12:21" x14ac:dyDescent="0.35">
      <c r="L208" s="30">
        <v>41243</v>
      </c>
      <c r="M208" s="31">
        <v>129.703557360932</v>
      </c>
      <c r="N208" s="32">
        <v>6.9267529003929074E-3</v>
      </c>
      <c r="O208" s="32">
        <v>3.2759136863035776E-2</v>
      </c>
      <c r="P208" s="32">
        <v>4.4633000328015093E-2</v>
      </c>
      <c r="Q208" s="23">
        <v>41228</v>
      </c>
      <c r="R208" s="24">
        <v>138.384762722847</v>
      </c>
      <c r="S208" s="28">
        <v>3.8481810683945739E-3</v>
      </c>
      <c r="T208" s="34">
        <v>2.3228405835883148E-2</v>
      </c>
      <c r="U208" s="34">
        <v>4.2232832352182337E-2</v>
      </c>
    </row>
    <row r="209" spans="12:21" x14ac:dyDescent="0.35">
      <c r="L209" s="30">
        <v>41274</v>
      </c>
      <c r="M209" s="31">
        <v>130.331814593822</v>
      </c>
      <c r="N209" s="32">
        <v>4.8437933829503788E-3</v>
      </c>
      <c r="O209" s="32">
        <v>2.6851565489019125E-2</v>
      </c>
      <c r="P209" s="32">
        <v>5.3923870008271146E-2</v>
      </c>
      <c r="Q209" s="23">
        <v>41258</v>
      </c>
      <c r="R209" s="24">
        <v>139.21869213155799</v>
      </c>
      <c r="S209" s="28">
        <v>6.0261649642825432E-3</v>
      </c>
      <c r="T209" s="34">
        <v>1.8189373093286054E-2</v>
      </c>
      <c r="U209" s="34">
        <v>4.0307634010490645E-2</v>
      </c>
    </row>
    <row r="210" spans="12:21" x14ac:dyDescent="0.35">
      <c r="L210" s="30">
        <v>41305</v>
      </c>
      <c r="M210" s="31">
        <v>128.64156822079701</v>
      </c>
      <c r="N210" s="32">
        <v>-1.2968793370157772E-2</v>
      </c>
      <c r="O210" s="32">
        <v>-1.3177802353937507E-3</v>
      </c>
      <c r="P210" s="32">
        <v>5.3594200680169291E-2</v>
      </c>
      <c r="Q210" s="23">
        <v>41289</v>
      </c>
      <c r="R210" s="24">
        <v>139.044859898227</v>
      </c>
      <c r="S210" s="28">
        <v>-1.2486271108388403E-3</v>
      </c>
      <c r="T210" s="34">
        <v>8.6365503642302777E-3</v>
      </c>
      <c r="U210" s="34">
        <v>3.679862501037956E-2</v>
      </c>
    </row>
    <row r="211" spans="12:21" x14ac:dyDescent="0.35">
      <c r="L211" s="30">
        <v>41333</v>
      </c>
      <c r="M211" s="31">
        <v>127.10821880082899</v>
      </c>
      <c r="N211" s="32">
        <v>-1.1919548565641036E-2</v>
      </c>
      <c r="O211" s="32">
        <v>-2.0009771612360949E-2</v>
      </c>
      <c r="P211" s="32">
        <v>5.6833348932290084E-2</v>
      </c>
      <c r="Q211" s="23">
        <v>41320</v>
      </c>
      <c r="R211" s="24">
        <v>139.73341219095701</v>
      </c>
      <c r="S211" s="28">
        <v>4.9520154375644054E-3</v>
      </c>
      <c r="T211" s="34">
        <v>9.7456500381551958E-3</v>
      </c>
      <c r="U211" s="34">
        <v>4.9269504719548607E-2</v>
      </c>
    </row>
    <row r="212" spans="12:21" x14ac:dyDescent="0.35">
      <c r="L212" s="30">
        <v>41364</v>
      </c>
      <c r="M212" s="31">
        <v>126.81475815543</v>
      </c>
      <c r="N212" s="32">
        <v>-2.3087464222815157E-3</v>
      </c>
      <c r="O212" s="32">
        <v>-2.6985402216280652E-2</v>
      </c>
      <c r="P212" s="32">
        <v>5.3869299653866554E-2</v>
      </c>
      <c r="Q212" s="23">
        <v>41348</v>
      </c>
      <c r="R212" s="24">
        <v>140.40661734367501</v>
      </c>
      <c r="S212" s="28">
        <v>4.8177822480854893E-3</v>
      </c>
      <c r="T212" s="34">
        <v>8.5327996832096353E-3</v>
      </c>
      <c r="U212" s="34">
        <v>6.7880088114744774E-2</v>
      </c>
    </row>
    <row r="213" spans="12:21" x14ac:dyDescent="0.35">
      <c r="L213" s="30">
        <v>41394</v>
      </c>
      <c r="M213" s="31">
        <v>129.02676748951399</v>
      </c>
      <c r="N213" s="32">
        <v>1.7442838406653394E-2</v>
      </c>
      <c r="O213" s="32">
        <v>2.9943607967823915E-3</v>
      </c>
      <c r="P213" s="32">
        <v>6.5415585519956299E-2</v>
      </c>
      <c r="Q213" s="23">
        <v>41379</v>
      </c>
      <c r="R213" s="24">
        <v>141.99311959286899</v>
      </c>
      <c r="S213" s="28">
        <v>1.1299341008342179E-2</v>
      </c>
      <c r="T213" s="34">
        <v>2.1203658278342363E-2</v>
      </c>
      <c r="U213" s="34">
        <v>8.6021848523278654E-2</v>
      </c>
    </row>
    <row r="214" spans="12:21" x14ac:dyDescent="0.35">
      <c r="L214" s="30">
        <v>41425</v>
      </c>
      <c r="M214" s="31">
        <v>131.812317658902</v>
      </c>
      <c r="N214" s="32">
        <v>2.1588932464067234E-2</v>
      </c>
      <c r="O214" s="32">
        <v>3.7008612837569954E-2</v>
      </c>
      <c r="P214" s="32">
        <v>7.4855100057737101E-2</v>
      </c>
      <c r="Q214" s="23">
        <v>41409</v>
      </c>
      <c r="R214" s="24">
        <v>144.268964535664</v>
      </c>
      <c r="S214" s="28">
        <v>1.6027853668687975E-2</v>
      </c>
      <c r="T214" s="34">
        <v>3.2458610103278662E-2</v>
      </c>
      <c r="U214" s="34">
        <v>0.10419577992401297</v>
      </c>
    </row>
    <row r="215" spans="12:21" x14ac:dyDescent="0.35">
      <c r="L215" s="30">
        <v>41455</v>
      </c>
      <c r="M215" s="31">
        <v>134.40053657717999</v>
      </c>
      <c r="N215" s="32">
        <v>1.9635637732853262E-2</v>
      </c>
      <c r="O215" s="32">
        <v>5.9817788813290251E-2</v>
      </c>
      <c r="P215" s="32">
        <v>9.0977277492372055E-2</v>
      </c>
      <c r="Q215" s="23">
        <v>41440</v>
      </c>
      <c r="R215" s="24">
        <v>146.829445344796</v>
      </c>
      <c r="S215" s="28">
        <v>1.7747966912863289E-2</v>
      </c>
      <c r="T215" s="34">
        <v>4.5744482152146437E-2</v>
      </c>
      <c r="U215" s="34">
        <v>0.1134775940355004</v>
      </c>
    </row>
    <row r="216" spans="12:21" x14ac:dyDescent="0.35">
      <c r="L216" s="30">
        <v>41486</v>
      </c>
      <c r="M216" s="31">
        <v>135.54121434470099</v>
      </c>
      <c r="N216" s="32">
        <v>8.4871518862275064E-3</v>
      </c>
      <c r="O216" s="32">
        <v>5.0489111538165377E-2</v>
      </c>
      <c r="P216" s="32">
        <v>9.1340447324929741E-2</v>
      </c>
      <c r="Q216" s="23">
        <v>41470</v>
      </c>
      <c r="R216" s="24">
        <v>149.872895734114</v>
      </c>
      <c r="S216" s="28">
        <v>2.0727793271786421E-2</v>
      </c>
      <c r="T216" s="34">
        <v>5.5494070162261044E-2</v>
      </c>
      <c r="U216" s="34">
        <v>0.12393576632759129</v>
      </c>
    </row>
    <row r="217" spans="12:21" x14ac:dyDescent="0.35">
      <c r="L217" s="30">
        <v>41517</v>
      </c>
      <c r="M217" s="31">
        <v>136.39157428739699</v>
      </c>
      <c r="N217" s="32">
        <v>6.2738108611999355E-3</v>
      </c>
      <c r="O217" s="32">
        <v>3.4740733717655958E-2</v>
      </c>
      <c r="P217" s="32">
        <v>8.6012191203562738E-2</v>
      </c>
      <c r="Q217" s="23">
        <v>41501</v>
      </c>
      <c r="R217" s="24">
        <v>151.14655286609499</v>
      </c>
      <c r="S217" s="28">
        <v>8.4982486375693167E-3</v>
      </c>
      <c r="T217" s="34">
        <v>4.7671987891275247E-2</v>
      </c>
      <c r="U217" s="34">
        <v>0.11759013993836076</v>
      </c>
    </row>
    <row r="218" spans="12:21" x14ac:dyDescent="0.35">
      <c r="L218" s="30">
        <v>41547</v>
      </c>
      <c r="M218" s="31">
        <v>137.02656568309101</v>
      </c>
      <c r="N218" s="32">
        <v>4.6556497277170372E-3</v>
      </c>
      <c r="O218" s="32">
        <v>1.9538829031408023E-2</v>
      </c>
      <c r="P218" s="32">
        <v>7.9597824397479533E-2</v>
      </c>
      <c r="Q218" s="23">
        <v>41532</v>
      </c>
      <c r="R218" s="24">
        <v>153.33226984738201</v>
      </c>
      <c r="S218" s="28">
        <v>1.446091187553189E-2</v>
      </c>
      <c r="T218" s="34">
        <v>4.4288286231113805E-2</v>
      </c>
      <c r="U218" s="34">
        <v>0.12141038908299739</v>
      </c>
    </row>
    <row r="219" spans="12:21" x14ac:dyDescent="0.35">
      <c r="L219" s="30">
        <v>41578</v>
      </c>
      <c r="M219" s="31">
        <v>137.602101497267</v>
      </c>
      <c r="N219" s="32">
        <v>4.2001768876487322E-3</v>
      </c>
      <c r="O219" s="32">
        <v>1.5204874491716369E-2</v>
      </c>
      <c r="P219" s="32">
        <v>6.8245467372566981E-2</v>
      </c>
      <c r="Q219" s="23">
        <v>41562</v>
      </c>
      <c r="R219" s="24">
        <v>154.44389912373501</v>
      </c>
      <c r="S219" s="28">
        <v>7.2498064331758538E-3</v>
      </c>
      <c r="T219" s="34">
        <v>3.0499199786800268E-2</v>
      </c>
      <c r="U219" s="34">
        <v>0.12034174978482337</v>
      </c>
    </row>
    <row r="220" spans="12:21" x14ac:dyDescent="0.35">
      <c r="L220" s="30">
        <v>41608</v>
      </c>
      <c r="M220" s="31">
        <v>138.51621454234601</v>
      </c>
      <c r="N220" s="32">
        <v>6.6431619512523632E-3</v>
      </c>
      <c r="O220" s="32">
        <v>1.5577503713477769E-2</v>
      </c>
      <c r="P220" s="32">
        <v>6.7944606614686931E-2</v>
      </c>
      <c r="Q220" s="23">
        <v>41593</v>
      </c>
      <c r="R220" s="24">
        <v>155.88566735862199</v>
      </c>
      <c r="S220" s="28">
        <v>9.3352229713643542E-3</v>
      </c>
      <c r="T220" s="34">
        <v>3.1354433181982611E-2</v>
      </c>
      <c r="U220" s="34">
        <v>0.12646554643321029</v>
      </c>
    </row>
    <row r="221" spans="12:21" x14ac:dyDescent="0.35">
      <c r="L221" s="30">
        <v>41639</v>
      </c>
      <c r="M221" s="31">
        <v>139.847794375951</v>
      </c>
      <c r="N221" s="32">
        <v>9.6131693896233106E-3</v>
      </c>
      <c r="O221" s="32">
        <v>2.0588917767849546E-2</v>
      </c>
      <c r="P221" s="32">
        <v>7.3013483406069835E-2</v>
      </c>
      <c r="Q221" s="23">
        <v>41623</v>
      </c>
      <c r="R221" s="24">
        <v>155.00008708463599</v>
      </c>
      <c r="S221" s="28">
        <v>-5.6809602126453029E-3</v>
      </c>
      <c r="T221" s="34">
        <v>1.0877144380071035E-2</v>
      </c>
      <c r="U221" s="34">
        <v>0.11335686833033165</v>
      </c>
    </row>
    <row r="222" spans="12:21" x14ac:dyDescent="0.35">
      <c r="L222" s="30">
        <v>41670</v>
      </c>
      <c r="M222" s="31">
        <v>141.88866129216299</v>
      </c>
      <c r="N222" s="32">
        <v>1.4593486621072849E-2</v>
      </c>
      <c r="O222" s="32">
        <v>3.1151848323923481E-2</v>
      </c>
      <c r="P222" s="32">
        <v>0.10297676913133569</v>
      </c>
      <c r="Q222" s="23">
        <v>41654</v>
      </c>
      <c r="R222" s="24">
        <v>154.90254929578501</v>
      </c>
      <c r="S222" s="28">
        <v>-6.2927570355320039E-4</v>
      </c>
      <c r="T222" s="34">
        <v>2.9696878585183661E-3</v>
      </c>
      <c r="U222" s="34">
        <v>0.11404728955219867</v>
      </c>
    </row>
    <row r="223" spans="12:21" x14ac:dyDescent="0.35">
      <c r="L223" s="30">
        <v>41698</v>
      </c>
      <c r="M223" s="31">
        <v>142.688042763639</v>
      </c>
      <c r="N223" s="32">
        <v>5.6338643567155344E-3</v>
      </c>
      <c r="O223" s="32">
        <v>3.0117977415688113E-2</v>
      </c>
      <c r="P223" s="32">
        <v>0.12257133417330524</v>
      </c>
      <c r="Q223" s="23">
        <v>41685</v>
      </c>
      <c r="R223" s="24">
        <v>154.37170105694801</v>
      </c>
      <c r="S223" s="28">
        <v>-3.4269819396151036E-3</v>
      </c>
      <c r="T223" s="34">
        <v>-9.7120301521436136E-3</v>
      </c>
      <c r="U223" s="34">
        <v>0.10475868753556661</v>
      </c>
    </row>
    <row r="224" spans="12:21" x14ac:dyDescent="0.35">
      <c r="L224" s="30">
        <v>41729</v>
      </c>
      <c r="M224" s="31">
        <v>143.06731568471201</v>
      </c>
      <c r="N224" s="32">
        <v>2.6580567910743369E-3</v>
      </c>
      <c r="O224" s="32">
        <v>2.3021609479989547E-2</v>
      </c>
      <c r="P224" s="32">
        <v>0.12815982749706567</v>
      </c>
      <c r="Q224" s="23">
        <v>41713</v>
      </c>
      <c r="R224" s="24">
        <v>155.29782666825699</v>
      </c>
      <c r="S224" s="28">
        <v>5.9993224468475326E-3</v>
      </c>
      <c r="T224" s="34">
        <v>1.9208994602590845E-3</v>
      </c>
      <c r="U224" s="34">
        <v>0.10605774575519167</v>
      </c>
    </row>
    <row r="225" spans="12:21" x14ac:dyDescent="0.35">
      <c r="L225" s="30">
        <v>41759</v>
      </c>
      <c r="M225" s="31">
        <v>143.305233361479</v>
      </c>
      <c r="N225" s="32">
        <v>1.6629771491016854E-3</v>
      </c>
      <c r="O225" s="32">
        <v>9.9836876069971936E-3</v>
      </c>
      <c r="P225" s="32">
        <v>0.11066281942718148</v>
      </c>
      <c r="Q225" s="23">
        <v>41744</v>
      </c>
      <c r="R225" s="24">
        <v>155.99819657763399</v>
      </c>
      <c r="S225" s="28">
        <v>4.5098500372005024E-3</v>
      </c>
      <c r="T225" s="34">
        <v>7.0731391241138919E-3</v>
      </c>
      <c r="U225" s="34">
        <v>9.8632081786224512E-2</v>
      </c>
    </row>
    <row r="226" spans="12:21" x14ac:dyDescent="0.35">
      <c r="L226" s="30">
        <v>41790</v>
      </c>
      <c r="M226" s="31">
        <v>145.34455518140399</v>
      </c>
      <c r="N226" s="32">
        <v>1.4230616510570337E-2</v>
      </c>
      <c r="O226" s="32">
        <v>1.8617624618801898E-2</v>
      </c>
      <c r="P226" s="32">
        <v>0.10266292075616268</v>
      </c>
      <c r="Q226" s="23">
        <v>41774</v>
      </c>
      <c r="R226" s="24">
        <v>156.36318141165799</v>
      </c>
      <c r="S226" s="28">
        <v>2.3396734195089142E-3</v>
      </c>
      <c r="T226" s="34">
        <v>1.290055328194728E-2</v>
      </c>
      <c r="U226" s="34">
        <v>8.3831036806285786E-2</v>
      </c>
    </row>
    <row r="227" spans="12:21" x14ac:dyDescent="0.35">
      <c r="L227" s="30">
        <v>41820</v>
      </c>
      <c r="M227" s="31">
        <v>147.744269740969</v>
      </c>
      <c r="N227" s="32">
        <v>1.6510522575613029E-2</v>
      </c>
      <c r="O227" s="32">
        <v>3.2690583686940222E-2</v>
      </c>
      <c r="P227" s="32">
        <v>9.9283332519482403E-2</v>
      </c>
      <c r="Q227" s="23">
        <v>41805</v>
      </c>
      <c r="R227" s="24">
        <v>156.66836640493901</v>
      </c>
      <c r="S227" s="28">
        <v>1.9517701707383317E-3</v>
      </c>
      <c r="T227" s="34">
        <v>8.8252344935240146E-3</v>
      </c>
      <c r="U227" s="34">
        <v>6.7009182232068643E-2</v>
      </c>
    </row>
    <row r="228" spans="12:21" x14ac:dyDescent="0.35">
      <c r="L228" s="30">
        <v>41851</v>
      </c>
      <c r="M228" s="31">
        <v>150.22835598548099</v>
      </c>
      <c r="N228" s="32">
        <v>1.6813418543184078E-2</v>
      </c>
      <c r="O228" s="32">
        <v>4.8310326577807761E-2</v>
      </c>
      <c r="P228" s="32">
        <v>0.10835923015584381</v>
      </c>
      <c r="Q228" s="23">
        <v>41835</v>
      </c>
      <c r="R228" s="24">
        <v>156.85135486869601</v>
      </c>
      <c r="S228" s="28">
        <v>1.1679987987109897E-3</v>
      </c>
      <c r="T228" s="34">
        <v>5.4690266283778932E-3</v>
      </c>
      <c r="U228" s="34">
        <v>4.6562516193470627E-2</v>
      </c>
    </row>
    <row r="229" spans="12:21" x14ac:dyDescent="0.35">
      <c r="L229" s="30">
        <v>41882</v>
      </c>
      <c r="M229" s="31">
        <v>151.84904956523499</v>
      </c>
      <c r="N229" s="32">
        <v>1.0788200197775266E-2</v>
      </c>
      <c r="O229" s="32">
        <v>4.4752239777491321E-2</v>
      </c>
      <c r="P229" s="32">
        <v>0.11333159954050265</v>
      </c>
      <c r="Q229" s="23">
        <v>41866</v>
      </c>
      <c r="R229" s="24">
        <v>159.959427607853</v>
      </c>
      <c r="S229" s="28">
        <v>1.9815402562246565E-2</v>
      </c>
      <c r="T229" s="34">
        <v>2.2999315847425539E-2</v>
      </c>
      <c r="U229" s="34">
        <v>5.8306819273381549E-2</v>
      </c>
    </row>
    <row r="230" spans="12:21" x14ac:dyDescent="0.35">
      <c r="L230" s="30">
        <v>41912</v>
      </c>
      <c r="M230" s="31">
        <v>153.09660321080199</v>
      </c>
      <c r="N230" s="32">
        <v>8.2157487922309702E-3</v>
      </c>
      <c r="O230" s="32">
        <v>3.6227012250403368E-2</v>
      </c>
      <c r="P230" s="32">
        <v>0.11727680284184494</v>
      </c>
      <c r="Q230" s="23">
        <v>41897</v>
      </c>
      <c r="R230" s="24">
        <v>162.57575950349499</v>
      </c>
      <c r="S230" s="28">
        <v>1.6356221916822733E-2</v>
      </c>
      <c r="T230" s="34">
        <v>3.7706355367791433E-2</v>
      </c>
      <c r="U230" s="34">
        <v>6.028404630879991E-2</v>
      </c>
    </row>
    <row r="231" spans="12:21" x14ac:dyDescent="0.35">
      <c r="L231" s="30">
        <v>41943</v>
      </c>
      <c r="M231" s="31">
        <v>153.70365144116599</v>
      </c>
      <c r="N231" s="32">
        <v>3.9651319339080171E-3</v>
      </c>
      <c r="O231" s="32">
        <v>2.3133418673774608E-2</v>
      </c>
      <c r="P231" s="32">
        <v>0.11701529096355245</v>
      </c>
      <c r="Q231" s="23">
        <v>41927</v>
      </c>
      <c r="R231" s="24">
        <v>165.65697331947001</v>
      </c>
      <c r="S231" s="28">
        <v>1.8952479910812059E-2</v>
      </c>
      <c r="T231" s="34">
        <v>5.6139894093649279E-2</v>
      </c>
      <c r="U231" s="34">
        <v>7.2602895027607861E-2</v>
      </c>
    </row>
    <row r="232" spans="12:21" x14ac:dyDescent="0.35">
      <c r="L232" s="30">
        <v>41973</v>
      </c>
      <c r="M232" s="31">
        <v>154.663935301533</v>
      </c>
      <c r="N232" s="32">
        <v>6.2476320592461665E-3</v>
      </c>
      <c r="O232" s="32">
        <v>1.8537394500376614E-2</v>
      </c>
      <c r="P232" s="32">
        <v>0.1165763936918045</v>
      </c>
      <c r="Q232" s="23">
        <v>41958</v>
      </c>
      <c r="R232" s="24">
        <v>166.97724108377599</v>
      </c>
      <c r="S232" s="28">
        <v>7.9698894519812935E-3</v>
      </c>
      <c r="T232" s="34">
        <v>4.3872459290911214E-2</v>
      </c>
      <c r="U232" s="34">
        <v>7.1151978966978113E-2</v>
      </c>
    </row>
    <row r="233" spans="12:21" x14ac:dyDescent="0.35">
      <c r="L233" s="30">
        <v>42004</v>
      </c>
      <c r="M233" s="31">
        <v>155.52740851929499</v>
      </c>
      <c r="N233" s="32">
        <v>5.5828995691760142E-3</v>
      </c>
      <c r="O233" s="32">
        <v>1.5877591386831647E-2</v>
      </c>
      <c r="P233" s="32">
        <v>0.11211913790497618</v>
      </c>
      <c r="Q233" s="23">
        <v>41988</v>
      </c>
      <c r="R233" s="24">
        <v>170.00175528753499</v>
      </c>
      <c r="S233" s="28">
        <v>1.8113331997392068E-2</v>
      </c>
      <c r="T233" s="34">
        <v>4.5677140348099332E-2</v>
      </c>
      <c r="U233" s="34">
        <v>9.6784901770458509E-2</v>
      </c>
    </row>
    <row r="234" spans="12:21" x14ac:dyDescent="0.35">
      <c r="L234" s="30">
        <v>42035</v>
      </c>
      <c r="M234" s="31">
        <v>156.965143093611</v>
      </c>
      <c r="N234" s="32">
        <v>9.2442521096700592E-3</v>
      </c>
      <c r="O234" s="32">
        <v>2.1219350495999434E-2</v>
      </c>
      <c r="P234" s="32">
        <v>0.10625571954903434</v>
      </c>
      <c r="Q234" s="23">
        <v>42019</v>
      </c>
      <c r="R234" s="24">
        <v>172.68302483292399</v>
      </c>
      <c r="S234" s="28">
        <v>1.5772010946910386E-2</v>
      </c>
      <c r="T234" s="34">
        <v>4.2413255371412717E-2</v>
      </c>
      <c r="U234" s="34">
        <v>0.11478491230759102</v>
      </c>
    </row>
    <row r="235" spans="12:21" x14ac:dyDescent="0.35">
      <c r="L235" s="30">
        <v>42063</v>
      </c>
      <c r="M235" s="31">
        <v>157.65685789001199</v>
      </c>
      <c r="N235" s="32">
        <v>4.4068051209844583E-3</v>
      </c>
      <c r="O235" s="32">
        <v>1.9351134332926234E-2</v>
      </c>
      <c r="P235" s="32">
        <v>0.10490588304703752</v>
      </c>
      <c r="Q235" s="23">
        <v>42050</v>
      </c>
      <c r="R235" s="24">
        <v>175.20819747074901</v>
      </c>
      <c r="S235" s="28">
        <v>1.4623166580896907E-2</v>
      </c>
      <c r="T235" s="34">
        <v>4.9293881810176687E-2</v>
      </c>
      <c r="U235" s="34">
        <v>0.13497614051758355</v>
      </c>
    </row>
    <row r="236" spans="12:21" x14ac:dyDescent="0.35">
      <c r="L236" s="30">
        <v>42094</v>
      </c>
      <c r="M236" s="31">
        <v>158.67431573138401</v>
      </c>
      <c r="N236" s="32">
        <v>6.4536224747155924E-3</v>
      </c>
      <c r="O236" s="32">
        <v>2.0233778997858165E-2</v>
      </c>
      <c r="P236" s="32">
        <v>0.10908850824507188</v>
      </c>
      <c r="Q236" s="23">
        <v>42078</v>
      </c>
      <c r="R236" s="24">
        <v>174.847809226159</v>
      </c>
      <c r="S236" s="28">
        <v>-2.0569142870736634E-3</v>
      </c>
      <c r="T236" s="34">
        <v>2.8505905309198498E-2</v>
      </c>
      <c r="U236" s="34">
        <v>0.12588703253178268</v>
      </c>
    </row>
    <row r="237" spans="12:21" x14ac:dyDescent="0.35">
      <c r="L237" s="30">
        <v>42124</v>
      </c>
      <c r="M237" s="31">
        <v>159.55399813512901</v>
      </c>
      <c r="N237" s="32">
        <v>5.543949565436801E-3</v>
      </c>
      <c r="O237" s="32">
        <v>1.6493184349687384E-2</v>
      </c>
      <c r="P237" s="32">
        <v>0.11338570401447567</v>
      </c>
      <c r="Q237" s="23">
        <v>42109</v>
      </c>
      <c r="R237" s="24">
        <v>175.92950442286201</v>
      </c>
      <c r="S237" s="28">
        <v>6.1864955671471211E-3</v>
      </c>
      <c r="T237" s="34">
        <v>1.8800224243691988E-2</v>
      </c>
      <c r="U237" s="34">
        <v>0.12776627090883719</v>
      </c>
    </row>
    <row r="238" spans="12:21" x14ac:dyDescent="0.35">
      <c r="L238" s="30">
        <v>42155</v>
      </c>
      <c r="M238" s="31">
        <v>161.72893936631999</v>
      </c>
      <c r="N238" s="32">
        <v>1.3631380326483589E-2</v>
      </c>
      <c r="O238" s="32">
        <v>2.582876210274887E-2</v>
      </c>
      <c r="P238" s="32">
        <v>0.11272788419536406</v>
      </c>
      <c r="Q238" s="23">
        <v>42139</v>
      </c>
      <c r="R238" s="24">
        <v>177.122591787522</v>
      </c>
      <c r="S238" s="28">
        <v>6.7816218125205108E-3</v>
      </c>
      <c r="T238" s="34">
        <v>1.0926396963204743E-2</v>
      </c>
      <c r="U238" s="34">
        <v>0.1327640572956279</v>
      </c>
    </row>
    <row r="239" spans="12:21" x14ac:dyDescent="0.35">
      <c r="L239" s="30">
        <v>42185</v>
      </c>
      <c r="M239" s="31">
        <v>163.82154501802299</v>
      </c>
      <c r="N239" s="32">
        <v>1.2938968498168446E-2</v>
      </c>
      <c r="O239" s="32">
        <v>3.2438956884191628E-2</v>
      </c>
      <c r="P239" s="32">
        <v>0.10881826621933488</v>
      </c>
      <c r="Q239" s="23">
        <v>42170</v>
      </c>
      <c r="R239" s="24">
        <v>179.35775861007301</v>
      </c>
      <c r="S239" s="28">
        <v>1.2619320889524666E-2</v>
      </c>
      <c r="T239" s="34">
        <v>2.5793571013981387E-2</v>
      </c>
      <c r="U239" s="34">
        <v>0.14482433643616965</v>
      </c>
    </row>
    <row r="240" spans="12:21" x14ac:dyDescent="0.35">
      <c r="L240" s="30">
        <v>42216</v>
      </c>
      <c r="M240" s="31">
        <v>165.87092818757401</v>
      </c>
      <c r="N240" s="32">
        <v>1.2509851310006592E-2</v>
      </c>
      <c r="O240" s="32">
        <v>3.9591173685883385E-2</v>
      </c>
      <c r="P240" s="32">
        <v>0.10412529711504548</v>
      </c>
      <c r="Q240" s="23">
        <v>42200</v>
      </c>
      <c r="R240" s="24">
        <v>179.86535522642501</v>
      </c>
      <c r="S240" s="28">
        <v>2.8300789454864805E-3</v>
      </c>
      <c r="T240" s="34">
        <v>2.2371749505431637E-2</v>
      </c>
      <c r="U240" s="34">
        <v>0.14672490637390134</v>
      </c>
    </row>
    <row r="241" spans="12:21" x14ac:dyDescent="0.35">
      <c r="L241" s="30">
        <v>42247</v>
      </c>
      <c r="M241" s="31">
        <v>167.07512458978599</v>
      </c>
      <c r="N241" s="32">
        <v>7.2598400175962752E-3</v>
      </c>
      <c r="O241" s="32">
        <v>3.3056453869129365E-2</v>
      </c>
      <c r="P241" s="32">
        <v>0.10027112496354351</v>
      </c>
      <c r="Q241" s="23">
        <v>42231</v>
      </c>
      <c r="R241" s="24">
        <v>179.863353578177</v>
      </c>
      <c r="S241" s="28">
        <v>-1.1128592526832293E-5</v>
      </c>
      <c r="T241" s="34">
        <v>1.5473812589321456E-2</v>
      </c>
      <c r="U241" s="34">
        <v>0.12443109023320131</v>
      </c>
    </row>
    <row r="242" spans="12:21" x14ac:dyDescent="0.35">
      <c r="L242" s="30">
        <v>42277</v>
      </c>
      <c r="M242" s="31">
        <v>167.258239766701</v>
      </c>
      <c r="N242" s="32">
        <v>1.096005029860736E-3</v>
      </c>
      <c r="O242" s="32">
        <v>2.0978283096401817E-2</v>
      </c>
      <c r="P242" s="32">
        <v>9.250131132171191E-2</v>
      </c>
      <c r="Q242" s="23">
        <v>42262</v>
      </c>
      <c r="R242" s="24">
        <v>180.303572076644</v>
      </c>
      <c r="S242" s="28">
        <v>2.4475163489914298E-3</v>
      </c>
      <c r="T242" s="34">
        <v>5.2733345571474022E-3</v>
      </c>
      <c r="U242" s="34">
        <v>0.10904339384475037</v>
      </c>
    </row>
    <row r="243" spans="12:21" x14ac:dyDescent="0.35">
      <c r="L243" s="30">
        <v>42308</v>
      </c>
      <c r="M243" s="31">
        <v>166.23432340685099</v>
      </c>
      <c r="N243" s="32">
        <v>-6.12176931479258E-3</v>
      </c>
      <c r="O243" s="32">
        <v>2.1908312882052972E-3</v>
      </c>
      <c r="P243" s="32">
        <v>8.1524881472847976E-2</v>
      </c>
      <c r="Q243" s="23">
        <v>42292</v>
      </c>
      <c r="R243" s="24">
        <v>179.350909827717</v>
      </c>
      <c r="S243" s="28">
        <v>-5.2836571009365896E-3</v>
      </c>
      <c r="T243" s="34">
        <v>-2.8601694754412099E-3</v>
      </c>
      <c r="U243" s="34">
        <v>8.2664413298425998E-2</v>
      </c>
    </row>
    <row r="244" spans="12:21" x14ac:dyDescent="0.35">
      <c r="L244" s="30">
        <v>42338</v>
      </c>
      <c r="M244" s="31">
        <v>166.35535121652001</v>
      </c>
      <c r="N244" s="32">
        <v>7.2805547728438391E-4</v>
      </c>
      <c r="O244" s="32">
        <v>-4.3080822177042899E-3</v>
      </c>
      <c r="P244" s="32">
        <v>7.5592386112466325E-2</v>
      </c>
      <c r="Q244" s="23">
        <v>42323</v>
      </c>
      <c r="R244" s="24">
        <v>179.797909161218</v>
      </c>
      <c r="S244" s="28">
        <v>2.4923170667512373E-3</v>
      </c>
      <c r="T244" s="34">
        <v>-3.6385631456914425E-4</v>
      </c>
      <c r="U244" s="34">
        <v>7.6780931306737799E-2</v>
      </c>
    </row>
    <row r="245" spans="12:21" x14ac:dyDescent="0.35">
      <c r="L245" s="30">
        <v>42369</v>
      </c>
      <c r="M245" s="31">
        <v>167.528754796648</v>
      </c>
      <c r="N245" s="32">
        <v>7.0535968428255824E-3</v>
      </c>
      <c r="O245" s="32">
        <v>1.6173494969475843E-3</v>
      </c>
      <c r="P245" s="32">
        <v>7.7165474507755905E-2</v>
      </c>
      <c r="Q245" s="23">
        <v>42353</v>
      </c>
      <c r="R245" s="24">
        <v>180.00248388145701</v>
      </c>
      <c r="S245" s="28">
        <v>1.1378036663127755E-3</v>
      </c>
      <c r="T245" s="34">
        <v>-1.6698958967878985E-3</v>
      </c>
      <c r="U245" s="34">
        <v>5.8827207854454944E-2</v>
      </c>
    </row>
    <row r="246" spans="12:21" x14ac:dyDescent="0.35">
      <c r="L246" s="30">
        <v>42400</v>
      </c>
      <c r="M246" s="31">
        <v>170.48702822256101</v>
      </c>
      <c r="N246" s="32">
        <v>1.7658302477708165E-2</v>
      </c>
      <c r="O246" s="32">
        <v>2.5582591660698872E-2</v>
      </c>
      <c r="P246" s="32">
        <v>8.6145782830814976E-2</v>
      </c>
      <c r="Q246" s="23">
        <v>42384</v>
      </c>
      <c r="R246" s="24">
        <v>182.23117798269001</v>
      </c>
      <c r="S246" s="28">
        <v>1.2381463039703E-2</v>
      </c>
      <c r="T246" s="34">
        <v>1.6059400856899941E-2</v>
      </c>
      <c r="U246" s="34">
        <v>5.5292945899020118E-2</v>
      </c>
    </row>
    <row r="247" spans="12:21" x14ac:dyDescent="0.35">
      <c r="L247" s="30">
        <v>42429</v>
      </c>
      <c r="M247" s="31">
        <v>171.572627921345</v>
      </c>
      <c r="N247" s="32">
        <v>6.3676381135977511E-3</v>
      </c>
      <c r="O247" s="32">
        <v>3.1362241530988877E-2</v>
      </c>
      <c r="P247" s="32">
        <v>8.8266189099374559E-2</v>
      </c>
      <c r="Q247" s="23">
        <v>42415</v>
      </c>
      <c r="R247" s="24">
        <v>181.91147307177499</v>
      </c>
      <c r="S247" s="28">
        <v>-1.7543919457371215E-3</v>
      </c>
      <c r="T247" s="34">
        <v>1.1755219626396363E-2</v>
      </c>
      <c r="U247" s="34">
        <v>3.8258915380629421E-2</v>
      </c>
    </row>
    <row r="248" spans="12:21" x14ac:dyDescent="0.35">
      <c r="L248" s="30">
        <v>42460</v>
      </c>
      <c r="M248" s="31">
        <v>171.660179735128</v>
      </c>
      <c r="N248" s="32">
        <v>5.1029010188696766E-4</v>
      </c>
      <c r="O248" s="32">
        <v>2.4660989950619827E-2</v>
      </c>
      <c r="P248" s="32">
        <v>8.1839735333898878E-2</v>
      </c>
      <c r="Q248" s="23">
        <v>42444</v>
      </c>
      <c r="R248" s="24">
        <v>181.81449398561301</v>
      </c>
      <c r="S248" s="28">
        <v>-5.3311143340428746E-4</v>
      </c>
      <c r="T248" s="34">
        <v>1.006658388863868E-2</v>
      </c>
      <c r="U248" s="34">
        <v>3.9844278234237862E-2</v>
      </c>
    </row>
    <row r="249" spans="12:21" x14ac:dyDescent="0.35">
      <c r="L249" s="30">
        <v>42490</v>
      </c>
      <c r="M249" s="31">
        <v>170.63930287606999</v>
      </c>
      <c r="N249" s="32">
        <v>-5.9470802176324611E-3</v>
      </c>
      <c r="O249" s="32">
        <v>8.9317442562375504E-4</v>
      </c>
      <c r="P249" s="32">
        <v>6.9476822082218614E-2</v>
      </c>
      <c r="Q249" s="23">
        <v>42475</v>
      </c>
      <c r="R249" s="24">
        <v>180.58605058555401</v>
      </c>
      <c r="S249" s="28">
        <v>-6.7565757444849606E-3</v>
      </c>
      <c r="T249" s="34">
        <v>-9.0276944667080361E-3</v>
      </c>
      <c r="U249" s="34">
        <v>2.6468250325423437E-2</v>
      </c>
    </row>
    <row r="250" spans="12:21" x14ac:dyDescent="0.35">
      <c r="L250" s="30">
        <v>42521</v>
      </c>
      <c r="M250" s="31">
        <v>172.322967946376</v>
      </c>
      <c r="N250" s="32">
        <v>9.866807012970602E-3</v>
      </c>
      <c r="O250" s="32">
        <v>4.3733084590567017E-3</v>
      </c>
      <c r="P250" s="32">
        <v>6.5504841752905385E-2</v>
      </c>
      <c r="Q250" s="23">
        <v>42505</v>
      </c>
      <c r="R250" s="24">
        <v>182.31427850374001</v>
      </c>
      <c r="S250" s="28">
        <v>9.5701075059906326E-3</v>
      </c>
      <c r="T250" s="34">
        <v>2.2142937175055888E-3</v>
      </c>
      <c r="U250" s="34">
        <v>2.9311262125421012E-2</v>
      </c>
    </row>
    <row r="251" spans="12:21" x14ac:dyDescent="0.35">
      <c r="L251" s="30">
        <v>42551</v>
      </c>
      <c r="M251" s="31">
        <v>174.98933964048899</v>
      </c>
      <c r="N251" s="32">
        <v>1.5473106840538708E-2</v>
      </c>
      <c r="O251" s="32">
        <v>1.9393897352885769E-2</v>
      </c>
      <c r="P251" s="32">
        <v>6.8170487717213124E-2</v>
      </c>
      <c r="Q251" s="23">
        <v>42536</v>
      </c>
      <c r="R251" s="24">
        <v>184.081640897818</v>
      </c>
      <c r="S251" s="28">
        <v>9.6940426640348409E-3</v>
      </c>
      <c r="T251" s="34">
        <v>1.2469560938218605E-2</v>
      </c>
      <c r="U251" s="34">
        <v>2.6337763832200878E-2</v>
      </c>
    </row>
    <row r="252" spans="12:21" x14ac:dyDescent="0.35">
      <c r="L252" s="30">
        <v>42582</v>
      </c>
      <c r="M252" s="31">
        <v>179.04453649984401</v>
      </c>
      <c r="N252" s="32">
        <v>2.3173965155170784E-2</v>
      </c>
      <c r="O252" s="32">
        <v>4.9257313421389615E-2</v>
      </c>
      <c r="P252" s="32">
        <v>7.942083918028553E-2</v>
      </c>
      <c r="Q252" s="23">
        <v>42566</v>
      </c>
      <c r="R252" s="24">
        <v>187.42295023232799</v>
      </c>
      <c r="S252" s="28">
        <v>1.815123614833869E-2</v>
      </c>
      <c r="T252" s="34">
        <v>3.7859511432944082E-2</v>
      </c>
      <c r="U252" s="34">
        <v>4.2018069552021586E-2</v>
      </c>
    </row>
    <row r="253" spans="12:21" x14ac:dyDescent="0.35">
      <c r="L253" s="30">
        <v>42613</v>
      </c>
      <c r="M253" s="31">
        <v>181.28094144363899</v>
      </c>
      <c r="N253" s="32">
        <v>1.2490774572151864E-2</v>
      </c>
      <c r="O253" s="32">
        <v>5.1983630528291247E-2</v>
      </c>
      <c r="P253" s="32">
        <v>8.5026522582174247E-2</v>
      </c>
      <c r="Q253" s="23">
        <v>42597</v>
      </c>
      <c r="R253" s="24">
        <v>189.26281652985199</v>
      </c>
      <c r="S253" s="28">
        <v>9.8166542317432715E-3</v>
      </c>
      <c r="T253" s="34">
        <v>3.8112966703095719E-2</v>
      </c>
      <c r="U253" s="34">
        <v>5.2258910804693359E-2</v>
      </c>
    </row>
    <row r="254" spans="12:21" x14ac:dyDescent="0.35">
      <c r="L254" s="30">
        <v>42643</v>
      </c>
      <c r="M254" s="31">
        <v>182.53956155642399</v>
      </c>
      <c r="N254" s="32">
        <v>6.9429257304265413E-3</v>
      </c>
      <c r="O254" s="32">
        <v>4.314675357622777E-2</v>
      </c>
      <c r="P254" s="32">
        <v>9.1363641103948234E-2</v>
      </c>
      <c r="Q254" s="23">
        <v>42628</v>
      </c>
      <c r="R254" s="24">
        <v>190.46778018653501</v>
      </c>
      <c r="S254" s="28">
        <v>6.3666158983370913E-3</v>
      </c>
      <c r="T254" s="34">
        <v>3.4691885934795108E-2</v>
      </c>
      <c r="U254" s="34">
        <v>5.6372749540260836E-2</v>
      </c>
    </row>
    <row r="255" spans="12:21" x14ac:dyDescent="0.35">
      <c r="L255" s="30">
        <v>42674</v>
      </c>
      <c r="M255" s="31">
        <v>181.50829978776</v>
      </c>
      <c r="N255" s="32">
        <v>-5.6495247379304558E-3</v>
      </c>
      <c r="O255" s="32">
        <v>1.3760616973186091E-2</v>
      </c>
      <c r="P255" s="32">
        <v>9.188220620074139E-2</v>
      </c>
      <c r="Q255" s="23">
        <v>42658</v>
      </c>
      <c r="R255" s="24">
        <v>191.42922835309</v>
      </c>
      <c r="S255" s="28">
        <v>5.0478257562165396E-3</v>
      </c>
      <c r="T255" s="34">
        <v>2.1375600564369712E-2</v>
      </c>
      <c r="U255" s="34">
        <v>6.7344618084041574E-2</v>
      </c>
    </row>
    <row r="256" spans="12:21" x14ac:dyDescent="0.35">
      <c r="L256" s="30">
        <v>42704</v>
      </c>
      <c r="M256" s="31">
        <v>181.235743481328</v>
      </c>
      <c r="N256" s="32">
        <v>-1.5016189714227579E-3</v>
      </c>
      <c r="O256" s="32">
        <v>-2.4932550521339358E-4</v>
      </c>
      <c r="P256" s="32">
        <v>8.9449435536584687E-2</v>
      </c>
      <c r="Q256" s="23">
        <v>42689</v>
      </c>
      <c r="R256" s="24">
        <v>191.557601173455</v>
      </c>
      <c r="S256" s="28">
        <v>6.7060198418711359E-4</v>
      </c>
      <c r="T256" s="34">
        <v>1.2124857305191084E-2</v>
      </c>
      <c r="U256" s="34">
        <v>6.5405054302898114E-2</v>
      </c>
    </row>
    <row r="257" spans="12:21" x14ac:dyDescent="0.35">
      <c r="L257" s="30">
        <v>42735</v>
      </c>
      <c r="M257" s="31">
        <v>182.276114678765</v>
      </c>
      <c r="N257" s="32">
        <v>5.7404305434054503E-3</v>
      </c>
      <c r="O257" s="32">
        <v>-1.4432316776303855E-3</v>
      </c>
      <c r="P257" s="32">
        <v>8.8028827648231722E-2</v>
      </c>
      <c r="Q257" s="23">
        <v>42719</v>
      </c>
      <c r="R257" s="24">
        <v>191.20740957842301</v>
      </c>
      <c r="S257" s="28">
        <v>-1.8281268552474694E-3</v>
      </c>
      <c r="T257" s="34">
        <v>3.8832257674428217E-3</v>
      </c>
      <c r="U257" s="34">
        <v>6.2248728213912585E-2</v>
      </c>
    </row>
    <row r="258" spans="12:21" x14ac:dyDescent="0.35">
      <c r="L258" s="30">
        <v>42766</v>
      </c>
      <c r="M258" s="31">
        <v>185.96291225269499</v>
      </c>
      <c r="N258" s="32">
        <v>2.0226443713853737E-2</v>
      </c>
      <c r="O258" s="32">
        <v>2.4542197079383321E-2</v>
      </c>
      <c r="P258" s="32">
        <v>9.0774554471857671E-2</v>
      </c>
      <c r="Q258" s="23">
        <v>42750</v>
      </c>
      <c r="R258" s="24">
        <v>188.872418438956</v>
      </c>
      <c r="S258" s="28">
        <v>-1.2211823509430064E-2</v>
      </c>
      <c r="T258" s="34">
        <v>-1.3356423865523714E-2</v>
      </c>
      <c r="U258" s="34">
        <v>3.6444040639943776E-2</v>
      </c>
    </row>
    <row r="259" spans="12:21" x14ac:dyDescent="0.35">
      <c r="L259" s="30">
        <v>42794</v>
      </c>
      <c r="M259" s="31">
        <v>190.85139608397799</v>
      </c>
      <c r="N259" s="32">
        <v>2.6287412753787764E-2</v>
      </c>
      <c r="O259" s="32">
        <v>5.3056049639792269E-2</v>
      </c>
      <c r="P259" s="32">
        <v>0.11236505727167079</v>
      </c>
      <c r="Q259" s="23">
        <v>42781</v>
      </c>
      <c r="R259" s="24">
        <v>187.165936998826</v>
      </c>
      <c r="S259" s="28">
        <v>-9.0351013357810039E-3</v>
      </c>
      <c r="T259" s="34">
        <v>-2.2926076270146867E-2</v>
      </c>
      <c r="U259" s="34">
        <v>2.8884730788683255E-2</v>
      </c>
    </row>
    <row r="260" spans="12:21" x14ac:dyDescent="0.35">
      <c r="L260" s="30">
        <v>42825</v>
      </c>
      <c r="M260" s="31">
        <v>194.20734740933</v>
      </c>
      <c r="N260" s="32">
        <v>1.7584106766896923E-2</v>
      </c>
      <c r="O260" s="32">
        <v>6.5456918212197124E-2</v>
      </c>
      <c r="P260" s="32">
        <v>0.13134768767568761</v>
      </c>
      <c r="Q260" s="23">
        <v>42809</v>
      </c>
      <c r="R260" s="24">
        <v>187.63133789324101</v>
      </c>
      <c r="S260" s="28">
        <v>2.4865683461299248E-3</v>
      </c>
      <c r="T260" s="34">
        <v>-1.8702579011276699E-2</v>
      </c>
      <c r="U260" s="34">
        <v>3.1993290414395137E-2</v>
      </c>
    </row>
    <row r="261" spans="12:21" x14ac:dyDescent="0.35">
      <c r="L261" s="30">
        <v>42855</v>
      </c>
      <c r="M261" s="31">
        <v>196.21495308526599</v>
      </c>
      <c r="N261" s="32">
        <v>1.0337434204817031E-2</v>
      </c>
      <c r="O261" s="32">
        <v>5.5129491727038848E-2</v>
      </c>
      <c r="P261" s="32">
        <v>0.14988135662843627</v>
      </c>
      <c r="Q261" s="23">
        <v>42840</v>
      </c>
      <c r="R261" s="24">
        <v>191.33196433859499</v>
      </c>
      <c r="S261" s="28">
        <v>1.9722859128465942E-2</v>
      </c>
      <c r="T261" s="34">
        <v>1.3022260846593081E-2</v>
      </c>
      <c r="U261" s="34">
        <v>5.9505779755397059E-2</v>
      </c>
    </row>
    <row r="262" spans="12:21" x14ac:dyDescent="0.35">
      <c r="L262" s="30">
        <v>42886</v>
      </c>
      <c r="M262" s="31">
        <v>198.27277257400101</v>
      </c>
      <c r="N262" s="32">
        <v>1.0487577304267859E-2</v>
      </c>
      <c r="O262" s="32">
        <v>3.8885628516741377E-2</v>
      </c>
      <c r="P262" s="32">
        <v>0.15058819457949535</v>
      </c>
      <c r="Q262" s="23">
        <v>42870</v>
      </c>
      <c r="R262" s="24">
        <v>195.65592946767401</v>
      </c>
      <c r="S262" s="28">
        <v>2.2599282582114855E-2</v>
      </c>
      <c r="T262" s="34">
        <v>4.5360777740776959E-2</v>
      </c>
      <c r="U262" s="34">
        <v>7.3179407962060905E-2</v>
      </c>
    </row>
    <row r="263" spans="12:21" x14ac:dyDescent="0.35">
      <c r="L263" s="30">
        <v>42916</v>
      </c>
      <c r="M263" s="31">
        <v>202.20767418255599</v>
      </c>
      <c r="N263" s="32">
        <v>1.98458999562654E-2</v>
      </c>
      <c r="O263" s="32">
        <v>4.1194768786804614E-2</v>
      </c>
      <c r="P263" s="32">
        <v>0.1555428153394165</v>
      </c>
      <c r="Q263" s="23">
        <v>42901</v>
      </c>
      <c r="R263" s="24">
        <v>198.71275292439901</v>
      </c>
      <c r="S263" s="28">
        <v>1.5623464441081758E-2</v>
      </c>
      <c r="T263" s="34">
        <v>5.9059510823629813E-2</v>
      </c>
      <c r="U263" s="34">
        <v>7.9481647138850642E-2</v>
      </c>
    </row>
    <row r="264" spans="12:21" x14ac:dyDescent="0.35">
      <c r="L264" s="30">
        <v>42947</v>
      </c>
      <c r="M264" s="31">
        <v>204.487089282944</v>
      </c>
      <c r="N264" s="32">
        <v>1.1272643877650923E-2</v>
      </c>
      <c r="O264" s="32">
        <v>4.2158541271231753E-2</v>
      </c>
      <c r="P264" s="32">
        <v>0.14210181042369951</v>
      </c>
      <c r="Q264" s="23">
        <v>42931</v>
      </c>
      <c r="R264" s="24">
        <v>198.27115700272199</v>
      </c>
      <c r="S264" s="28">
        <v>-2.2222827431968017E-3</v>
      </c>
      <c r="T264" s="34">
        <v>3.6267816975144251E-2</v>
      </c>
      <c r="U264" s="34">
        <v>5.7880887889912414E-2</v>
      </c>
    </row>
    <row r="265" spans="12:21" x14ac:dyDescent="0.35">
      <c r="L265" s="30">
        <v>42978</v>
      </c>
      <c r="M265" s="31">
        <v>204.74796286857</v>
      </c>
      <c r="N265" s="32">
        <v>1.2757459971717289E-3</v>
      </c>
      <c r="O265" s="32">
        <v>3.2657990355948963E-2</v>
      </c>
      <c r="P265" s="32">
        <v>0.12945112287066873</v>
      </c>
      <c r="Q265" s="23">
        <v>42962</v>
      </c>
      <c r="R265" s="24">
        <v>198.025080443836</v>
      </c>
      <c r="S265" s="28">
        <v>-1.2411112266955682E-3</v>
      </c>
      <c r="T265" s="34">
        <v>1.2108761449795002E-2</v>
      </c>
      <c r="U265" s="34">
        <v>4.6296806074435537E-2</v>
      </c>
    </row>
    <row r="266" spans="12:21" x14ac:dyDescent="0.35">
      <c r="L266" s="30">
        <v>43008</v>
      </c>
      <c r="M266" s="31">
        <v>202.77288533117101</v>
      </c>
      <c r="N266" s="32">
        <v>-9.6463843142938765E-3</v>
      </c>
      <c r="O266" s="32">
        <v>2.7952012746299548E-3</v>
      </c>
      <c r="P266" s="32">
        <v>0.11084349936105653</v>
      </c>
      <c r="Q266" s="23">
        <v>42993</v>
      </c>
      <c r="R266" s="24">
        <v>198.43034556728799</v>
      </c>
      <c r="S266" s="28">
        <v>2.0465343205195996E-3</v>
      </c>
      <c r="T266" s="34">
        <v>-1.4211838593896076E-3</v>
      </c>
      <c r="U266" s="34">
        <v>4.1805314121657888E-2</v>
      </c>
    </row>
    <row r="267" spans="12:21" x14ac:dyDescent="0.35">
      <c r="L267" s="30">
        <v>43039</v>
      </c>
      <c r="M267" s="31">
        <v>202.39448928272</v>
      </c>
      <c r="N267" s="32">
        <v>-1.866107728521027E-3</v>
      </c>
      <c r="O267" s="32">
        <v>-1.023340890401403E-2</v>
      </c>
      <c r="P267" s="32">
        <v>0.11507016218752808</v>
      </c>
      <c r="Q267" s="23">
        <v>43023</v>
      </c>
      <c r="R267" s="24">
        <v>201.114558511914</v>
      </c>
      <c r="S267" s="28">
        <v>1.3527230106626043E-2</v>
      </c>
      <c r="T267" s="34">
        <v>1.434097400840284E-2</v>
      </c>
      <c r="U267" s="34">
        <v>5.059483466631054E-2</v>
      </c>
    </row>
    <row r="268" spans="12:21" x14ac:dyDescent="0.35">
      <c r="L268" s="30">
        <v>43069</v>
      </c>
      <c r="M268" s="31">
        <v>204.22766187174599</v>
      </c>
      <c r="N268" s="32">
        <v>9.0574234284870325E-3</v>
      </c>
      <c r="O268" s="32">
        <v>-2.5411778927343365E-3</v>
      </c>
      <c r="P268" s="32">
        <v>0.126861942069318</v>
      </c>
      <c r="Q268" s="23">
        <v>43054</v>
      </c>
      <c r="R268" s="24">
        <v>202.65801458195901</v>
      </c>
      <c r="S268" s="28">
        <v>7.6745118874801399E-3</v>
      </c>
      <c r="T268" s="34">
        <v>2.3395693756261382E-2</v>
      </c>
      <c r="U268" s="34">
        <v>5.794817506851424E-2</v>
      </c>
    </row>
    <row r="269" spans="12:21" x14ac:dyDescent="0.35">
      <c r="L269" s="30">
        <v>43100</v>
      </c>
      <c r="M269" s="31">
        <v>207.21112154494801</v>
      </c>
      <c r="N269" s="32">
        <v>1.4608499386707052E-2</v>
      </c>
      <c r="O269" s="32">
        <v>2.188772037508091E-2</v>
      </c>
      <c r="P269" s="32">
        <v>0.1367979941317452</v>
      </c>
      <c r="Q269" s="23">
        <v>43084</v>
      </c>
      <c r="R269" s="24">
        <v>202.60479045308401</v>
      </c>
      <c r="S269" s="28">
        <v>-2.6263026895234631E-4</v>
      </c>
      <c r="T269" s="34">
        <v>2.1037331129277526E-2</v>
      </c>
      <c r="U269" s="34">
        <v>5.9607422640106433E-2</v>
      </c>
    </row>
    <row r="270" spans="12:21" x14ac:dyDescent="0.35">
      <c r="L270" s="30">
        <v>43131</v>
      </c>
      <c r="M270" s="31">
        <v>209.23612726876601</v>
      </c>
      <c r="N270" s="32">
        <v>9.7726690957500306E-3</v>
      </c>
      <c r="O270" s="32">
        <v>3.3803479582337204E-2</v>
      </c>
      <c r="P270" s="32">
        <v>0.12514976633860364</v>
      </c>
      <c r="Q270" s="23">
        <v>43115</v>
      </c>
      <c r="R270" s="24">
        <v>201.381644266536</v>
      </c>
      <c r="S270" s="28">
        <v>-6.0371039787000536E-3</v>
      </c>
      <c r="T270" s="34">
        <v>1.3280279488379065E-3</v>
      </c>
      <c r="U270" s="34">
        <v>6.6231088323904785E-2</v>
      </c>
    </row>
    <row r="271" spans="12:21" x14ac:dyDescent="0.35">
      <c r="L271" s="30">
        <v>43159</v>
      </c>
      <c r="M271" s="31">
        <v>207.95282837334301</v>
      </c>
      <c r="N271" s="32">
        <v>-6.1332567763242585E-3</v>
      </c>
      <c r="O271" s="32">
        <v>1.8240264161357267E-2</v>
      </c>
      <c r="P271" s="32">
        <v>8.9606010960695759E-2</v>
      </c>
      <c r="Q271" s="23">
        <v>43146</v>
      </c>
      <c r="R271" s="24">
        <v>202.49669076479699</v>
      </c>
      <c r="S271" s="28">
        <v>5.5369817955464029E-3</v>
      </c>
      <c r="T271" s="34">
        <v>-7.9603966068053644E-4</v>
      </c>
      <c r="U271" s="34">
        <v>8.1909956543359419E-2</v>
      </c>
    </row>
    <row r="272" spans="12:21" x14ac:dyDescent="0.35">
      <c r="L272" s="30">
        <v>43190</v>
      </c>
      <c r="M272" s="31">
        <v>205.444355633806</v>
      </c>
      <c r="N272" s="32">
        <v>-1.2062700753622257E-2</v>
      </c>
      <c r="O272" s="32">
        <v>-8.52640484723588E-3</v>
      </c>
      <c r="P272" s="32">
        <v>5.7860881034494493E-2</v>
      </c>
      <c r="Q272" s="23">
        <v>43174</v>
      </c>
      <c r="R272" s="24">
        <v>205.46004882269199</v>
      </c>
      <c r="S272" s="28">
        <v>1.4634106101699018E-2</v>
      </c>
      <c r="T272" s="34">
        <v>1.4092748563460766E-2</v>
      </c>
      <c r="U272" s="34">
        <v>9.5019899818628462E-2</v>
      </c>
    </row>
    <row r="273" spans="12:21" x14ac:dyDescent="0.35">
      <c r="L273" s="30">
        <v>43220</v>
      </c>
      <c r="M273" s="31">
        <v>204.86965432352301</v>
      </c>
      <c r="N273" s="32">
        <v>-2.7973575059290212E-3</v>
      </c>
      <c r="O273" s="32">
        <v>-2.086863775505754E-2</v>
      </c>
      <c r="P273" s="32">
        <v>4.4108265461787033E-2</v>
      </c>
      <c r="Q273" s="23">
        <v>43205</v>
      </c>
      <c r="R273" s="24">
        <v>208.53868587159101</v>
      </c>
      <c r="S273" s="28">
        <v>1.4984115240602502E-2</v>
      </c>
      <c r="T273" s="34">
        <v>3.5539691967071185E-2</v>
      </c>
      <c r="U273" s="34">
        <v>8.9931243806945727E-2</v>
      </c>
    </row>
    <row r="274" spans="12:21" x14ac:dyDescent="0.35">
      <c r="L274" s="30">
        <v>43251</v>
      </c>
      <c r="M274" s="31">
        <v>207.25611892961101</v>
      </c>
      <c r="N274" s="32">
        <v>1.1648697382577566E-2</v>
      </c>
      <c r="O274" s="32">
        <v>-3.3503244422392608E-3</v>
      </c>
      <c r="P274" s="32">
        <v>4.5308018034887487E-2</v>
      </c>
      <c r="Q274" s="23">
        <v>43235</v>
      </c>
      <c r="R274" s="24">
        <v>207.925354085273</v>
      </c>
      <c r="S274" s="28">
        <v>-2.9410935613916056E-3</v>
      </c>
      <c r="T274" s="34">
        <v>2.6808652032647151E-2</v>
      </c>
      <c r="U274" s="34">
        <v>6.2709188783497183E-2</v>
      </c>
    </row>
    <row r="275" spans="12:21" x14ac:dyDescent="0.35">
      <c r="L275" s="30">
        <v>43281</v>
      </c>
      <c r="M275" s="31">
        <v>212.059678567784</v>
      </c>
      <c r="N275" s="32">
        <v>2.3176925549804439E-2</v>
      </c>
      <c r="O275" s="32">
        <v>3.2200071467378244E-2</v>
      </c>
      <c r="P275" s="32">
        <v>4.8722208121208421E-2</v>
      </c>
      <c r="Q275" s="23">
        <v>43266</v>
      </c>
      <c r="R275" s="24">
        <v>205.93228813496401</v>
      </c>
      <c r="S275" s="28">
        <v>-9.5854878260378529E-3</v>
      </c>
      <c r="T275" s="34">
        <v>2.298448360048555E-3</v>
      </c>
      <c r="U275" s="34">
        <v>3.6331514230048878E-2</v>
      </c>
    </row>
    <row r="276" spans="12:21" x14ac:dyDescent="0.35">
      <c r="L276" s="30">
        <v>43312</v>
      </c>
      <c r="M276" s="31">
        <v>214.33131029203801</v>
      </c>
      <c r="N276" s="32">
        <v>1.0712228461328577E-2</v>
      </c>
      <c r="O276" s="32">
        <v>4.618378451292493E-2</v>
      </c>
      <c r="P276" s="32">
        <v>4.8141039337074254E-2</v>
      </c>
      <c r="Q276" s="23">
        <v>43296</v>
      </c>
      <c r="R276" s="24">
        <v>205.40227754497599</v>
      </c>
      <c r="S276" s="28">
        <v>-2.5737129169403072E-3</v>
      </c>
      <c r="T276" s="34">
        <v>-1.5039935221162204E-2</v>
      </c>
      <c r="U276" s="34">
        <v>3.5966504912038788E-2</v>
      </c>
    </row>
    <row r="277" spans="12:21" x14ac:dyDescent="0.35">
      <c r="L277" s="30">
        <v>43343</v>
      </c>
      <c r="M277" s="31">
        <v>215.19726680741601</v>
      </c>
      <c r="N277" s="32">
        <v>4.0402707107891622E-3</v>
      </c>
      <c r="O277" s="32">
        <v>3.831562570416569E-2</v>
      </c>
      <c r="P277" s="32">
        <v>5.1034959236949895E-2</v>
      </c>
      <c r="Q277" s="23">
        <v>43327</v>
      </c>
      <c r="R277" s="24">
        <v>207.30681628051599</v>
      </c>
      <c r="S277" s="28">
        <v>9.2722376708942456E-3</v>
      </c>
      <c r="T277" s="34">
        <v>-2.9748070285999795E-3</v>
      </c>
      <c r="U277" s="34">
        <v>4.6871516556775017E-2</v>
      </c>
    </row>
    <row r="278" spans="12:21" x14ac:dyDescent="0.35">
      <c r="L278" s="30">
        <v>43373</v>
      </c>
      <c r="M278" s="31">
        <v>213.78226128</v>
      </c>
      <c r="N278" s="32">
        <v>-6.5753880075174465E-3</v>
      </c>
      <c r="O278" s="32">
        <v>8.1231034765780752E-3</v>
      </c>
      <c r="P278" s="32">
        <v>5.4294122859909644E-2</v>
      </c>
      <c r="Q278" s="23">
        <v>43358</v>
      </c>
      <c r="R278" s="24">
        <v>209.425835344446</v>
      </c>
      <c r="S278" s="28">
        <v>1.0221656489397102E-2</v>
      </c>
      <c r="T278" s="34">
        <v>1.6964543254103015E-2</v>
      </c>
      <c r="U278" s="34">
        <v>5.5412340011419481E-2</v>
      </c>
    </row>
    <row r="279" spans="12:21" x14ac:dyDescent="0.35">
      <c r="L279" s="30">
        <v>43404</v>
      </c>
      <c r="M279" s="31">
        <v>214.20335850777099</v>
      </c>
      <c r="N279" s="32">
        <v>1.9697482160105917E-3</v>
      </c>
      <c r="O279" s="32">
        <v>-5.9698130008478678E-4</v>
      </c>
      <c r="P279" s="32">
        <v>5.8345804112064803E-2</v>
      </c>
      <c r="Q279" s="23">
        <v>43388</v>
      </c>
      <c r="R279" s="24">
        <v>209.270045079082</v>
      </c>
      <c r="S279" s="28">
        <v>-7.4389229536930834E-4</v>
      </c>
      <c r="T279" s="34">
        <v>1.8830207631262086E-2</v>
      </c>
      <c r="U279" s="34">
        <v>4.0551448027989823E-2</v>
      </c>
    </row>
    <row r="280" spans="12:21" x14ac:dyDescent="0.35">
      <c r="L280" s="30">
        <v>43434</v>
      </c>
      <c r="M280" s="31">
        <v>215.711201813287</v>
      </c>
      <c r="N280" s="32">
        <v>7.0393074880816808E-3</v>
      </c>
      <c r="O280" s="32">
        <v>2.3882041509890595E-3</v>
      </c>
      <c r="P280" s="32">
        <v>5.6229111356876915E-2</v>
      </c>
      <c r="Q280" s="23">
        <v>43419</v>
      </c>
      <c r="R280" s="24">
        <v>208.551768212947</v>
      </c>
      <c r="S280" s="28">
        <v>-3.4322966092140694E-3</v>
      </c>
      <c r="T280" s="34">
        <v>6.0053593739359812E-3</v>
      </c>
      <c r="U280" s="34">
        <v>2.9082262762445188E-2</v>
      </c>
    </row>
    <row r="281" spans="12:21" x14ac:dyDescent="0.35">
      <c r="L281" s="30">
        <v>43465</v>
      </c>
      <c r="M281" s="31">
        <v>217.795019264784</v>
      </c>
      <c r="N281" s="32">
        <v>9.6602190056902515E-3</v>
      </c>
      <c r="O281" s="32">
        <v>1.877030376963007E-2</v>
      </c>
      <c r="P281" s="32">
        <v>5.1077845826630108E-2</v>
      </c>
      <c r="Q281" s="23">
        <v>43449</v>
      </c>
      <c r="R281" s="24">
        <v>208.168649244714</v>
      </c>
      <c r="S281" s="28">
        <v>-1.8370449290163737E-3</v>
      </c>
      <c r="T281" s="34">
        <v>-6.003013418398373E-3</v>
      </c>
      <c r="U281" s="34">
        <v>2.746163493561804E-2</v>
      </c>
    </row>
    <row r="282" spans="12:21" x14ac:dyDescent="0.35">
      <c r="L282" s="30">
        <v>43496</v>
      </c>
      <c r="M282" s="31">
        <v>219.24994651271601</v>
      </c>
      <c r="N282" s="32">
        <v>6.6802595065922343E-3</v>
      </c>
      <c r="O282" s="32">
        <v>2.3559798688973066E-2</v>
      </c>
      <c r="P282" s="32">
        <v>4.7858939919525278E-2</v>
      </c>
      <c r="Q282" s="23">
        <v>43480</v>
      </c>
      <c r="R282" s="24">
        <v>209.67576925250401</v>
      </c>
      <c r="S282" s="28">
        <v>7.2398990590476497E-3</v>
      </c>
      <c r="T282" s="34">
        <v>1.9387589526667082E-3</v>
      </c>
      <c r="U282" s="34">
        <v>4.1186102219874732E-2</v>
      </c>
    </row>
    <row r="283" spans="12:21" x14ac:dyDescent="0.35">
      <c r="L283" s="30">
        <v>43524</v>
      </c>
      <c r="M283" s="31">
        <v>219.66317767422299</v>
      </c>
      <c r="N283" s="32">
        <v>1.8847492009901323E-3</v>
      </c>
      <c r="O283" s="32">
        <v>1.8320679815027496E-2</v>
      </c>
      <c r="P283" s="32">
        <v>5.6312527184559924E-2</v>
      </c>
      <c r="Q283" s="23">
        <v>43511</v>
      </c>
      <c r="R283" s="24">
        <v>211.57019538917501</v>
      </c>
      <c r="S283" s="28">
        <v>9.0350265241645467E-3</v>
      </c>
      <c r="T283" s="34">
        <v>1.4473275398681817E-2</v>
      </c>
      <c r="U283" s="34">
        <v>4.4808162494452963E-2</v>
      </c>
    </row>
    <row r="284" spans="12:21" x14ac:dyDescent="0.35">
      <c r="L284" s="30">
        <v>43555</v>
      </c>
      <c r="M284" s="31">
        <v>220.001525544087</v>
      </c>
      <c r="N284" s="32">
        <v>1.5403030833225362E-3</v>
      </c>
      <c r="O284" s="32">
        <v>1.0131114507354377E-2</v>
      </c>
      <c r="P284" s="32">
        <v>7.0856996121267946E-2</v>
      </c>
      <c r="Q284" s="23">
        <v>43539</v>
      </c>
      <c r="R284" s="24">
        <v>213.44900407465201</v>
      </c>
      <c r="S284" s="28">
        <v>8.8803088829265686E-3</v>
      </c>
      <c r="T284" s="34">
        <v>2.536575439719857E-2</v>
      </c>
      <c r="U284" s="34">
        <v>3.8883253935437123E-2</v>
      </c>
    </row>
    <row r="285" spans="12:21" x14ac:dyDescent="0.35">
      <c r="L285" s="30">
        <v>43585</v>
      </c>
      <c r="M285" s="31">
        <v>220.32274171514899</v>
      </c>
      <c r="N285" s="32">
        <v>1.4600633803223406E-3</v>
      </c>
      <c r="O285" s="32">
        <v>4.8930237817448319E-3</v>
      </c>
      <c r="P285" s="32">
        <v>7.5428874240315746E-2</v>
      </c>
      <c r="Q285" s="23">
        <v>43570</v>
      </c>
      <c r="R285" s="24">
        <v>216.07839133510799</v>
      </c>
      <c r="S285" s="28">
        <v>1.2318573571495239E-2</v>
      </c>
      <c r="T285" s="34">
        <v>3.0535822548448888E-2</v>
      </c>
      <c r="U285" s="34">
        <v>3.6154948574671719E-2</v>
      </c>
    </row>
    <row r="286" spans="12:21" x14ac:dyDescent="0.35">
      <c r="L286" s="30">
        <v>43616</v>
      </c>
      <c r="M286" s="31">
        <v>221.43383809704099</v>
      </c>
      <c r="N286" s="32">
        <v>5.0430399206293774E-3</v>
      </c>
      <c r="O286" s="32">
        <v>8.06079763374834E-3</v>
      </c>
      <c r="P286" s="32">
        <v>6.840675797970075E-2</v>
      </c>
      <c r="Q286" s="23">
        <v>43600</v>
      </c>
      <c r="R286" s="24">
        <v>218.774342825589</v>
      </c>
      <c r="S286" s="28">
        <v>1.2476728810424831E-2</v>
      </c>
      <c r="T286" s="34">
        <v>3.4050861574156155E-2</v>
      </c>
      <c r="U286" s="34">
        <v>5.2177324829114857E-2</v>
      </c>
    </row>
    <row r="287" spans="12:21" x14ac:dyDescent="0.35">
      <c r="L287" s="30">
        <v>43646</v>
      </c>
      <c r="M287" s="31">
        <v>222.79134075508099</v>
      </c>
      <c r="N287" s="32">
        <v>6.1305113514091847E-3</v>
      </c>
      <c r="O287" s="32">
        <v>1.2680890298803593E-2</v>
      </c>
      <c r="P287" s="32">
        <v>5.0606802102959314E-2</v>
      </c>
      <c r="Q287" s="23">
        <v>43631</v>
      </c>
      <c r="R287" s="24">
        <v>221.68025275591</v>
      </c>
      <c r="S287" s="28">
        <v>1.3282681564892762E-2</v>
      </c>
      <c r="T287" s="34">
        <v>3.856306904284823E-2</v>
      </c>
      <c r="U287" s="34">
        <v>7.6471566278256908E-2</v>
      </c>
    </row>
    <row r="288" spans="12:21" x14ac:dyDescent="0.35">
      <c r="L288" s="30">
        <v>43677</v>
      </c>
      <c r="M288" s="31">
        <v>224.38412070993101</v>
      </c>
      <c r="N288" s="32">
        <v>7.149200455690119E-3</v>
      </c>
      <c r="O288" s="32">
        <v>1.8433771126690646E-2</v>
      </c>
      <c r="P288" s="32">
        <v>4.6903135170477395E-2</v>
      </c>
      <c r="Q288" s="23">
        <v>43661</v>
      </c>
      <c r="R288" s="24">
        <v>222.59596262720001</v>
      </c>
      <c r="S288" s="28">
        <v>4.1307687983298536E-3</v>
      </c>
      <c r="T288" s="34">
        <v>3.0162994327295634E-2</v>
      </c>
      <c r="U288" s="34">
        <v>8.3707373100861515E-2</v>
      </c>
    </row>
    <row r="289" spans="12:21" x14ac:dyDescent="0.35">
      <c r="L289" s="30">
        <v>43708</v>
      </c>
      <c r="M289" s="31">
        <v>225.95762037863099</v>
      </c>
      <c r="N289" s="32">
        <v>7.0125268388938622E-3</v>
      </c>
      <c r="O289" s="32">
        <v>2.0429498582811512E-2</v>
      </c>
      <c r="P289" s="32">
        <v>5.0002278053301819E-2</v>
      </c>
      <c r="Q289" s="23">
        <v>43692</v>
      </c>
      <c r="R289" s="24">
        <v>222.73311757414001</v>
      </c>
      <c r="S289" s="28">
        <v>6.1616098208272518E-4</v>
      </c>
      <c r="T289" s="34">
        <v>1.8095242327876626E-2</v>
      </c>
      <c r="U289" s="34">
        <v>7.4412899538961685E-2</v>
      </c>
    </row>
    <row r="290" spans="12:21" x14ac:dyDescent="0.35">
      <c r="L290" s="30">
        <v>43738</v>
      </c>
      <c r="M290" s="31">
        <v>226.61212218294</v>
      </c>
      <c r="N290" s="32">
        <v>2.8965688486728425E-3</v>
      </c>
      <c r="O290" s="32">
        <v>1.7149595737920853E-2</v>
      </c>
      <c r="P290" s="32">
        <v>6.0013683203285817E-2</v>
      </c>
      <c r="Q290" s="23">
        <v>43723</v>
      </c>
      <c r="R290" s="24">
        <v>222.296394477381</v>
      </c>
      <c r="S290" s="28">
        <v>-1.9607461230530809E-3</v>
      </c>
      <c r="T290" s="34">
        <v>2.7794163612282485E-3</v>
      </c>
      <c r="U290" s="34">
        <v>6.1456405852537754E-2</v>
      </c>
    </row>
    <row r="291" spans="12:21" x14ac:dyDescent="0.35">
      <c r="L291" s="30">
        <v>43769</v>
      </c>
      <c r="M291" s="31">
        <v>226.20618660356001</v>
      </c>
      <c r="N291" s="32">
        <v>-1.7913233214076341E-3</v>
      </c>
      <c r="O291" s="32">
        <v>8.1202978529146819E-3</v>
      </c>
      <c r="P291" s="32">
        <v>5.6034733439315199E-2</v>
      </c>
      <c r="Q291" s="23">
        <v>43753</v>
      </c>
      <c r="R291" s="24">
        <v>221.394943750279</v>
      </c>
      <c r="S291" s="28">
        <v>-4.0551747554039563E-3</v>
      </c>
      <c r="T291" s="34">
        <v>-5.3955106047114398E-3</v>
      </c>
      <c r="U291" s="34">
        <v>5.7939007308069668E-2</v>
      </c>
    </row>
    <row r="292" spans="12:21" x14ac:dyDescent="0.35">
      <c r="L292" s="30">
        <v>43799</v>
      </c>
      <c r="M292" s="31">
        <v>225.561588843165</v>
      </c>
      <c r="N292" s="32">
        <v>-2.8496027012944181E-3</v>
      </c>
      <c r="O292" s="32">
        <v>-1.7526805902911002E-3</v>
      </c>
      <c r="P292" s="32">
        <v>4.5664698666897152E-2</v>
      </c>
      <c r="Q292" s="23">
        <v>43784</v>
      </c>
      <c r="R292" s="24">
        <v>221.20436491064399</v>
      </c>
      <c r="S292" s="28">
        <v>-8.60809359088055E-4</v>
      </c>
      <c r="T292" s="34">
        <v>-6.8636073528093311E-3</v>
      </c>
      <c r="U292" s="34">
        <v>6.0668853619010088E-2</v>
      </c>
    </row>
    <row r="293" spans="12:21" x14ac:dyDescent="0.35">
      <c r="L293" s="30">
        <v>43830</v>
      </c>
      <c r="M293" s="31">
        <v>226.491846663638</v>
      </c>
      <c r="N293" s="32">
        <v>4.1241854397462419E-3</v>
      </c>
      <c r="O293" s="32">
        <v>-5.3075501055899199E-4</v>
      </c>
      <c r="P293" s="32">
        <v>3.9931250164545018E-2</v>
      </c>
      <c r="Q293" s="23">
        <v>43814</v>
      </c>
      <c r="R293" s="24">
        <v>221.71138260015499</v>
      </c>
      <c r="S293" s="28">
        <v>2.2920781410249447E-3</v>
      </c>
      <c r="T293" s="34">
        <v>-2.6316750597839E-3</v>
      </c>
      <c r="U293" s="34">
        <v>6.5056546240643165E-2</v>
      </c>
    </row>
    <row r="294" spans="12:21" x14ac:dyDescent="0.35">
      <c r="L294" s="30">
        <v>43861</v>
      </c>
      <c r="M294" s="31">
        <v>229.04776183374599</v>
      </c>
      <c r="N294" s="32">
        <v>1.1284799906743581E-2</v>
      </c>
      <c r="O294" s="32">
        <v>1.2561881144152798E-2</v>
      </c>
      <c r="P294" s="32">
        <v>4.4687880096982102E-2</v>
      </c>
      <c r="Q294" s="23">
        <v>43845</v>
      </c>
      <c r="R294" s="24">
        <v>223.072416467209</v>
      </c>
      <c r="S294" s="28">
        <v>6.1387640593471016E-3</v>
      </c>
      <c r="T294" s="34">
        <v>7.5768339082851188E-3</v>
      </c>
      <c r="U294" s="34">
        <v>6.3892204914588691E-2</v>
      </c>
    </row>
    <row r="295" spans="12:21" x14ac:dyDescent="0.35">
      <c r="L295" s="30">
        <v>43890</v>
      </c>
      <c r="M295" s="31">
        <v>232.400497246225</v>
      </c>
      <c r="N295" s="32">
        <v>1.4637713050051904E-2</v>
      </c>
      <c r="O295" s="32">
        <v>3.0319472557959193E-2</v>
      </c>
      <c r="P295" s="32">
        <v>5.7985683840431346E-2</v>
      </c>
      <c r="Q295" s="23">
        <v>43876</v>
      </c>
      <c r="R295" s="24">
        <v>224.22482621529701</v>
      </c>
      <c r="S295" s="28">
        <v>5.1660790981633564E-3</v>
      </c>
      <c r="T295" s="34">
        <v>1.3654618912575023E-2</v>
      </c>
      <c r="U295" s="34">
        <v>5.9812918368980617E-2</v>
      </c>
    </row>
    <row r="296" spans="12:21" x14ac:dyDescent="0.35">
      <c r="L296" s="30">
        <v>43921</v>
      </c>
      <c r="M296" s="31">
        <v>233.562841173903</v>
      </c>
      <c r="N296" s="32">
        <v>5.0014691941322464E-3</v>
      </c>
      <c r="O296" s="32">
        <v>3.1219642624778832E-2</v>
      </c>
      <c r="P296" s="32">
        <v>6.1641916328886381E-2</v>
      </c>
      <c r="Q296" s="23">
        <v>43905</v>
      </c>
      <c r="R296" s="24">
        <v>224.94148096991799</v>
      </c>
      <c r="S296" s="28">
        <v>3.1961436506271479E-3</v>
      </c>
      <c r="T296" s="34">
        <v>1.4568933411904794E-2</v>
      </c>
      <c r="U296" s="34">
        <v>5.3841792071545935E-2</v>
      </c>
    </row>
    <row r="297" spans="12:21" x14ac:dyDescent="0.35">
      <c r="L297" s="30">
        <v>43951</v>
      </c>
      <c r="M297" s="31">
        <v>232.82300284110599</v>
      </c>
      <c r="N297" s="32">
        <v>-3.1676200249942665E-3</v>
      </c>
      <c r="O297" s="32">
        <v>1.6482330921444355E-2</v>
      </c>
      <c r="P297" s="32">
        <v>5.6736136399928805E-2</v>
      </c>
      <c r="Q297" s="23">
        <v>43936</v>
      </c>
      <c r="R297" s="24">
        <v>225.736053613948</v>
      </c>
      <c r="S297" s="28">
        <v>3.532352683924378E-3</v>
      </c>
      <c r="T297" s="34">
        <v>1.194068360814371E-2</v>
      </c>
      <c r="U297" s="34">
        <v>4.4695178537599745E-2</v>
      </c>
    </row>
    <row r="298" spans="12:21" x14ac:dyDescent="0.35">
      <c r="L298" s="30">
        <v>43982</v>
      </c>
      <c r="M298" s="31">
        <v>229.64087208148001</v>
      </c>
      <c r="N298" s="32">
        <v>-1.3667596074249055E-2</v>
      </c>
      <c r="O298" s="32">
        <v>-1.1874437436427687E-2</v>
      </c>
      <c r="P298" s="32">
        <v>3.7063142900690682E-2</v>
      </c>
      <c r="Q298" s="23">
        <v>43966</v>
      </c>
      <c r="R298" s="24">
        <v>224.24988604352299</v>
      </c>
      <c r="S298" s="28">
        <v>-6.5836517766304503E-3</v>
      </c>
      <c r="T298" s="34">
        <v>1.1176205886287427E-4</v>
      </c>
      <c r="U298" s="34">
        <v>2.5028269527470171E-2</v>
      </c>
    </row>
    <row r="299" spans="12:21" x14ac:dyDescent="0.35">
      <c r="L299" s="30">
        <v>44012</v>
      </c>
      <c r="M299" s="35">
        <v>228.79215331765201</v>
      </c>
      <c r="N299" s="36">
        <v>-3.6958523808726662E-3</v>
      </c>
      <c r="O299" s="36">
        <v>-2.0425714262907513E-2</v>
      </c>
      <c r="P299" s="36">
        <v>2.6934675926959972E-2</v>
      </c>
      <c r="Q299" s="23">
        <v>43997</v>
      </c>
      <c r="R299" s="24">
        <v>222.59918631117</v>
      </c>
      <c r="S299" s="28">
        <v>-7.3609835950267932E-3</v>
      </c>
      <c r="T299" s="34">
        <v>-1.0412906719775794E-2</v>
      </c>
      <c r="U299" s="34">
        <v>4.1453108422417895E-3</v>
      </c>
    </row>
    <row r="300" spans="12:21" x14ac:dyDescent="0.35">
      <c r="L300" s="30">
        <v>44043</v>
      </c>
      <c r="M300" s="31">
        <v>228.33973421752299</v>
      </c>
      <c r="N300" s="32">
        <v>-1.9774240224964545E-3</v>
      </c>
      <c r="O300" s="32">
        <v>-1.9256124046483025E-2</v>
      </c>
      <c r="P300" s="32">
        <v>1.7628758644224751E-2</v>
      </c>
      <c r="Q300" s="23">
        <v>44027</v>
      </c>
      <c r="R300" s="24">
        <v>221.17592014260799</v>
      </c>
      <c r="S300" s="28">
        <v>-6.3938516224961717E-3</v>
      </c>
      <c r="T300" s="34">
        <v>-2.0201174771747876E-2</v>
      </c>
      <c r="U300" s="34">
        <v>-6.3794619984652856E-3</v>
      </c>
    </row>
    <row r="301" spans="12:21" x14ac:dyDescent="0.35">
      <c r="L301" s="30">
        <v>44074</v>
      </c>
      <c r="M301" s="31">
        <v>230.882300723969</v>
      </c>
      <c r="N301" s="32">
        <v>1.1135015616790866E-2</v>
      </c>
      <c r="O301" s="32">
        <v>5.4059568370237177E-3</v>
      </c>
      <c r="P301" s="32">
        <v>2.179470795048144E-2</v>
      </c>
      <c r="Q301" s="23">
        <v>44058</v>
      </c>
      <c r="R301" s="24">
        <v>223.19322380514001</v>
      </c>
      <c r="S301" s="28">
        <v>9.1208105350315538E-3</v>
      </c>
      <c r="T301" s="34">
        <v>-4.711985620264314E-3</v>
      </c>
      <c r="U301" s="34">
        <v>2.0657288687517816E-3</v>
      </c>
    </row>
    <row r="302" spans="12:21" x14ac:dyDescent="0.35">
      <c r="L302" s="30">
        <v>44104</v>
      </c>
      <c r="M302" s="31">
        <v>233.96307473972499</v>
      </c>
      <c r="N302" s="32">
        <v>1.3343482831276843E-2</v>
      </c>
      <c r="O302" s="32">
        <v>2.2600956138971062E-2</v>
      </c>
      <c r="P302" s="32">
        <v>3.243847895679064E-2</v>
      </c>
      <c r="Q302" s="23">
        <v>44089</v>
      </c>
      <c r="R302" s="24">
        <v>226.42910809111601</v>
      </c>
      <c r="S302" s="28">
        <v>1.4498129606305143E-2</v>
      </c>
      <c r="T302" s="34">
        <v>1.7205461724339788E-2</v>
      </c>
      <c r="U302" s="34">
        <v>1.8591006046009051E-2</v>
      </c>
    </row>
    <row r="303" spans="12:21" x14ac:dyDescent="0.35">
      <c r="L303" s="30">
        <v>44135</v>
      </c>
      <c r="M303" s="31">
        <v>239.96106375142</v>
      </c>
      <c r="N303" s="32">
        <v>2.5636477116602885E-2</v>
      </c>
      <c r="O303" s="32">
        <v>5.0894906984634503E-2</v>
      </c>
      <c r="P303" s="32">
        <v>6.0806812379390118E-2</v>
      </c>
      <c r="Q303" s="23">
        <v>44119</v>
      </c>
      <c r="R303" s="24">
        <v>230.90279171765599</v>
      </c>
      <c r="S303" s="28">
        <v>1.9757546475604792E-2</v>
      </c>
      <c r="T303" s="34">
        <v>4.3977986250837819E-2</v>
      </c>
      <c r="U303" s="34">
        <v>4.2945190194141558E-2</v>
      </c>
    </row>
    <row r="304" spans="12:21" x14ac:dyDescent="0.35">
      <c r="L304" s="30">
        <v>44165</v>
      </c>
      <c r="M304" s="31">
        <v>243.64544254729199</v>
      </c>
      <c r="N304" s="32">
        <v>1.5354069273874726E-2</v>
      </c>
      <c r="O304" s="32">
        <v>5.5279862437709992E-2</v>
      </c>
      <c r="P304" s="32">
        <v>8.0172576354305081E-2</v>
      </c>
      <c r="Q304" s="23">
        <v>44150</v>
      </c>
      <c r="R304" s="24">
        <v>234.95300615962</v>
      </c>
      <c r="S304" s="28">
        <v>1.7540777276164654E-2</v>
      </c>
      <c r="T304" s="34">
        <v>5.2688796523441717E-2</v>
      </c>
      <c r="U304" s="34">
        <v>6.2153571221480242E-2</v>
      </c>
    </row>
    <row r="305" spans="12:21" x14ac:dyDescent="0.35">
      <c r="L305" s="30">
        <v>44196</v>
      </c>
      <c r="M305" s="31">
        <v>246.00456692137601</v>
      </c>
      <c r="N305" s="32">
        <v>9.6826123625362026E-3</v>
      </c>
      <c r="O305" s="32">
        <v>5.146748988081451E-2</v>
      </c>
      <c r="P305" s="32">
        <v>8.6151976528834107E-2</v>
      </c>
      <c r="Q305" s="23">
        <v>44180</v>
      </c>
      <c r="R305" s="24">
        <v>236.71780763228099</v>
      </c>
      <c r="S305" s="28">
        <v>7.5112955629179634E-3</v>
      </c>
      <c r="T305" s="34">
        <v>4.5438943905678375E-2</v>
      </c>
      <c r="U305" s="34">
        <v>6.7684504314283744E-2</v>
      </c>
    </row>
    <row r="306" spans="12:21" x14ac:dyDescent="0.35">
      <c r="L306" s="30">
        <v>44227</v>
      </c>
      <c r="M306" s="31">
        <v>244.87819575845199</v>
      </c>
      <c r="N306" s="32">
        <v>-4.5786595631942539E-3</v>
      </c>
      <c r="O306" s="32">
        <v>2.0491374434502996E-2</v>
      </c>
      <c r="P306" s="32">
        <v>6.9114117500945094E-2</v>
      </c>
      <c r="Q306" s="23">
        <v>44211</v>
      </c>
      <c r="R306" s="24">
        <v>236.59218790233899</v>
      </c>
      <c r="S306" s="28">
        <v>-5.3067291894293156E-4</v>
      </c>
      <c r="T306" s="34">
        <v>2.4639789507785226E-2</v>
      </c>
      <c r="U306" s="34">
        <v>6.0607096337782052E-2</v>
      </c>
    </row>
    <row r="307" spans="12:21" x14ac:dyDescent="0.35">
      <c r="L307" s="30">
        <v>44255</v>
      </c>
      <c r="M307" s="31">
        <v>244.03974696746801</v>
      </c>
      <c r="N307" s="32">
        <v>-3.4239422108901518E-3</v>
      </c>
      <c r="O307" s="32">
        <v>1.618353358279867E-3</v>
      </c>
      <c r="P307" s="32">
        <v>5.0082722968149973E-2</v>
      </c>
      <c r="Q307" s="23">
        <v>44242</v>
      </c>
      <c r="R307" s="24">
        <v>235.019492324124</v>
      </c>
      <c r="S307" s="28">
        <v>-6.6472844778128204E-3</v>
      </c>
      <c r="T307" s="34">
        <v>2.8297643682351215E-4</v>
      </c>
      <c r="U307" s="34">
        <v>4.8142153975680335E-2</v>
      </c>
    </row>
    <row r="308" spans="12:21" x14ac:dyDescent="0.35">
      <c r="L308" s="30">
        <v>44286</v>
      </c>
      <c r="M308" s="31">
        <v>245.378341194342</v>
      </c>
      <c r="N308" s="32">
        <v>5.4851483969635684E-3</v>
      </c>
      <c r="O308" s="32">
        <v>-2.5455857786337299E-3</v>
      </c>
      <c r="P308" s="32">
        <v>5.0588098522237113E-2</v>
      </c>
      <c r="Q308" s="23">
        <v>44270</v>
      </c>
      <c r="R308" s="24">
        <v>237.111157378462</v>
      </c>
      <c r="S308" s="28">
        <v>8.8999641419245101E-3</v>
      </c>
      <c r="T308" s="34">
        <v>1.6616821105071011E-3</v>
      </c>
      <c r="U308" s="34">
        <v>5.4101521676082065E-2</v>
      </c>
    </row>
    <row r="309" spans="12:21" x14ac:dyDescent="0.35">
      <c r="L309" s="30">
        <v>44316</v>
      </c>
      <c r="M309" s="31">
        <v>249.62669863071599</v>
      </c>
      <c r="N309" s="32">
        <v>1.7313498068720179E-2</v>
      </c>
      <c r="O309" s="32">
        <v>1.9391284951102428E-2</v>
      </c>
      <c r="P309" s="32">
        <v>7.2173692395325562E-2</v>
      </c>
      <c r="Q309" s="23">
        <v>44301</v>
      </c>
      <c r="R309" s="24">
        <v>239.47097623375501</v>
      </c>
      <c r="S309" s="28">
        <v>9.9523737363671483E-3</v>
      </c>
      <c r="T309" s="34">
        <v>1.2167723528573759E-2</v>
      </c>
      <c r="U309" s="34">
        <v>6.0845055098271317E-2</v>
      </c>
    </row>
    <row r="310" spans="12:21" x14ac:dyDescent="0.35">
      <c r="L310" s="30">
        <v>44347</v>
      </c>
      <c r="M310" s="31">
        <v>253.67242550458801</v>
      </c>
      <c r="N310" s="32">
        <v>1.6207108037978868E-2</v>
      </c>
      <c r="O310" s="32">
        <v>3.9471760878379003E-2</v>
      </c>
      <c r="P310" s="32">
        <v>0.10464841561210081</v>
      </c>
      <c r="Q310" s="23">
        <v>44331</v>
      </c>
      <c r="R310" s="24">
        <v>243.27762060981701</v>
      </c>
      <c r="S310" s="28">
        <v>1.5896057367495775E-2</v>
      </c>
      <c r="T310" s="34">
        <v>3.5138056865104295E-2</v>
      </c>
      <c r="U310" s="34">
        <v>8.4850587449578851E-2</v>
      </c>
    </row>
    <row r="311" spans="12:21" x14ac:dyDescent="0.35">
      <c r="L311" s="30">
        <v>44377</v>
      </c>
      <c r="M311" s="31">
        <v>258.37451476479998</v>
      </c>
      <c r="N311" s="32">
        <v>1.8536067729312267E-2</v>
      </c>
      <c r="O311" s="32">
        <v>5.2963817047589012E-2</v>
      </c>
      <c r="P311" s="32">
        <v>0.12929797205971583</v>
      </c>
      <c r="Q311" s="23">
        <v>44362</v>
      </c>
      <c r="R311" s="24">
        <v>247.45496418588201</v>
      </c>
      <c r="S311" s="28">
        <v>1.7171096813565434E-2</v>
      </c>
      <c r="T311" s="34">
        <v>4.3624293861928454E-2</v>
      </c>
      <c r="U311" s="34">
        <v>0.11166158460240849</v>
      </c>
    </row>
    <row r="312" spans="12:21" x14ac:dyDescent="0.35">
      <c r="L312" s="30">
        <v>44408</v>
      </c>
      <c r="M312" s="31">
        <v>261.78514019954702</v>
      </c>
      <c r="N312" s="32">
        <v>1.3200316748932295E-2</v>
      </c>
      <c r="O312" s="32">
        <v>4.8706495080550471E-2</v>
      </c>
      <c r="P312" s="32">
        <v>0.14647212451496938</v>
      </c>
      <c r="Q312" s="23">
        <v>44392</v>
      </c>
      <c r="R312" s="24">
        <v>254.340895551438</v>
      </c>
      <c r="S312" s="28">
        <v>2.7827008394074593E-2</v>
      </c>
      <c r="T312" s="34">
        <v>6.2094870750299291E-2</v>
      </c>
      <c r="U312" s="34">
        <v>0.14994840029351364</v>
      </c>
    </row>
    <row r="313" spans="12:21" x14ac:dyDescent="0.35">
      <c r="L313" s="30">
        <v>44439</v>
      </c>
      <c r="M313" s="31">
        <v>266.06981129412299</v>
      </c>
      <c r="N313" s="32">
        <v>1.6367128750355953E-2</v>
      </c>
      <c r="O313" s="32">
        <v>4.8871633425962457E-2</v>
      </c>
      <c r="P313" s="32">
        <v>0.15240453884865945</v>
      </c>
      <c r="Q313" s="23">
        <v>44423</v>
      </c>
      <c r="R313" s="24">
        <v>262.331364696984</v>
      </c>
      <c r="S313" s="28">
        <v>3.1416375759084403E-2</v>
      </c>
      <c r="T313" s="34">
        <v>7.8320989984222544E-2</v>
      </c>
      <c r="U313" s="34">
        <v>0.17535541726846393</v>
      </c>
    </row>
    <row r="314" spans="12:21" x14ac:dyDescent="0.35">
      <c r="L314" s="30">
        <v>44469</v>
      </c>
      <c r="M314" s="31">
        <v>267.94028176643701</v>
      </c>
      <c r="N314" s="32">
        <v>7.0299988684034975E-3</v>
      </c>
      <c r="O314" s="32">
        <v>3.7022873600148998E-2</v>
      </c>
      <c r="P314" s="32">
        <v>0.14522465591850486</v>
      </c>
      <c r="Q314" s="23">
        <v>44454</v>
      </c>
      <c r="R314" s="24">
        <v>268.30385735579603</v>
      </c>
      <c r="S314" s="28">
        <v>2.2766978953167927E-2</v>
      </c>
      <c r="T314" s="34">
        <v>8.4253283172176952E-2</v>
      </c>
      <c r="U314" s="34">
        <v>0.18493536285021017</v>
      </c>
    </row>
    <row r="315" spans="12:21" x14ac:dyDescent="0.35">
      <c r="L315" s="30">
        <v>44500</v>
      </c>
      <c r="M315" s="31">
        <v>274.19936974992402</v>
      </c>
      <c r="N315" s="32">
        <v>2.3360011201835729E-2</v>
      </c>
      <c r="O315" s="32">
        <v>4.7421444704287552E-2</v>
      </c>
      <c r="P315" s="32">
        <v>0.14268275637405958</v>
      </c>
      <c r="Q315" s="23">
        <v>44484</v>
      </c>
      <c r="R315" s="24">
        <v>273.050035659483</v>
      </c>
      <c r="S315" s="28">
        <v>1.7689564177204797E-2</v>
      </c>
      <c r="T315" s="34">
        <v>7.35593073519758E-2</v>
      </c>
      <c r="U315" s="34">
        <v>0.18253241387121877</v>
      </c>
    </row>
    <row r="316" spans="12:21" x14ac:dyDescent="0.35">
      <c r="L316" s="30">
        <v>44530</v>
      </c>
      <c r="M316" s="31">
        <v>277.99014094239999</v>
      </c>
      <c r="N316" s="32">
        <v>1.3824872011679812E-2</v>
      </c>
      <c r="O316" s="32">
        <v>4.4801511266153504E-2</v>
      </c>
      <c r="P316" s="32">
        <v>0.14096179282500487</v>
      </c>
      <c r="Q316" s="23">
        <v>44515</v>
      </c>
      <c r="R316" s="24">
        <v>278.89542666635901</v>
      </c>
      <c r="S316" s="28">
        <v>2.1407765037488202E-2</v>
      </c>
      <c r="T316" s="34">
        <v>6.3141751991829143E-2</v>
      </c>
      <c r="U316" s="34">
        <v>0.18702642381551771</v>
      </c>
    </row>
    <row r="317" spans="12:21" x14ac:dyDescent="0.35">
      <c r="L317" s="30">
        <v>44561</v>
      </c>
      <c r="M317" s="31">
        <v>281.83228442483897</v>
      </c>
      <c r="N317" s="32">
        <v>1.3821150165304275E-2</v>
      </c>
      <c r="O317" s="32">
        <v>5.1847383927555946E-2</v>
      </c>
      <c r="P317" s="32">
        <v>0.14563842432613705</v>
      </c>
      <c r="Q317" s="23">
        <v>44545</v>
      </c>
      <c r="R317" s="24">
        <v>284.55712153024899</v>
      </c>
      <c r="S317" s="28">
        <v>2.0300422031168885E-2</v>
      </c>
      <c r="T317" s="34">
        <v>6.0577825211434178E-2</v>
      </c>
      <c r="U317" s="34">
        <v>0.20209427578123695</v>
      </c>
    </row>
    <row r="318" spans="12:21" x14ac:dyDescent="0.35">
      <c r="L318" s="30">
        <v>44592</v>
      </c>
      <c r="M318" s="31">
        <v>280.09247762565502</v>
      </c>
      <c r="N318" s="32">
        <v>-6.1731990809162918E-3</v>
      </c>
      <c r="O318" s="32">
        <v>2.1492054781546921E-2</v>
      </c>
      <c r="P318" s="32">
        <v>0.14380325597440469</v>
      </c>
      <c r="Q318" s="23">
        <v>44576</v>
      </c>
      <c r="R318" s="24">
        <v>287.89477953053898</v>
      </c>
      <c r="S318" s="28">
        <v>1.1729307572206249E-2</v>
      </c>
      <c r="T318" s="34">
        <v>5.4366386860936533E-2</v>
      </c>
      <c r="U318" s="34">
        <v>0.21683975317636772</v>
      </c>
    </row>
    <row r="319" spans="12:21" x14ac:dyDescent="0.35">
      <c r="L319" s="30">
        <v>44620</v>
      </c>
      <c r="M319" s="31">
        <v>279.58402508633498</v>
      </c>
      <c r="N319" s="32">
        <v>-1.8153023730954621E-3</v>
      </c>
      <c r="O319" s="32">
        <v>5.7335995389320438E-3</v>
      </c>
      <c r="P319" s="32">
        <v>0.14564954504564875</v>
      </c>
      <c r="Q319" s="23">
        <v>44607</v>
      </c>
      <c r="R319" s="24">
        <v>284.47383384485101</v>
      </c>
      <c r="S319" s="28">
        <v>-1.1882624934242969E-2</v>
      </c>
      <c r="T319" s="34">
        <v>2.0001787928797476E-2</v>
      </c>
      <c r="U319" s="34">
        <v>0.21042655241771491</v>
      </c>
    </row>
    <row r="320" spans="12:21" x14ac:dyDescent="0.35">
      <c r="L320" s="30">
        <v>44651</v>
      </c>
      <c r="M320" s="31">
        <v>282.85450174451199</v>
      </c>
      <c r="N320" s="32">
        <v>1.1697652099997846E-2</v>
      </c>
      <c r="O320" s="32">
        <v>3.6270412446153255E-3</v>
      </c>
      <c r="P320" s="32">
        <v>0.15272807032503533</v>
      </c>
      <c r="Q320" s="23">
        <v>44635</v>
      </c>
      <c r="R320" s="24">
        <v>281.39125665918499</v>
      </c>
      <c r="S320" s="28">
        <v>-1.0836065813164542E-2</v>
      </c>
      <c r="T320" s="34">
        <v>-1.1125586504526996E-2</v>
      </c>
      <c r="U320" s="34">
        <v>0.18674827355359702</v>
      </c>
    </row>
    <row r="321" spans="12:21" x14ac:dyDescent="0.35">
      <c r="L321" s="30">
        <v>44681</v>
      </c>
      <c r="M321" s="31">
        <v>291.64551741757401</v>
      </c>
      <c r="N321" s="32">
        <v>3.1079638537987675E-2</v>
      </c>
      <c r="O321" s="32">
        <v>4.124723337754066E-2</v>
      </c>
      <c r="P321" s="32">
        <v>0.16832662138042509</v>
      </c>
      <c r="Q321" s="23">
        <v>44666</v>
      </c>
      <c r="R321" s="24">
        <v>281.69623198812297</v>
      </c>
      <c r="S321" s="28">
        <v>1.0838123847869419E-3</v>
      </c>
      <c r="T321" s="34">
        <v>-2.1530600702533653E-2</v>
      </c>
      <c r="U321" s="34">
        <v>0.17632723772400127</v>
      </c>
    </row>
    <row r="322" spans="12:21" x14ac:dyDescent="0.35">
      <c r="L322" s="30">
        <v>44712</v>
      </c>
      <c r="M322" s="31">
        <v>298.16380127406097</v>
      </c>
      <c r="N322" s="32">
        <v>2.2350022432040983E-2</v>
      </c>
      <c r="O322" s="32">
        <v>6.6455070821691553E-2</v>
      </c>
      <c r="P322" s="32">
        <v>0.17538908961418942</v>
      </c>
      <c r="Q322" s="23">
        <v>44696</v>
      </c>
      <c r="R322" s="24">
        <v>287.18405285619701</v>
      </c>
      <c r="S322" s="28">
        <v>1.948134282571945E-2</v>
      </c>
      <c r="T322" s="34">
        <v>9.5271293486489661E-3</v>
      </c>
      <c r="U322" s="34">
        <v>0.18047871454974374</v>
      </c>
    </row>
    <row r="323" spans="12:21" x14ac:dyDescent="0.35">
      <c r="L323" s="30">
        <v>44742</v>
      </c>
      <c r="M323" s="31">
        <v>300.41909056387698</v>
      </c>
      <c r="N323" s="32">
        <v>7.5639272110803457E-3</v>
      </c>
      <c r="O323" s="32">
        <v>6.2097611001539432E-2</v>
      </c>
      <c r="P323" s="32">
        <v>0.16272725596543625</v>
      </c>
      <c r="Q323" s="23">
        <v>44727</v>
      </c>
      <c r="R323" s="24">
        <v>292.440886817229</v>
      </c>
      <c r="S323" s="28">
        <v>1.830475581338864E-2</v>
      </c>
      <c r="T323" s="34">
        <v>3.9267851777736951E-2</v>
      </c>
      <c r="U323" s="34">
        <v>0.18179438339153586</v>
      </c>
    </row>
    <row r="324" spans="12:21" x14ac:dyDescent="0.35">
      <c r="L324" s="30">
        <v>44773</v>
      </c>
      <c r="M324" s="31">
        <v>298.20320275920301</v>
      </c>
      <c r="N324" s="32">
        <v>-7.3759886580936351E-3</v>
      </c>
      <c r="O324" s="32">
        <v>2.2485123034618137E-2</v>
      </c>
      <c r="P324" s="32">
        <v>0.13911432303566262</v>
      </c>
      <c r="Q324" s="23">
        <v>44757</v>
      </c>
      <c r="R324" s="24">
        <v>295.69892842965498</v>
      </c>
      <c r="S324" s="28">
        <v>1.1140855329378807E-2</v>
      </c>
      <c r="T324" s="34">
        <v>4.9708497492868098E-2</v>
      </c>
      <c r="U324" s="34">
        <v>0.16260866263189167</v>
      </c>
    </row>
    <row r="325" spans="12:21" x14ac:dyDescent="0.35">
      <c r="L325" s="30">
        <v>44804</v>
      </c>
      <c r="M325" s="31">
        <v>297.320948781651</v>
      </c>
      <c r="N325" s="32">
        <v>-2.9585664050175708E-3</v>
      </c>
      <c r="O325" s="32">
        <v>-2.8268102593556055E-3</v>
      </c>
      <c r="P325" s="32">
        <v>0.11745465348183348</v>
      </c>
      <c r="Q325" s="23">
        <v>44788</v>
      </c>
      <c r="R325" s="24">
        <v>293.95781444018797</v>
      </c>
      <c r="S325" s="28">
        <v>-5.8881308725513559E-3</v>
      </c>
      <c r="T325" s="34">
        <v>2.3586830524265912E-2</v>
      </c>
      <c r="U325" s="34">
        <v>0.12055916294925439</v>
      </c>
    </row>
    <row r="326" spans="12:21" x14ac:dyDescent="0.35">
      <c r="L326" s="30">
        <v>44834</v>
      </c>
      <c r="M326" s="31">
        <v>296.41138897082999</v>
      </c>
      <c r="N326" s="32">
        <v>-3.0591850811325649E-3</v>
      </c>
      <c r="O326" s="32">
        <v>-1.3340369233941329E-2</v>
      </c>
      <c r="P326" s="32">
        <v>0.10625915228831162</v>
      </c>
      <c r="Q326" s="23">
        <v>44819</v>
      </c>
      <c r="R326" s="24">
        <v>289.44180433502999</v>
      </c>
      <c r="S326" s="28">
        <v>-1.5362782968563859E-2</v>
      </c>
      <c r="T326" s="34">
        <v>-1.0255346011426192E-2</v>
      </c>
      <c r="U326" s="34">
        <v>7.8783611937427667E-2</v>
      </c>
    </row>
    <row r="327" spans="12:21" x14ac:dyDescent="0.35">
      <c r="L327" s="30">
        <v>44865</v>
      </c>
      <c r="M327" s="31">
        <v>298.78769092055097</v>
      </c>
      <c r="N327" s="32">
        <v>8.0169050115508345E-3</v>
      </c>
      <c r="O327" s="32">
        <v>1.9600331449824981E-3</v>
      </c>
      <c r="P327" s="32">
        <v>8.9673149843677802E-2</v>
      </c>
      <c r="Q327" s="23">
        <v>44849</v>
      </c>
      <c r="R327" s="24">
        <v>281.14150164867903</v>
      </c>
      <c r="S327" s="28">
        <v>-2.8676931120645288E-2</v>
      </c>
      <c r="T327" s="34">
        <v>-4.9230569952637082E-2</v>
      </c>
      <c r="U327" s="34">
        <v>2.9633638280446073E-2</v>
      </c>
    </row>
    <row r="328" spans="12:21" x14ac:dyDescent="0.35">
      <c r="L328" s="30">
        <v>44895</v>
      </c>
      <c r="M328" s="31">
        <v>297.00744659807498</v>
      </c>
      <c r="N328" s="32">
        <v>-5.9582251095791072E-3</v>
      </c>
      <c r="O328" s="32">
        <v>-1.0544234601048696E-3</v>
      </c>
      <c r="P328" s="32">
        <v>6.8410000409386384E-2</v>
      </c>
      <c r="Q328" s="23">
        <v>44880</v>
      </c>
      <c r="R328" s="24">
        <v>275.70355193482999</v>
      </c>
      <c r="S328" s="28">
        <v>-1.9342394068323721E-2</v>
      </c>
      <c r="T328" s="34">
        <v>-6.2098238620127644E-2</v>
      </c>
      <c r="U328" s="34">
        <v>-1.1444700867567326E-2</v>
      </c>
    </row>
    <row r="329" spans="12:21" x14ac:dyDescent="0.35">
      <c r="L329" s="30">
        <v>44926</v>
      </c>
      <c r="M329" s="31">
        <v>295.30928622189901</v>
      </c>
      <c r="N329" s="32">
        <v>-5.7175683493013718E-3</v>
      </c>
      <c r="O329" s="32">
        <v>-3.7181525067494503E-3</v>
      </c>
      <c r="P329" s="32">
        <v>4.7819226333717602E-2</v>
      </c>
      <c r="Q329" s="23">
        <v>44910</v>
      </c>
      <c r="R329" s="24">
        <v>272.00352955135202</v>
      </c>
      <c r="S329" s="28">
        <v>-1.3420292765588204E-2</v>
      </c>
      <c r="T329" s="34">
        <v>-6.0247948024443332E-2</v>
      </c>
      <c r="U329" s="34">
        <v>-4.4116246015520999E-2</v>
      </c>
    </row>
    <row r="330" spans="12:21" x14ac:dyDescent="0.35">
      <c r="L330" s="30">
        <v>44957</v>
      </c>
      <c r="M330" s="31">
        <v>293.39216586546098</v>
      </c>
      <c r="N330" s="32">
        <v>-6.4919067766716632E-3</v>
      </c>
      <c r="O330" s="32">
        <v>-1.8058056670496092E-2</v>
      </c>
      <c r="P330" s="32">
        <v>4.7483203949450825E-2</v>
      </c>
      <c r="Q330" s="23">
        <v>44941</v>
      </c>
      <c r="R330" s="24">
        <v>270.34375620213598</v>
      </c>
      <c r="S330" s="28">
        <v>-6.1020287198246814E-3</v>
      </c>
      <c r="T330" s="34">
        <v>-3.8406800074775704E-2</v>
      </c>
      <c r="U330" s="34">
        <v>-6.0963326104846005E-2</v>
      </c>
    </row>
    <row r="331" spans="12:21" x14ac:dyDescent="0.35">
      <c r="L331" s="30">
        <v>44985</v>
      </c>
      <c r="M331" s="31">
        <v>292.39109291070503</v>
      </c>
      <c r="N331" s="32">
        <v>-3.4120643671685658E-3</v>
      </c>
      <c r="O331" s="32">
        <v>-1.5542888706144176E-2</v>
      </c>
      <c r="P331" s="32">
        <v>4.5807580817306182E-2</v>
      </c>
      <c r="Q331" s="23">
        <v>44972</v>
      </c>
      <c r="R331" s="24">
        <v>268.07256781412599</v>
      </c>
      <c r="S331" s="28">
        <v>-8.4011127903091953E-3</v>
      </c>
      <c r="T331" s="34">
        <v>-2.7678222014737686E-2</v>
      </c>
      <c r="U331" s="34">
        <v>-5.7654743879432147E-2</v>
      </c>
    </row>
    <row r="332" spans="12:21" x14ac:dyDescent="0.35">
      <c r="L332" s="30">
        <v>45016</v>
      </c>
      <c r="M332" s="31">
        <v>294.24592306554899</v>
      </c>
      <c r="N332" s="32">
        <v>6.3436616224503695E-3</v>
      </c>
      <c r="O332" s="32">
        <v>-3.6008456420534296E-3</v>
      </c>
      <c r="P332" s="32">
        <v>4.0273077680504032E-2</v>
      </c>
      <c r="Q332" s="23">
        <v>45000</v>
      </c>
      <c r="R332" s="24">
        <v>263.03038452561202</v>
      </c>
      <c r="S332" s="28">
        <v>-1.8809023726777174E-2</v>
      </c>
      <c r="T332" s="34">
        <v>-3.2989075695232573E-2</v>
      </c>
      <c r="U332" s="34">
        <v>-6.5250329209095681E-2</v>
      </c>
    </row>
    <row r="333" spans="12:21" x14ac:dyDescent="0.35">
      <c r="L333" s="30">
        <v>45046</v>
      </c>
      <c r="M333" s="31">
        <v>295.13501952267302</v>
      </c>
      <c r="N333" s="32">
        <v>3.0216101139519669E-3</v>
      </c>
      <c r="O333" s="32">
        <v>5.9403551286751899E-3</v>
      </c>
      <c r="P333" s="32">
        <v>1.1964874811028814E-2</v>
      </c>
      <c r="Q333" s="23">
        <v>45031</v>
      </c>
      <c r="R333" s="24">
        <v>261.17668589264599</v>
      </c>
      <c r="S333" s="28">
        <v>-7.0474695777420493E-3</v>
      </c>
      <c r="T333" s="34">
        <v>-3.3908940373809759E-2</v>
      </c>
      <c r="U333" s="34">
        <v>-7.284281351815225E-2</v>
      </c>
    </row>
    <row r="334" spans="12:21" x14ac:dyDescent="0.35">
      <c r="L334" s="30">
        <v>45077</v>
      </c>
      <c r="M334" s="31">
        <v>298.96705539919799</v>
      </c>
      <c r="N334" s="32">
        <v>1.2984009429726662E-2</v>
      </c>
      <c r="O334" s="32">
        <v>2.249029689321369E-2</v>
      </c>
      <c r="P334" s="32">
        <v>2.6940028323514387E-3</v>
      </c>
      <c r="Q334" s="23">
        <v>45061</v>
      </c>
      <c r="R334" s="24">
        <v>260.30616616792298</v>
      </c>
      <c r="S334" s="28">
        <v>-3.3330682704230119E-3</v>
      </c>
      <c r="T334" s="34">
        <v>-2.8971265913295574E-2</v>
      </c>
      <c r="U334" s="34">
        <v>-9.3591153202830291E-2</v>
      </c>
    </row>
    <row r="335" spans="12:21" x14ac:dyDescent="0.35">
      <c r="L335" s="30">
        <v>45107</v>
      </c>
      <c r="M335" s="31">
        <v>300.16335069125603</v>
      </c>
      <c r="N335" s="32">
        <v>4.0014284866962679E-3</v>
      </c>
      <c r="O335" s="32">
        <v>2.0110482973076937E-2</v>
      </c>
      <c r="P335" s="32">
        <v>-8.5127703482801298E-4</v>
      </c>
      <c r="Q335" s="23">
        <v>45092</v>
      </c>
      <c r="R335" s="24">
        <v>265.17336802272899</v>
      </c>
      <c r="S335" s="28">
        <v>1.8697989088995337E-2</v>
      </c>
      <c r="T335" s="34">
        <v>8.1472849647463708E-3</v>
      </c>
      <c r="U335" s="34">
        <v>-9.3241130169126385E-2</v>
      </c>
    </row>
    <row r="336" spans="12:21" x14ac:dyDescent="0.35">
      <c r="L336" s="30">
        <v>45138</v>
      </c>
      <c r="M336" s="31">
        <v>304.67028298698102</v>
      </c>
      <c r="N336" s="32">
        <v>1.5014931987352265E-2</v>
      </c>
      <c r="O336" s="32">
        <v>3.2308139778632672E-2</v>
      </c>
      <c r="P336" s="32">
        <v>2.1686823508063169E-2</v>
      </c>
      <c r="Q336" s="23">
        <v>45122</v>
      </c>
      <c r="R336" s="24">
        <v>265.99706383964701</v>
      </c>
      <c r="S336" s="28">
        <v>3.1062539313804205E-3</v>
      </c>
      <c r="T336" s="34">
        <v>1.8456386834552196E-2</v>
      </c>
      <c r="U336" s="34">
        <v>-0.10044630444805236</v>
      </c>
    </row>
    <row r="337" spans="12:21" x14ac:dyDescent="0.35">
      <c r="L337" s="30">
        <v>45169</v>
      </c>
      <c r="M337" s="31">
        <v>304.31624865161803</v>
      </c>
      <c r="N337" s="32">
        <v>-1.1620245069261514E-3</v>
      </c>
      <c r="O337" s="32">
        <v>1.7892249850999464E-2</v>
      </c>
      <c r="P337" s="32">
        <v>2.3527773265328511E-2</v>
      </c>
      <c r="Q337" s="23">
        <v>45153</v>
      </c>
      <c r="R337" s="24">
        <v>266.77340396356402</v>
      </c>
      <c r="S337" s="28">
        <v>2.9186041105513372E-3</v>
      </c>
      <c r="T337" s="34">
        <v>2.4844735300926457E-2</v>
      </c>
      <c r="U337" s="34">
        <v>-9.2477250616364248E-2</v>
      </c>
    </row>
    <row r="338" spans="12:21" x14ac:dyDescent="0.35">
      <c r="L338" s="30">
        <v>45199</v>
      </c>
      <c r="M338" s="31">
        <v>305.58648366511602</v>
      </c>
      <c r="N338" s="32">
        <v>4.1740624075323751E-3</v>
      </c>
      <c r="O338" s="32">
        <v>1.8067272241500731E-2</v>
      </c>
      <c r="P338" s="32">
        <v>3.0953920920997247E-2</v>
      </c>
      <c r="Q338" s="23">
        <v>45184</v>
      </c>
      <c r="R338" s="24">
        <v>261.86683028176299</v>
      </c>
      <c r="S338" s="28">
        <v>-1.8392289519502336E-2</v>
      </c>
      <c r="T338" s="34">
        <v>-1.2469343228625362E-2</v>
      </c>
      <c r="U338" s="34">
        <v>-9.5269493349857903E-2</v>
      </c>
    </row>
    <row r="339" spans="12:21" x14ac:dyDescent="0.35">
      <c r="L339" s="30">
        <v>45230</v>
      </c>
      <c r="M339" s="31">
        <v>304.58801097919098</v>
      </c>
      <c r="N339" s="32">
        <v>-3.2673980666606539E-3</v>
      </c>
      <c r="O339" s="32">
        <v>-2.700362076125673E-4</v>
      </c>
      <c r="P339" s="32">
        <v>1.941284810217403E-2</v>
      </c>
      <c r="Q339" s="23">
        <v>45214</v>
      </c>
      <c r="R339" s="24">
        <v>257.95585221172797</v>
      </c>
      <c r="S339" s="28">
        <v>-1.4934988390193915E-2</v>
      </c>
      <c r="T339" s="34">
        <v>-3.0230452591636814E-2</v>
      </c>
      <c r="U339" s="34">
        <v>-8.2469679150836916E-2</v>
      </c>
    </row>
    <row r="340" spans="12:21" x14ac:dyDescent="0.35">
      <c r="L340" s="30">
        <v>45260</v>
      </c>
      <c r="M340" s="31">
        <v>304.45477899075399</v>
      </c>
      <c r="N340" s="32">
        <v>-4.3741704740341003E-4</v>
      </c>
      <c r="O340" s="32">
        <v>4.5521834522399551E-4</v>
      </c>
      <c r="P340" s="32">
        <v>2.5074564553787537E-2</v>
      </c>
      <c r="Q340" s="23">
        <v>45245</v>
      </c>
      <c r="R340" s="24">
        <v>251.80159976276701</v>
      </c>
      <c r="S340" s="28">
        <v>-2.3857774096590734E-2</v>
      </c>
      <c r="T340" s="34">
        <v>-5.6121802167512391E-2</v>
      </c>
      <c r="U340" s="34">
        <v>-8.6694393323278107E-2</v>
      </c>
    </row>
    <row r="341" spans="12:21" x14ac:dyDescent="0.35">
      <c r="L341" s="30">
        <v>45291</v>
      </c>
      <c r="M341" s="31">
        <v>300.98180200998002</v>
      </c>
      <c r="N341" s="32">
        <v>-1.1407201398797695E-2</v>
      </c>
      <c r="O341" s="32">
        <v>-1.5068342028445758E-2</v>
      </c>
      <c r="P341" s="32">
        <v>1.9208728112324325E-2</v>
      </c>
      <c r="Q341" s="23">
        <v>45275</v>
      </c>
      <c r="R341" s="24">
        <v>248.78867311008301</v>
      </c>
      <c r="S341" s="28">
        <v>-1.1965478597128043E-2</v>
      </c>
      <c r="T341" s="34">
        <v>-4.9942015021941399E-2</v>
      </c>
      <c r="U341" s="34">
        <v>-8.5347629420691851E-2</v>
      </c>
    </row>
    <row r="342" spans="12:21" x14ac:dyDescent="0.35">
      <c r="L342" s="30">
        <v>45322</v>
      </c>
      <c r="M342" s="31">
        <v>302.938899667626</v>
      </c>
      <c r="N342" s="32">
        <v>6.5023786972380204E-3</v>
      </c>
      <c r="O342" s="32">
        <v>-5.4142357943223196E-3</v>
      </c>
      <c r="P342" s="32">
        <v>3.2539157185753842E-2</v>
      </c>
      <c r="Q342" s="23">
        <v>45306</v>
      </c>
      <c r="R342" s="24">
        <v>243.39040896782899</v>
      </c>
      <c r="S342" s="28">
        <v>-2.1698190977791909E-2</v>
      </c>
      <c r="T342" s="34">
        <v>-5.6464868383539479E-2</v>
      </c>
      <c r="U342" s="34">
        <v>-9.9700276466359261E-2</v>
      </c>
    </row>
    <row r="343" spans="12:21" x14ac:dyDescent="0.35">
      <c r="L343" s="30">
        <v>45351</v>
      </c>
      <c r="M343" s="31">
        <v>302.69637050837099</v>
      </c>
      <c r="N343" s="32">
        <v>-8.0058770768998144E-4</v>
      </c>
      <c r="O343" s="32">
        <v>-5.7755982291097796E-3</v>
      </c>
      <c r="P343" s="32">
        <v>3.5244841062286314E-2</v>
      </c>
      <c r="Q343" s="23">
        <v>45337</v>
      </c>
      <c r="R343" s="24">
        <v>240.65430065761399</v>
      </c>
      <c r="S343" s="28">
        <v>-1.124164391611937E-2</v>
      </c>
      <c r="T343" s="34">
        <v>-4.4270167924490456E-2</v>
      </c>
      <c r="U343" s="34">
        <v>-0.10227927228840161</v>
      </c>
    </row>
    <row r="344" spans="12:21" x14ac:dyDescent="0.35">
      <c r="L344" s="30">
        <v>45382</v>
      </c>
      <c r="M344" s="31">
        <v>306.90210193685198</v>
      </c>
      <c r="N344" s="32">
        <v>1.3894224834666957E-2</v>
      </c>
      <c r="O344" s="32">
        <v>1.9669959736222431E-2</v>
      </c>
      <c r="P344" s="32">
        <v>4.3012248868044889E-2</v>
      </c>
      <c r="Q344" s="23">
        <v>45366</v>
      </c>
      <c r="R344" s="24">
        <v>236.527710166329</v>
      </c>
      <c r="S344" s="28">
        <v>-1.7147378958151327E-2</v>
      </c>
      <c r="T344" s="34">
        <v>-4.9282641329610799E-2</v>
      </c>
      <c r="U344" s="34">
        <v>-0.1007589842028398</v>
      </c>
    </row>
    <row r="345" spans="12:21" x14ac:dyDescent="0.35">
      <c r="L345" s="30">
        <v>45412</v>
      </c>
      <c r="M345" s="31">
        <v>307.82702594994799</v>
      </c>
      <c r="N345" s="32">
        <v>3.0137428426160184E-3</v>
      </c>
      <c r="O345" s="32">
        <v>1.6135683755651886E-2</v>
      </c>
      <c r="P345" s="32">
        <v>4.3004067927289613E-2</v>
      </c>
      <c r="Q345" s="23">
        <v>45397</v>
      </c>
      <c r="R345" s="24">
        <v>238.46254586313799</v>
      </c>
      <c r="S345" s="28">
        <v>8.1801650024362349E-3</v>
      </c>
      <c r="T345" s="34">
        <v>-2.0246743187577132E-2</v>
      </c>
      <c r="U345" s="34">
        <v>-8.6968482473372188E-2</v>
      </c>
    </row>
    <row r="346" spans="12:21" x14ac:dyDescent="0.35">
      <c r="L346" s="30">
        <v>45443</v>
      </c>
      <c r="M346" s="31">
        <v>308.41616501354201</v>
      </c>
      <c r="N346" s="32">
        <v>1.9138640013038888E-3</v>
      </c>
      <c r="O346" s="32">
        <v>1.8896144990323993E-2</v>
      </c>
      <c r="P346" s="32">
        <v>3.1605855707837138E-2</v>
      </c>
      <c r="Q346" s="23">
        <v>45427</v>
      </c>
      <c r="R346" s="24">
        <v>238.36131914127</v>
      </c>
      <c r="S346" s="28">
        <v>-4.2449736289440487E-4</v>
      </c>
      <c r="T346" s="34">
        <v>-9.528113605608346E-3</v>
      </c>
      <c r="U346" s="34">
        <v>-8.4303984610554328E-2</v>
      </c>
    </row>
    <row r="347" spans="12:21" x14ac:dyDescent="0.35">
      <c r="L347" s="30">
        <v>45473</v>
      </c>
      <c r="M347" s="31">
        <v>305.27285376763302</v>
      </c>
      <c r="N347" s="32">
        <v>-1.0191785005079002E-2</v>
      </c>
      <c r="O347" s="32">
        <v>-5.3086901619011639E-3</v>
      </c>
      <c r="P347" s="32">
        <v>1.7022408180779491E-2</v>
      </c>
      <c r="Q347" s="23">
        <v>45458</v>
      </c>
      <c r="R347" s="24">
        <v>239.698280668086</v>
      </c>
      <c r="S347" s="28">
        <v>5.6089701619062016E-3</v>
      </c>
      <c r="T347" s="34">
        <v>1.3404647174436457E-2</v>
      </c>
      <c r="U347" s="34">
        <v>-9.6069554588375627E-2</v>
      </c>
    </row>
    <row r="348" spans="12:21" x14ac:dyDescent="0.35">
      <c r="L348" s="30">
        <v>45504</v>
      </c>
      <c r="M348" s="31">
        <v>305.94992125882698</v>
      </c>
      <c r="N348" s="32">
        <v>2.2179092665386424E-3</v>
      </c>
      <c r="O348" s="32">
        <v>-6.0979203672202331E-3</v>
      </c>
      <c r="P348" s="32">
        <v>4.2000757648577025E-3</v>
      </c>
      <c r="Q348" s="23">
        <v>45488</v>
      </c>
      <c r="R348" s="24">
        <v>237.907753539297</v>
      </c>
      <c r="S348" s="28">
        <v>-7.4699206176966904E-3</v>
      </c>
      <c r="T348" s="34">
        <v>-2.3265386261513976E-3</v>
      </c>
      <c r="U348" s="34">
        <v>-0.10560007653800008</v>
      </c>
    </row>
    <row r="349" spans="12:21" x14ac:dyDescent="0.35">
      <c r="L349" s="30">
        <v>45535</v>
      </c>
      <c r="M349" s="31">
        <v>306.92965873873698</v>
      </c>
      <c r="N349" s="32">
        <v>3.2022805427727175E-3</v>
      </c>
      <c r="O349" s="32">
        <v>-4.8198066231054382E-3</v>
      </c>
      <c r="P349" s="32">
        <v>8.5878098809990533E-3</v>
      </c>
      <c r="Q349" s="23">
        <v>45519</v>
      </c>
      <c r="R349" s="24">
        <v>239.32419945205501</v>
      </c>
      <c r="S349" s="28">
        <v>5.9537610342070835E-3</v>
      </c>
      <c r="T349" s="34">
        <v>4.0395829082249257E-3</v>
      </c>
      <c r="U349" s="34">
        <v>-0.10289333233255149</v>
      </c>
    </row>
    <row r="350" spans="12:21" x14ac:dyDescent="0.35">
      <c r="L350" s="30">
        <v>45565</v>
      </c>
      <c r="M350" s="31">
        <v>310.86828227341402</v>
      </c>
      <c r="N350" s="32">
        <v>1.2832332824602277E-2</v>
      </c>
      <c r="O350" s="32">
        <v>1.8329269821155236E-2</v>
      </c>
      <c r="P350" s="32">
        <v>1.7284136866754229E-2</v>
      </c>
      <c r="Q350" s="23">
        <v>45550</v>
      </c>
      <c r="R350" s="24">
        <v>241.23878705012501</v>
      </c>
      <c r="S350" s="28">
        <v>7.9999749396573172E-3</v>
      </c>
      <c r="T350" s="34">
        <v>6.4268562033291676E-3</v>
      </c>
      <c r="U350" s="34">
        <v>-7.877302829626287E-2</v>
      </c>
    </row>
    <row r="351" spans="12:21" x14ac:dyDescent="0.35">
      <c r="L351" s="30">
        <v>45596</v>
      </c>
      <c r="M351" s="31">
        <v>312.09038334184299</v>
      </c>
      <c r="N351" s="32">
        <v>3.9312504302195794E-3</v>
      </c>
      <c r="O351" s="32">
        <v>2.0070154153827513E-2</v>
      </c>
      <c r="P351" s="32">
        <v>2.4631213613869329E-2</v>
      </c>
      <c r="Q351" s="23">
        <v>45580</v>
      </c>
      <c r="R351" s="24">
        <v>245.029687771146</v>
      </c>
      <c r="S351" s="28">
        <v>1.5714308496474594E-2</v>
      </c>
      <c r="T351" s="34">
        <v>2.9935696192737282E-2</v>
      </c>
      <c r="U351" s="34">
        <v>-5.0109987153818425E-2</v>
      </c>
    </row>
    <row r="352" spans="12:21" x14ac:dyDescent="0.35">
      <c r="L352" s="30">
        <v>45626</v>
      </c>
      <c r="M352" s="31">
        <v>309.43347206191203</v>
      </c>
      <c r="N352" s="32">
        <v>-8.5132750694877357E-3</v>
      </c>
      <c r="O352" s="32">
        <v>8.1576128337155218E-3</v>
      </c>
      <c r="P352" s="32">
        <v>1.6352816295615469E-2</v>
      </c>
      <c r="Q352" s="23">
        <v>45611</v>
      </c>
      <c r="R352" s="24">
        <v>245.682416847665</v>
      </c>
      <c r="S352" s="28">
        <v>2.6638775180933827E-3</v>
      </c>
      <c r="T352" s="34">
        <v>2.6567381861790196E-2</v>
      </c>
      <c r="U352" s="34">
        <v>-2.4301604600078575E-2</v>
      </c>
    </row>
    <row r="353" spans="12:21" x14ac:dyDescent="0.35">
      <c r="L353" s="30">
        <v>45657</v>
      </c>
      <c r="M353" s="31">
        <v>305.40498302053902</v>
      </c>
      <c r="N353" s="32">
        <v>-1.3018918136196267E-2</v>
      </c>
      <c r="O353" s="32">
        <v>-1.7574321873306875E-2</v>
      </c>
      <c r="P353" s="32">
        <v>1.4695842011113847E-2</v>
      </c>
      <c r="Q353" s="23">
        <v>45641</v>
      </c>
      <c r="R353" s="24">
        <v>246.05224769248301</v>
      </c>
      <c r="S353" s="28">
        <v>1.5053207696476001E-3</v>
      </c>
      <c r="T353" s="34">
        <v>1.9953095856670267E-2</v>
      </c>
      <c r="U353" s="34">
        <v>-1.0998995184918203E-2</v>
      </c>
    </row>
    <row r="354" spans="12:21" x14ac:dyDescent="0.35">
      <c r="L354" s="30">
        <v>45688</v>
      </c>
      <c r="M354" s="31">
        <v>308.01487503275303</v>
      </c>
      <c r="N354" s="32">
        <v>8.5456759297162233E-3</v>
      </c>
      <c r="O354" s="32">
        <v>-1.3058743641664594E-2</v>
      </c>
      <c r="P354" s="32">
        <v>1.6755772767037103E-2</v>
      </c>
      <c r="Q354" s="23">
        <v>45672</v>
      </c>
      <c r="R354" s="24">
        <v>243.606831678578</v>
      </c>
      <c r="S354" s="28">
        <v>-9.9386046534364336E-3</v>
      </c>
      <c r="T354" s="34">
        <v>-5.8068722427501163E-3</v>
      </c>
      <c r="U354" s="34">
        <v>8.8919983193602725E-4</v>
      </c>
    </row>
    <row r="355" spans="12:21" x14ac:dyDescent="0.35">
      <c r="L355" s="30">
        <v>45716</v>
      </c>
      <c r="M355" s="31">
        <v>311.96612994214701</v>
      </c>
      <c r="N355" s="32">
        <v>1.2828130164083129E-2</v>
      </c>
      <c r="O355" s="32">
        <v>8.1848219695128677E-3</v>
      </c>
      <c r="P355" s="32">
        <v>3.0623953033225071E-2</v>
      </c>
      <c r="Q355" s="23">
        <v>45703</v>
      </c>
      <c r="R355" s="24">
        <v>244.27416369058801</v>
      </c>
      <c r="S355" s="28">
        <v>2.7393813523690635E-3</v>
      </c>
      <c r="T355" s="34">
        <v>-5.7320062833400298E-3</v>
      </c>
      <c r="U355" s="34">
        <v>1.504175501157623E-2</v>
      </c>
    </row>
    <row r="356" spans="12:21" x14ac:dyDescent="0.35">
      <c r="L356" s="30">
        <v>45747</v>
      </c>
      <c r="M356" s="31">
        <v>315.927060736047</v>
      </c>
      <c r="N356" s="32">
        <v>1.2696669329566479E-2</v>
      </c>
      <c r="O356" s="32">
        <v>3.4452868487742982E-2</v>
      </c>
      <c r="P356" s="32">
        <v>2.9406637303031502E-2</v>
      </c>
      <c r="Q356" s="23">
        <v>45731</v>
      </c>
      <c r="R356" s="24">
        <v>240.926719490783</v>
      </c>
      <c r="S356" s="28">
        <v>-1.3703635903324907E-2</v>
      </c>
      <c r="T356" s="34">
        <v>-2.0831056207647025E-2</v>
      </c>
      <c r="U356" s="34">
        <v>1.8598283141372907E-2</v>
      </c>
    </row>
    <row r="357" spans="12:21" x14ac:dyDescent="0.35">
      <c r="L357" s="30">
        <v>45777</v>
      </c>
      <c r="M357" s="31">
        <v>313.72658852814601</v>
      </c>
      <c r="N357" s="32">
        <v>-6.9651273391216906E-3</v>
      </c>
      <c r="O357" s="32">
        <v>1.8543628760739672E-2</v>
      </c>
      <c r="P357" s="32">
        <v>1.9165187202105027E-2</v>
      </c>
      <c r="Q357" s="23">
        <v>45762</v>
      </c>
      <c r="R357" s="24">
        <v>237.70691818596899</v>
      </c>
      <c r="S357" s="28">
        <v>-1.3364235032209404E-2</v>
      </c>
      <c r="T357" s="34">
        <v>-2.4218998506550626E-2</v>
      </c>
      <c r="U357" s="34">
        <v>-3.1687478401857261E-3</v>
      </c>
    </row>
    <row r="358" spans="12:21" x14ac:dyDescent="0.35">
      <c r="L358" s="30">
        <v>45808</v>
      </c>
      <c r="M358" s="31">
        <v>311.781624630252</v>
      </c>
      <c r="N358" s="32">
        <v>-6.199550720322633E-3</v>
      </c>
      <c r="O358" s="32">
        <v>-5.9142738325224098E-4</v>
      </c>
      <c r="P358" s="32">
        <v>1.0912072707220721E-2</v>
      </c>
      <c r="Q358" s="23">
        <v>45792</v>
      </c>
      <c r="R358" s="24">
        <v>232.692481308656</v>
      </c>
      <c r="S358" s="28">
        <v>-2.1095039705112728E-2</v>
      </c>
      <c r="T358" s="34">
        <v>-4.741263753379199E-2</v>
      </c>
      <c r="U358" s="34">
        <v>-2.3782540946814645E-2</v>
      </c>
    </row>
    <row r="359" spans="12:21" x14ac:dyDescent="0.35">
      <c r="L359" s="30">
        <v>45838</v>
      </c>
      <c r="M359" s="31">
        <v>309.835511257326</v>
      </c>
      <c r="N359" s="32">
        <v>-6.2419117073815311E-3</v>
      </c>
      <c r="O359" s="32">
        <v>-1.9281505878378735E-2</v>
      </c>
      <c r="P359" s="32">
        <v>1.494616187905784E-2</v>
      </c>
      <c r="Q359" s="23">
        <v>45823</v>
      </c>
      <c r="R359" s="24">
        <v>233.339177130542</v>
      </c>
      <c r="S359" s="28">
        <v>2.7791865824327022E-3</v>
      </c>
      <c r="T359" s="34">
        <v>-3.1493154334553908E-2</v>
      </c>
      <c r="U359" s="34">
        <v>-2.6529616815856749E-2</v>
      </c>
    </row>
    <row r="360" spans="12:21" x14ac:dyDescent="0.35">
      <c r="L360" s="30">
        <v>45869</v>
      </c>
      <c r="M360" s="31">
        <v>310.84607994160098</v>
      </c>
      <c r="N360" s="32">
        <v>3.2616296310712389E-3</v>
      </c>
      <c r="O360" s="32">
        <v>-9.1815889754801594E-3</v>
      </c>
      <c r="P360" s="32">
        <v>1.600313758091132E-2</v>
      </c>
      <c r="Q360" s="30">
        <v>45869</v>
      </c>
      <c r="R360" s="24">
        <v>236.51913549933101</v>
      </c>
      <c r="S360" s="28">
        <v>1.3628051696650934E-2</v>
      </c>
      <c r="T360" s="34">
        <v>-4.9968368430435284E-3</v>
      </c>
      <c r="U360" s="34">
        <v>-5.8367918628453586E-3</v>
      </c>
    </row>
    <row r="361" spans="12:21" x14ac:dyDescent="0.35">
      <c r="L361" s="30">
        <v>45900</v>
      </c>
      <c r="M361" s="31">
        <v>311.64859310272197</v>
      </c>
      <c r="N361" s="32">
        <v>2.5817059081838512E-3</v>
      </c>
      <c r="O361" s="32">
        <v>-4.2668174459536967E-4</v>
      </c>
      <c r="P361" s="32">
        <v>1.5374644416497496E-2</v>
      </c>
      <c r="Q361" s="30">
        <v>45900</v>
      </c>
      <c r="R361" s="24">
        <v>239.975185123507</v>
      </c>
      <c r="S361" s="28">
        <v>1.4612135364353129E-2</v>
      </c>
      <c r="T361" s="34">
        <v>3.1297546761688499E-2</v>
      </c>
      <c r="U361" s="34">
        <v>2.7200996511946851E-3</v>
      </c>
    </row>
    <row r="362" spans="12:21" x14ac:dyDescent="0.35">
      <c r="L362" s="30">
        <v>45930</v>
      </c>
      <c r="M362" s="31">
        <v>311.786596911228</v>
      </c>
      <c r="N362" s="32">
        <v>4.4281864754180944E-4</v>
      </c>
      <c r="O362" s="32">
        <v>6.2971660220108028E-3</v>
      </c>
      <c r="P362" s="32">
        <v>2.9540313057936363E-3</v>
      </c>
      <c r="Q362" s="30">
        <v>45930</v>
      </c>
      <c r="R362" s="24">
        <v>241.27061348332401</v>
      </c>
      <c r="S362" s="28">
        <v>5.3981763120645176E-3</v>
      </c>
      <c r="T362" s="34">
        <v>3.3991018783548599E-2</v>
      </c>
      <c r="U362" s="34">
        <v>1.3192917104332125E-4</v>
      </c>
    </row>
    <row r="363" spans="12:21" x14ac:dyDescent="0.35">
      <c r="L363" s="30">
        <v>45961</v>
      </c>
      <c r="M363" s="31">
        <v>312.37276898862598</v>
      </c>
      <c r="N363" s="32">
        <v>1.8800425778562335E-3</v>
      </c>
      <c r="O363" s="32">
        <v>4.9113987453592856E-3</v>
      </c>
      <c r="P363" s="32">
        <v>9.0482008371806089E-4</v>
      </c>
      <c r="Q363" s="30">
        <v>45961</v>
      </c>
      <c r="R363" s="24">
        <v>242.33197798349701</v>
      </c>
      <c r="S363" s="28">
        <v>4.3990624670349199E-3</v>
      </c>
      <c r="T363" s="34">
        <v>2.4576626630628207E-2</v>
      </c>
      <c r="U363" s="34">
        <v>-1.1009726258838559E-2</v>
      </c>
    </row>
    <row r="364" spans="12:21" x14ac:dyDescent="0.35">
      <c r="L364" s="30">
        <v>45991</v>
      </c>
      <c r="M364" s="31">
        <v>310.34822587441602</v>
      </c>
      <c r="N364" s="32">
        <v>-6.4811767068072568E-3</v>
      </c>
      <c r="O364" s="32">
        <v>-4.1725432332606616E-3</v>
      </c>
      <c r="P364" s="32">
        <v>2.9562212724063563E-3</v>
      </c>
      <c r="Q364" s="30">
        <v>45991</v>
      </c>
      <c r="R364" s="24">
        <v>243.591075610248</v>
      </c>
      <c r="S364" s="28">
        <v>5.195755167057392E-3</v>
      </c>
      <c r="T364" s="34">
        <v>1.5067768298126394E-2</v>
      </c>
      <c r="U364" s="34">
        <v>-8.5123765235252113E-3</v>
      </c>
    </row>
    <row r="365" spans="12:21" x14ac:dyDescent="0.35">
      <c r="L365" s="30">
        <v>46022</v>
      </c>
      <c r="M365" s="31">
        <v>306.21500844162102</v>
      </c>
      <c r="N365" s="32">
        <v>-1.331799922860688E-2</v>
      </c>
      <c r="O365" s="32">
        <v>-1.7869878066610223E-2</v>
      </c>
      <c r="P365" s="32">
        <v>2.6522992947615176E-3</v>
      </c>
      <c r="Q365" s="30">
        <v>46022</v>
      </c>
      <c r="R365" s="24">
        <v>245.01872653826399</v>
      </c>
      <c r="S365" s="28">
        <v>5.8608507082593686E-3</v>
      </c>
      <c r="T365" s="34">
        <v>1.5534892545871593E-2</v>
      </c>
      <c r="U365" s="34">
        <v>-4.2004133833831725E-3</v>
      </c>
    </row>
    <row r="366" spans="12:21" x14ac:dyDescent="0.35">
      <c r="P366" s="38">
        <f>M365/$M$295-1</f>
        <v>0.31761769905849468</v>
      </c>
      <c r="S366" s="20"/>
      <c r="T366" s="20"/>
      <c r="U366" s="39">
        <f>R365/$R$295 -1</f>
        <v>9.2736833266629404E-2</v>
      </c>
    </row>
    <row r="367" spans="12:21" x14ac:dyDescent="0.35">
      <c r="S367" s="20"/>
      <c r="T367" s="20"/>
      <c r="U367" s="20"/>
    </row>
    <row r="368" spans="12:21" x14ac:dyDescent="0.35">
      <c r="L368" s="40"/>
      <c r="M368" s="41" t="s">
        <v>11</v>
      </c>
      <c r="N368" s="41"/>
      <c r="O368" s="41"/>
      <c r="P368" s="41"/>
      <c r="Q368" s="42"/>
      <c r="R368" s="43" t="s">
        <v>12</v>
      </c>
      <c r="S368" s="44"/>
      <c r="T368" s="20"/>
      <c r="U368" s="20"/>
    </row>
    <row r="369" spans="12:21" x14ac:dyDescent="0.35">
      <c r="L369" s="40">
        <v>43100</v>
      </c>
      <c r="M369" s="41" t="s">
        <v>13</v>
      </c>
      <c r="N369" s="41"/>
      <c r="O369" s="41"/>
      <c r="P369" s="41"/>
      <c r="Q369" s="42">
        <v>42353</v>
      </c>
      <c r="R369" s="43" t="s">
        <v>13</v>
      </c>
      <c r="S369" s="44"/>
      <c r="T369" s="20"/>
      <c r="U369" s="20"/>
    </row>
    <row r="370" spans="12:21" x14ac:dyDescent="0.35">
      <c r="L370" s="40" t="s">
        <v>14</v>
      </c>
      <c r="M370" s="41">
        <f>MIN($M$162:$M$197)</f>
        <v>119.675293148676</v>
      </c>
      <c r="N370" s="30">
        <f>INDEX($L$162:$L$197,MATCH(M370,$M$162:$M$197,0),1)</f>
        <v>40633</v>
      </c>
      <c r="O370" s="45"/>
      <c r="P370" s="41"/>
      <c r="Q370" s="41"/>
      <c r="R370" s="41">
        <f>MIN($R$162:$R$197)</f>
        <v>108.178119563802</v>
      </c>
      <c r="S370" s="30">
        <f>INDEX($Q$162:$Q$197,MATCH(R370,$R$162:$R$197,0),1)</f>
        <v>40193</v>
      </c>
      <c r="T370" s="20"/>
      <c r="U370" s="20"/>
    </row>
    <row r="371" spans="12:21" x14ac:dyDescent="0.35">
      <c r="L371" s="40" t="s">
        <v>15</v>
      </c>
      <c r="M371" s="46">
        <f>M365/M370-1</f>
        <v>1.5587153403601981</v>
      </c>
      <c r="N371" s="46"/>
      <c r="O371" s="46"/>
      <c r="P371" s="46"/>
      <c r="Q371" s="46"/>
      <c r="R371" s="46">
        <f>R365/R370-1</f>
        <v>1.2649564211897326</v>
      </c>
      <c r="S371" s="44"/>
      <c r="T371" s="20"/>
      <c r="U371" s="20"/>
    </row>
    <row r="372" spans="12:21" x14ac:dyDescent="0.35">
      <c r="L372" s="40" t="s">
        <v>16</v>
      </c>
      <c r="M372" s="46">
        <f>M365/M353-1</f>
        <v>2.6522992947615176E-3</v>
      </c>
      <c r="N372" s="46"/>
      <c r="O372" s="46"/>
      <c r="P372" s="46"/>
      <c r="Q372" s="46"/>
      <c r="R372" s="46">
        <f>R365/R353-1</f>
        <v>-4.2004133833831725E-3</v>
      </c>
      <c r="S372" s="44"/>
      <c r="T372" s="20"/>
      <c r="U372" s="20"/>
    </row>
    <row r="373" spans="12:21" x14ac:dyDescent="0.35">
      <c r="L373" s="40" t="s">
        <v>17</v>
      </c>
      <c r="M373" s="46">
        <f>M365/M362-1</f>
        <v>-1.7869878066610223E-2</v>
      </c>
      <c r="N373" s="46"/>
      <c r="O373" s="46"/>
      <c r="P373" s="46"/>
      <c r="Q373" s="46"/>
      <c r="R373" s="46">
        <f>R365/R362-1</f>
        <v>1.5534892545871593E-2</v>
      </c>
      <c r="S373" s="44"/>
      <c r="T373" s="20"/>
      <c r="U373" s="20"/>
    </row>
    <row r="374" spans="12:21" x14ac:dyDescent="0.35">
      <c r="L374" s="40" t="s">
        <v>18</v>
      </c>
      <c r="M374" s="46">
        <f>M365/M364-1</f>
        <v>-1.331799922860688E-2</v>
      </c>
      <c r="N374" s="46"/>
      <c r="O374" s="46"/>
      <c r="P374" s="46"/>
      <c r="Q374" s="42"/>
      <c r="R374" s="47">
        <f>R365/R364-1</f>
        <v>5.8608507082593686E-3</v>
      </c>
      <c r="S374" s="44"/>
      <c r="T374" s="20"/>
      <c r="U374" s="20"/>
    </row>
  </sheetData>
  <mergeCells count="2">
    <mergeCell ref="A7:J7"/>
    <mergeCell ref="A8:J8"/>
  </mergeCells>
  <conditionalFormatting sqref="L30:L370 N370 S370 L372:L6024">
    <cfRule type="expression" dxfId="24" priority="1">
      <formula>$M30=""</formula>
    </cfRule>
  </conditionalFormatting>
  <conditionalFormatting sqref="L371">
    <cfRule type="expression" dxfId="23" priority="2">
      <formula>#REF!=""</formula>
    </cfRule>
  </conditionalFormatting>
  <conditionalFormatting sqref="Q6:Q359">
    <cfRule type="expression" dxfId="22" priority="8">
      <formula>$R6=""</formula>
    </cfRule>
  </conditionalFormatting>
  <conditionalFormatting sqref="Q360:Q365">
    <cfRule type="expression" dxfId="21" priority="7">
      <formula>$M360=""</formula>
    </cfRule>
  </conditionalFormatting>
  <conditionalFormatting sqref="Q368:Q369 Q374">
    <cfRule type="expression" dxfId="20" priority="3">
      <formula>$R368=""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ABE1-6AA0-41AE-850E-86FD17DF00F2}">
  <sheetPr codeName="Sheet14"/>
  <dimension ref="A1:G133"/>
  <sheetViews>
    <sheetView topLeftCell="A118" workbookViewId="0">
      <selection activeCell="F145" sqref="F145"/>
    </sheetView>
  </sheetViews>
  <sheetFormatPr defaultRowHeight="14.5" x14ac:dyDescent="0.35"/>
  <cols>
    <col min="1" max="1" width="21" bestFit="1" customWidth="1"/>
    <col min="2" max="2" width="27.453125" customWidth="1"/>
    <col min="3" max="3" width="28.90625" customWidth="1"/>
    <col min="6" max="6" width="15.08984375" bestFit="1" customWidth="1"/>
    <col min="7" max="7" width="15.453125" bestFit="1" customWidth="1"/>
  </cols>
  <sheetData>
    <row r="1" spans="1:7" ht="15.5" x14ac:dyDescent="0.35">
      <c r="B1" t="s">
        <v>111</v>
      </c>
      <c r="C1" t="s">
        <v>41</v>
      </c>
      <c r="E1" s="175" t="s">
        <v>0</v>
      </c>
      <c r="F1" t="s">
        <v>111</v>
      </c>
      <c r="G1" t="s">
        <v>41</v>
      </c>
    </row>
    <row r="2" spans="1:7" ht="15.5" x14ac:dyDescent="0.35">
      <c r="A2" s="176" t="s">
        <v>42</v>
      </c>
      <c r="B2" t="s">
        <v>112</v>
      </c>
      <c r="C2" t="s">
        <v>113</v>
      </c>
      <c r="E2" s="170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5" x14ac:dyDescent="0.35">
      <c r="A3" s="176" t="s">
        <v>43</v>
      </c>
      <c r="B3" t="s">
        <v>114</v>
      </c>
      <c r="C3" t="s">
        <v>115</v>
      </c>
      <c r="E3" s="170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5" x14ac:dyDescent="0.35">
      <c r="A4" s="176" t="s">
        <v>44</v>
      </c>
      <c r="B4" t="s">
        <v>116</v>
      </c>
      <c r="C4" t="s">
        <v>117</v>
      </c>
      <c r="E4" s="170">
        <v>35338</v>
      </c>
      <c r="F4" t="e">
        <f t="shared" ca="1" si="0"/>
        <v>#N/A</v>
      </c>
      <c r="G4" t="e">
        <f t="shared" ca="1" si="1"/>
        <v>#N/A</v>
      </c>
    </row>
    <row r="5" spans="1:7" ht="15.5" x14ac:dyDescent="0.35">
      <c r="A5" s="176" t="s">
        <v>45</v>
      </c>
      <c r="B5" t="s">
        <v>118</v>
      </c>
      <c r="C5" t="s">
        <v>119</v>
      </c>
      <c r="E5" s="170">
        <v>35430</v>
      </c>
      <c r="F5" t="e">
        <f t="shared" ca="1" si="0"/>
        <v>#N/A</v>
      </c>
      <c r="G5" t="e">
        <f t="shared" ca="1" si="1"/>
        <v>#N/A</v>
      </c>
    </row>
    <row r="6" spans="1:7" ht="15.5" x14ac:dyDescent="0.35">
      <c r="A6" s="176" t="s">
        <v>58</v>
      </c>
      <c r="B6" t="s">
        <v>120</v>
      </c>
      <c r="C6" t="s">
        <v>121</v>
      </c>
      <c r="E6" s="170">
        <v>35520</v>
      </c>
      <c r="F6" t="e">
        <f t="shared" ca="1" si="0"/>
        <v>#N/A</v>
      </c>
      <c r="G6" t="e">
        <f t="shared" ca="1" si="1"/>
        <v>#N/A</v>
      </c>
    </row>
    <row r="7" spans="1:7" ht="15.5" x14ac:dyDescent="0.35">
      <c r="A7" s="176" t="s">
        <v>59</v>
      </c>
      <c r="B7" t="s">
        <v>122</v>
      </c>
      <c r="C7" t="s">
        <v>123</v>
      </c>
      <c r="E7" s="170">
        <v>35611</v>
      </c>
      <c r="F7" t="e">
        <f t="shared" ca="1" si="0"/>
        <v>#N/A</v>
      </c>
      <c r="G7" t="e">
        <f t="shared" ca="1" si="1"/>
        <v>#N/A</v>
      </c>
    </row>
    <row r="8" spans="1:7" ht="15.5" x14ac:dyDescent="0.35">
      <c r="A8" s="176" t="s">
        <v>60</v>
      </c>
      <c r="B8" t="s">
        <v>124</v>
      </c>
      <c r="C8" t="s">
        <v>125</v>
      </c>
      <c r="E8" s="170">
        <v>35703</v>
      </c>
      <c r="F8" t="e">
        <f t="shared" ca="1" si="0"/>
        <v>#N/A</v>
      </c>
      <c r="G8" t="e">
        <f t="shared" ca="1" si="1"/>
        <v>#N/A</v>
      </c>
    </row>
    <row r="9" spans="1:7" ht="15.5" x14ac:dyDescent="0.35">
      <c r="A9" s="176" t="s">
        <v>61</v>
      </c>
      <c r="B9" t="s">
        <v>126</v>
      </c>
      <c r="C9" t="s">
        <v>127</v>
      </c>
      <c r="E9" s="170">
        <v>35795</v>
      </c>
      <c r="F9" t="e">
        <f t="shared" ca="1" si="0"/>
        <v>#N/A</v>
      </c>
      <c r="G9" t="e">
        <f t="shared" ca="1" si="1"/>
        <v>#N/A</v>
      </c>
    </row>
    <row r="10" spans="1:7" ht="15.5" x14ac:dyDescent="0.35">
      <c r="A10" s="176"/>
      <c r="E10" s="170">
        <v>35885</v>
      </c>
      <c r="F10" t="e">
        <f t="shared" ca="1" si="0"/>
        <v>#N/A</v>
      </c>
      <c r="G10" t="e">
        <f t="shared" ca="1" si="1"/>
        <v>#N/A</v>
      </c>
    </row>
    <row r="11" spans="1:7" ht="15.5" x14ac:dyDescent="0.35">
      <c r="A11" s="177" t="s">
        <v>128</v>
      </c>
      <c r="B11" s="178" t="e">
        <f>VLOOKUP(#REF!,$A$2:$C$9,2,0)</f>
        <v>#REF!</v>
      </c>
      <c r="C11" s="178" t="e">
        <f>VLOOKUP(#REF!,$A$2:$C$9,3,0)</f>
        <v>#REF!</v>
      </c>
      <c r="E11" s="170">
        <v>35976</v>
      </c>
      <c r="F11" t="e">
        <f t="shared" ca="1" si="0"/>
        <v>#N/A</v>
      </c>
      <c r="G11" t="e">
        <f t="shared" ca="1" si="1"/>
        <v>#N/A</v>
      </c>
    </row>
    <row r="12" spans="1:7" ht="15.5" x14ac:dyDescent="0.35">
      <c r="A12" s="176"/>
      <c r="E12" s="170">
        <v>36068</v>
      </c>
      <c r="F12" t="e">
        <f t="shared" ca="1" si="0"/>
        <v>#N/A</v>
      </c>
      <c r="G12" t="e">
        <f t="shared" ca="1" si="1"/>
        <v>#N/A</v>
      </c>
    </row>
    <row r="13" spans="1:7" ht="15.5" x14ac:dyDescent="0.35">
      <c r="A13" s="176"/>
      <c r="E13" s="170">
        <v>36160</v>
      </c>
      <c r="F13" t="e">
        <f t="shared" ca="1" si="0"/>
        <v>#N/A</v>
      </c>
      <c r="G13" t="e">
        <f t="shared" ca="1" si="1"/>
        <v>#N/A</v>
      </c>
    </row>
    <row r="14" spans="1:7" ht="15.5" x14ac:dyDescent="0.35">
      <c r="A14" s="176"/>
      <c r="E14" s="170">
        <v>36250</v>
      </c>
      <c r="F14" t="e">
        <f t="shared" ca="1" si="0"/>
        <v>#N/A</v>
      </c>
      <c r="G14" t="e">
        <f t="shared" ca="1" si="1"/>
        <v>#N/A</v>
      </c>
    </row>
    <row r="15" spans="1:7" ht="15.5" x14ac:dyDescent="0.35">
      <c r="A15" s="176"/>
      <c r="E15" s="170">
        <v>36341</v>
      </c>
      <c r="F15" t="e">
        <f t="shared" ca="1" si="0"/>
        <v>#N/A</v>
      </c>
      <c r="G15" t="e">
        <f t="shared" ca="1" si="1"/>
        <v>#N/A</v>
      </c>
    </row>
    <row r="16" spans="1:7" ht="15.5" x14ac:dyDescent="0.35">
      <c r="A16" s="176"/>
      <c r="E16" s="170">
        <v>36433</v>
      </c>
      <c r="F16" t="e">
        <f t="shared" ca="1" si="0"/>
        <v>#N/A</v>
      </c>
      <c r="G16" t="e">
        <f t="shared" ca="1" si="1"/>
        <v>#N/A</v>
      </c>
    </row>
    <row r="17" spans="1:7" ht="15.5" x14ac:dyDescent="0.35">
      <c r="A17" s="176"/>
      <c r="E17" s="170">
        <v>36525</v>
      </c>
      <c r="F17" t="e">
        <f t="shared" ca="1" si="0"/>
        <v>#N/A</v>
      </c>
      <c r="G17" t="e">
        <f t="shared" ca="1" si="1"/>
        <v>#N/A</v>
      </c>
    </row>
    <row r="18" spans="1:7" ht="15.5" x14ac:dyDescent="0.35">
      <c r="A18" s="176"/>
      <c r="E18" s="170">
        <v>36616</v>
      </c>
      <c r="F18" t="e">
        <f t="shared" ca="1" si="0"/>
        <v>#N/A</v>
      </c>
      <c r="G18" t="e">
        <f t="shared" ca="1" si="1"/>
        <v>#N/A</v>
      </c>
    </row>
    <row r="19" spans="1:7" ht="15.5" x14ac:dyDescent="0.35">
      <c r="A19" s="176"/>
      <c r="E19" s="170">
        <v>36707</v>
      </c>
      <c r="F19" t="e">
        <f t="shared" ca="1" si="0"/>
        <v>#N/A</v>
      </c>
      <c r="G19" t="e">
        <f t="shared" ca="1" si="1"/>
        <v>#N/A</v>
      </c>
    </row>
    <row r="20" spans="1:7" ht="15.5" x14ac:dyDescent="0.35">
      <c r="A20" s="176"/>
      <c r="E20" s="170">
        <v>36799</v>
      </c>
      <c r="F20" t="e">
        <f t="shared" ca="1" si="0"/>
        <v>#N/A</v>
      </c>
      <c r="G20" t="e">
        <f t="shared" ca="1" si="1"/>
        <v>#N/A</v>
      </c>
    </row>
    <row r="21" spans="1:7" ht="15.5" x14ac:dyDescent="0.35">
      <c r="A21" s="176"/>
      <c r="E21" s="170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35">
      <c r="A22" s="176"/>
      <c r="E22" s="170">
        <v>36981</v>
      </c>
      <c r="F22" t="e">
        <f t="shared" ca="1" si="0"/>
        <v>#N/A</v>
      </c>
      <c r="G22" t="e">
        <f t="shared" ca="1" si="1"/>
        <v>#N/A</v>
      </c>
    </row>
    <row r="23" spans="1:7" ht="15.5" x14ac:dyDescent="0.35">
      <c r="A23" s="176"/>
      <c r="E23" s="170">
        <v>37072</v>
      </c>
      <c r="F23" t="e">
        <f t="shared" ca="1" si="0"/>
        <v>#N/A</v>
      </c>
      <c r="G23" t="e">
        <f t="shared" ca="1" si="1"/>
        <v>#N/A</v>
      </c>
    </row>
    <row r="24" spans="1:7" ht="15.5" x14ac:dyDescent="0.35">
      <c r="A24" s="176"/>
      <c r="E24" s="170">
        <v>37164</v>
      </c>
      <c r="F24" t="e">
        <f t="shared" ca="1" si="0"/>
        <v>#N/A</v>
      </c>
      <c r="G24" t="e">
        <f t="shared" ca="1" si="1"/>
        <v>#N/A</v>
      </c>
    </row>
    <row r="25" spans="1:7" ht="15.5" x14ac:dyDescent="0.35">
      <c r="A25" s="176"/>
      <c r="E25" s="170">
        <v>37256</v>
      </c>
      <c r="F25" t="e">
        <f t="shared" ca="1" si="0"/>
        <v>#N/A</v>
      </c>
      <c r="G25" t="e">
        <f t="shared" ca="1" si="1"/>
        <v>#N/A</v>
      </c>
    </row>
    <row r="26" spans="1:7" ht="15.5" x14ac:dyDescent="0.35">
      <c r="A26" s="176"/>
      <c r="E26" s="170">
        <v>37346</v>
      </c>
      <c r="F26" t="e">
        <f t="shared" ca="1" si="0"/>
        <v>#N/A</v>
      </c>
      <c r="G26" t="e">
        <f t="shared" ca="1" si="1"/>
        <v>#N/A</v>
      </c>
    </row>
    <row r="27" spans="1:7" ht="15.5" x14ac:dyDescent="0.35">
      <c r="A27" s="176"/>
      <c r="E27" s="170">
        <v>37437</v>
      </c>
      <c r="F27" t="e">
        <f t="shared" ca="1" si="0"/>
        <v>#N/A</v>
      </c>
      <c r="G27" t="e">
        <f t="shared" ca="1" si="1"/>
        <v>#N/A</v>
      </c>
    </row>
    <row r="28" spans="1:7" ht="15.5" x14ac:dyDescent="0.35">
      <c r="E28" s="170">
        <v>37529</v>
      </c>
      <c r="F28" t="e">
        <f t="shared" ca="1" si="0"/>
        <v>#N/A</v>
      </c>
      <c r="G28" t="e">
        <f t="shared" ca="1" si="1"/>
        <v>#N/A</v>
      </c>
    </row>
    <row r="29" spans="1:7" ht="15.5" x14ac:dyDescent="0.35">
      <c r="E29" s="170">
        <v>37621</v>
      </c>
      <c r="F29" t="e">
        <f t="shared" ca="1" si="0"/>
        <v>#N/A</v>
      </c>
      <c r="G29" t="e">
        <f t="shared" ca="1" si="1"/>
        <v>#N/A</v>
      </c>
    </row>
    <row r="30" spans="1:7" ht="15.5" x14ac:dyDescent="0.35">
      <c r="E30" s="170">
        <v>37711</v>
      </c>
      <c r="F30" t="e">
        <f t="shared" ca="1" si="0"/>
        <v>#N/A</v>
      </c>
      <c r="G30" t="e">
        <f t="shared" ca="1" si="1"/>
        <v>#N/A</v>
      </c>
    </row>
    <row r="31" spans="1:7" ht="15.5" x14ac:dyDescent="0.35">
      <c r="E31" s="170">
        <v>37802</v>
      </c>
      <c r="F31" t="e">
        <f t="shared" ca="1" si="0"/>
        <v>#N/A</v>
      </c>
      <c r="G31" t="e">
        <f t="shared" ca="1" si="1"/>
        <v>#N/A</v>
      </c>
    </row>
    <row r="32" spans="1:7" ht="15.5" x14ac:dyDescent="0.35">
      <c r="E32" s="170">
        <v>37894</v>
      </c>
      <c r="F32" t="e">
        <f t="shared" ca="1" si="0"/>
        <v>#N/A</v>
      </c>
      <c r="G32" t="e">
        <f t="shared" ca="1" si="1"/>
        <v>#N/A</v>
      </c>
    </row>
    <row r="33" spans="5:7" ht="15.5" x14ac:dyDescent="0.35">
      <c r="E33" s="170">
        <v>37986</v>
      </c>
      <c r="F33" t="e">
        <f t="shared" ca="1" si="0"/>
        <v>#N/A</v>
      </c>
      <c r="G33" t="e">
        <f t="shared" ca="1" si="1"/>
        <v>#N/A</v>
      </c>
    </row>
    <row r="34" spans="5:7" ht="15.5" x14ac:dyDescent="0.35">
      <c r="E34" s="170">
        <v>38077</v>
      </c>
      <c r="F34" t="e">
        <f t="shared" ca="1" si="0"/>
        <v>#N/A</v>
      </c>
      <c r="G34" t="e">
        <f t="shared" ca="1" si="1"/>
        <v>#N/A</v>
      </c>
    </row>
    <row r="35" spans="5:7" ht="15.5" x14ac:dyDescent="0.35">
      <c r="E35" s="170">
        <v>38168</v>
      </c>
      <c r="F35" t="e">
        <f t="shared" ca="1" si="0"/>
        <v>#N/A</v>
      </c>
      <c r="G35" t="e">
        <f t="shared" ca="1" si="1"/>
        <v>#N/A</v>
      </c>
    </row>
    <row r="36" spans="5:7" ht="15.5" x14ac:dyDescent="0.35">
      <c r="E36" s="170">
        <v>38260</v>
      </c>
      <c r="F36" t="e">
        <f t="shared" ca="1" si="0"/>
        <v>#N/A</v>
      </c>
      <c r="G36" t="e">
        <f t="shared" ca="1" si="1"/>
        <v>#N/A</v>
      </c>
    </row>
    <row r="37" spans="5:7" ht="15.5" x14ac:dyDescent="0.35">
      <c r="E37" s="170">
        <v>38352</v>
      </c>
      <c r="F37" t="e">
        <f t="shared" ca="1" si="0"/>
        <v>#N/A</v>
      </c>
      <c r="G37" t="e">
        <f t="shared" ca="1" si="1"/>
        <v>#N/A</v>
      </c>
    </row>
    <row r="38" spans="5:7" ht="15.5" x14ac:dyDescent="0.35">
      <c r="E38" s="170">
        <v>38442</v>
      </c>
      <c r="F38" t="e">
        <f t="shared" ca="1" si="0"/>
        <v>#N/A</v>
      </c>
      <c r="G38" t="e">
        <f t="shared" ca="1" si="1"/>
        <v>#N/A</v>
      </c>
    </row>
    <row r="39" spans="5:7" ht="15.5" x14ac:dyDescent="0.35">
      <c r="E39" s="170">
        <v>38533</v>
      </c>
      <c r="F39" t="e">
        <f t="shared" ca="1" si="0"/>
        <v>#N/A</v>
      </c>
      <c r="G39" t="e">
        <f t="shared" ca="1" si="1"/>
        <v>#N/A</v>
      </c>
    </row>
    <row r="40" spans="5:7" ht="15.5" x14ac:dyDescent="0.35">
      <c r="E40" s="170">
        <v>38625</v>
      </c>
      <c r="F40" t="e">
        <f t="shared" ca="1" si="0"/>
        <v>#N/A</v>
      </c>
      <c r="G40" t="e">
        <f t="shared" ca="1" si="1"/>
        <v>#N/A</v>
      </c>
    </row>
    <row r="41" spans="5:7" ht="15.5" x14ac:dyDescent="0.35">
      <c r="E41" s="170">
        <v>38717</v>
      </c>
      <c r="F41" t="e">
        <f t="shared" ca="1" si="0"/>
        <v>#N/A</v>
      </c>
      <c r="G41" t="e">
        <f t="shared" ca="1" si="1"/>
        <v>#N/A</v>
      </c>
    </row>
    <row r="42" spans="5:7" ht="15.5" x14ac:dyDescent="0.35">
      <c r="E42" s="170">
        <v>38807</v>
      </c>
      <c r="F42" t="e">
        <f t="shared" ca="1" si="0"/>
        <v>#N/A</v>
      </c>
      <c r="G42" t="e">
        <f t="shared" ca="1" si="1"/>
        <v>#N/A</v>
      </c>
    </row>
    <row r="43" spans="5:7" ht="15.5" x14ac:dyDescent="0.35">
      <c r="E43" s="170">
        <v>38898</v>
      </c>
      <c r="F43" t="e">
        <f t="shared" ca="1" si="0"/>
        <v>#N/A</v>
      </c>
      <c r="G43" t="e">
        <f t="shared" ca="1" si="1"/>
        <v>#N/A</v>
      </c>
    </row>
    <row r="44" spans="5:7" ht="15.5" x14ac:dyDescent="0.35">
      <c r="E44" s="170">
        <v>38990</v>
      </c>
      <c r="F44" t="e">
        <f t="shared" ca="1" si="0"/>
        <v>#N/A</v>
      </c>
      <c r="G44" t="e">
        <f t="shared" ca="1" si="1"/>
        <v>#N/A</v>
      </c>
    </row>
    <row r="45" spans="5:7" ht="15.5" x14ac:dyDescent="0.35">
      <c r="E45" s="170">
        <v>39082</v>
      </c>
      <c r="F45" t="e">
        <f t="shared" ca="1" si="0"/>
        <v>#N/A</v>
      </c>
      <c r="G45" t="e">
        <f t="shared" ca="1" si="1"/>
        <v>#N/A</v>
      </c>
    </row>
    <row r="46" spans="5:7" ht="15.5" x14ac:dyDescent="0.35">
      <c r="E46" s="170">
        <v>39172</v>
      </c>
      <c r="F46" t="e">
        <f t="shared" ca="1" si="0"/>
        <v>#N/A</v>
      </c>
      <c r="G46" t="e">
        <f t="shared" ca="1" si="1"/>
        <v>#N/A</v>
      </c>
    </row>
    <row r="47" spans="5:7" ht="15.5" x14ac:dyDescent="0.35">
      <c r="E47" s="170">
        <v>39263</v>
      </c>
      <c r="F47" t="e">
        <f t="shared" ca="1" si="0"/>
        <v>#N/A</v>
      </c>
      <c r="G47" t="e">
        <f t="shared" ca="1" si="1"/>
        <v>#N/A</v>
      </c>
    </row>
    <row r="48" spans="5:7" ht="15.5" x14ac:dyDescent="0.35">
      <c r="E48" s="170">
        <v>39355</v>
      </c>
      <c r="F48" t="e">
        <f t="shared" ca="1" si="0"/>
        <v>#N/A</v>
      </c>
      <c r="G48" t="e">
        <f t="shared" ca="1" si="1"/>
        <v>#N/A</v>
      </c>
    </row>
    <row r="49" spans="5:7" ht="15.5" x14ac:dyDescent="0.35">
      <c r="E49" s="170">
        <v>39447</v>
      </c>
      <c r="F49" t="e">
        <f t="shared" ca="1" si="0"/>
        <v>#N/A</v>
      </c>
      <c r="G49" t="e">
        <f t="shared" ca="1" si="1"/>
        <v>#N/A</v>
      </c>
    </row>
    <row r="50" spans="5:7" ht="15.5" x14ac:dyDescent="0.35">
      <c r="E50" s="170">
        <v>39538</v>
      </c>
      <c r="F50" t="e">
        <f t="shared" ca="1" si="0"/>
        <v>#N/A</v>
      </c>
      <c r="G50" t="e">
        <f t="shared" ca="1" si="1"/>
        <v>#N/A</v>
      </c>
    </row>
    <row r="51" spans="5:7" ht="15.5" x14ac:dyDescent="0.35">
      <c r="E51" s="170">
        <v>39629</v>
      </c>
      <c r="F51" t="e">
        <f t="shared" ca="1" si="0"/>
        <v>#N/A</v>
      </c>
      <c r="G51" t="e">
        <f t="shared" ca="1" si="1"/>
        <v>#N/A</v>
      </c>
    </row>
    <row r="52" spans="5:7" ht="15.5" x14ac:dyDescent="0.35">
      <c r="E52" s="170">
        <v>39721</v>
      </c>
      <c r="F52" t="e">
        <f t="shared" ca="1" si="0"/>
        <v>#N/A</v>
      </c>
      <c r="G52" t="e">
        <f t="shared" ca="1" si="1"/>
        <v>#N/A</v>
      </c>
    </row>
    <row r="53" spans="5:7" ht="15.5" x14ac:dyDescent="0.35">
      <c r="E53" s="170">
        <v>39813</v>
      </c>
      <c r="F53" t="e">
        <f t="shared" ca="1" si="0"/>
        <v>#N/A</v>
      </c>
      <c r="G53" t="e">
        <f t="shared" ca="1" si="1"/>
        <v>#N/A</v>
      </c>
    </row>
    <row r="54" spans="5:7" ht="15.5" x14ac:dyDescent="0.35">
      <c r="E54" s="170">
        <v>39903</v>
      </c>
      <c r="F54" t="e">
        <f t="shared" ca="1" si="0"/>
        <v>#N/A</v>
      </c>
      <c r="G54" t="e">
        <f t="shared" ca="1" si="1"/>
        <v>#N/A</v>
      </c>
    </row>
    <row r="55" spans="5:7" ht="15.5" x14ac:dyDescent="0.35">
      <c r="E55" s="170">
        <v>39994</v>
      </c>
      <c r="F55" t="e">
        <f t="shared" ca="1" si="0"/>
        <v>#N/A</v>
      </c>
      <c r="G55" t="e">
        <f t="shared" ca="1" si="1"/>
        <v>#N/A</v>
      </c>
    </row>
    <row r="56" spans="5:7" ht="15.5" x14ac:dyDescent="0.35">
      <c r="E56" s="170">
        <v>40086</v>
      </c>
      <c r="F56" t="e">
        <f t="shared" ca="1" si="0"/>
        <v>#N/A</v>
      </c>
      <c r="G56" t="e">
        <f t="shared" ca="1" si="1"/>
        <v>#N/A</v>
      </c>
    </row>
    <row r="57" spans="5:7" ht="15.5" x14ac:dyDescent="0.35">
      <c r="E57" s="170">
        <v>40178</v>
      </c>
      <c r="F57" t="e">
        <f t="shared" ca="1" si="0"/>
        <v>#N/A</v>
      </c>
      <c r="G57" t="e">
        <f t="shared" ca="1" si="1"/>
        <v>#N/A</v>
      </c>
    </row>
    <row r="58" spans="5:7" ht="15.5" x14ac:dyDescent="0.35">
      <c r="E58" s="170">
        <v>40268</v>
      </c>
      <c r="F58" t="e">
        <f t="shared" ca="1" si="0"/>
        <v>#N/A</v>
      </c>
      <c r="G58" t="e">
        <f t="shared" ca="1" si="1"/>
        <v>#N/A</v>
      </c>
    </row>
    <row r="59" spans="5:7" ht="15.5" x14ac:dyDescent="0.35">
      <c r="E59" s="170">
        <v>40359</v>
      </c>
      <c r="F59" t="e">
        <f t="shared" ca="1" si="0"/>
        <v>#N/A</v>
      </c>
      <c r="G59" t="e">
        <f t="shared" ca="1" si="1"/>
        <v>#N/A</v>
      </c>
    </row>
    <row r="60" spans="5:7" ht="15.5" x14ac:dyDescent="0.35">
      <c r="E60" s="170">
        <v>40451</v>
      </c>
      <c r="F60" t="e">
        <f t="shared" ca="1" si="0"/>
        <v>#N/A</v>
      </c>
      <c r="G60" t="e">
        <f t="shared" ca="1" si="1"/>
        <v>#N/A</v>
      </c>
    </row>
    <row r="61" spans="5:7" ht="15.5" x14ac:dyDescent="0.35">
      <c r="E61" s="170">
        <v>40543</v>
      </c>
      <c r="F61" t="e">
        <f t="shared" ca="1" si="0"/>
        <v>#N/A</v>
      </c>
      <c r="G61" t="e">
        <f t="shared" ca="1" si="1"/>
        <v>#N/A</v>
      </c>
    </row>
    <row r="62" spans="5:7" ht="15.5" x14ac:dyDescent="0.35">
      <c r="E62" s="170">
        <v>40633</v>
      </c>
      <c r="F62" t="e">
        <f t="shared" ca="1" si="0"/>
        <v>#N/A</v>
      </c>
      <c r="G62" t="e">
        <f t="shared" ca="1" si="1"/>
        <v>#N/A</v>
      </c>
    </row>
    <row r="63" spans="5:7" ht="15.5" x14ac:dyDescent="0.35">
      <c r="E63" s="170">
        <v>40724</v>
      </c>
      <c r="F63" t="e">
        <f t="shared" ca="1" si="0"/>
        <v>#N/A</v>
      </c>
      <c r="G63" t="e">
        <f t="shared" ca="1" si="1"/>
        <v>#N/A</v>
      </c>
    </row>
    <row r="64" spans="5:7" ht="15.5" x14ac:dyDescent="0.35">
      <c r="E64" s="170">
        <v>40816</v>
      </c>
      <c r="F64" t="e">
        <f t="shared" ca="1" si="0"/>
        <v>#N/A</v>
      </c>
      <c r="G64" t="e">
        <f t="shared" ca="1" si="1"/>
        <v>#N/A</v>
      </c>
    </row>
    <row r="65" spans="5:7" ht="15.5" x14ac:dyDescent="0.35">
      <c r="E65" s="170">
        <v>40908</v>
      </c>
      <c r="F65" t="e">
        <f t="shared" ca="1" si="0"/>
        <v>#N/A</v>
      </c>
      <c r="G65" t="e">
        <f t="shared" ca="1" si="1"/>
        <v>#N/A</v>
      </c>
    </row>
    <row r="66" spans="5:7" ht="15.5" x14ac:dyDescent="0.35">
      <c r="E66" s="170">
        <v>40999</v>
      </c>
      <c r="F66" t="e">
        <f t="shared" ca="1" si="0"/>
        <v>#N/A</v>
      </c>
      <c r="G66" t="e">
        <f t="shared" ca="1" si="1"/>
        <v>#N/A</v>
      </c>
    </row>
    <row r="67" spans="5:7" ht="15.5" x14ac:dyDescent="0.35">
      <c r="E67" s="170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5" x14ac:dyDescent="0.35">
      <c r="E68" s="170">
        <v>41182</v>
      </c>
      <c r="F68" t="e">
        <f t="shared" ca="1" si="2"/>
        <v>#N/A</v>
      </c>
      <c r="G68" t="e">
        <f t="shared" ca="1" si="3"/>
        <v>#N/A</v>
      </c>
    </row>
    <row r="69" spans="5:7" ht="15.5" x14ac:dyDescent="0.35">
      <c r="E69" s="170">
        <v>41274</v>
      </c>
      <c r="F69" t="e">
        <f t="shared" ca="1" si="2"/>
        <v>#N/A</v>
      </c>
      <c r="G69" t="e">
        <f t="shared" ca="1" si="3"/>
        <v>#N/A</v>
      </c>
    </row>
    <row r="70" spans="5:7" ht="15.5" x14ac:dyDescent="0.35">
      <c r="E70" s="170">
        <v>41364</v>
      </c>
      <c r="F70" t="e">
        <f t="shared" ca="1" si="2"/>
        <v>#N/A</v>
      </c>
      <c r="G70" t="e">
        <f t="shared" ca="1" si="3"/>
        <v>#N/A</v>
      </c>
    </row>
    <row r="71" spans="5:7" ht="15.5" x14ac:dyDescent="0.35">
      <c r="E71" s="170">
        <v>41455</v>
      </c>
      <c r="F71" t="e">
        <f t="shared" ca="1" si="2"/>
        <v>#N/A</v>
      </c>
      <c r="G71" t="e">
        <f t="shared" ca="1" si="3"/>
        <v>#N/A</v>
      </c>
    </row>
    <row r="72" spans="5:7" ht="15.5" x14ac:dyDescent="0.35">
      <c r="E72" s="170">
        <v>41547</v>
      </c>
      <c r="F72" t="e">
        <f t="shared" ca="1" si="2"/>
        <v>#N/A</v>
      </c>
      <c r="G72" t="e">
        <f t="shared" ca="1" si="3"/>
        <v>#N/A</v>
      </c>
    </row>
    <row r="73" spans="5:7" ht="15.5" x14ac:dyDescent="0.35">
      <c r="E73" s="170">
        <v>41639</v>
      </c>
      <c r="F73" t="e">
        <f t="shared" ca="1" si="2"/>
        <v>#N/A</v>
      </c>
      <c r="G73" t="e">
        <f t="shared" ca="1" si="3"/>
        <v>#N/A</v>
      </c>
    </row>
    <row r="74" spans="5:7" ht="15.5" x14ac:dyDescent="0.35">
      <c r="E74" s="170">
        <v>41729</v>
      </c>
      <c r="F74" t="e">
        <f t="shared" ca="1" si="2"/>
        <v>#N/A</v>
      </c>
      <c r="G74" t="e">
        <f t="shared" ca="1" si="3"/>
        <v>#N/A</v>
      </c>
    </row>
    <row r="75" spans="5:7" ht="15.5" x14ac:dyDescent="0.35">
      <c r="E75" s="170">
        <v>41820</v>
      </c>
      <c r="F75" t="e">
        <f t="shared" ca="1" si="2"/>
        <v>#N/A</v>
      </c>
      <c r="G75" t="e">
        <f t="shared" ca="1" si="3"/>
        <v>#N/A</v>
      </c>
    </row>
    <row r="76" spans="5:7" ht="15.5" x14ac:dyDescent="0.35">
      <c r="E76" s="170">
        <v>41912</v>
      </c>
      <c r="F76" t="e">
        <f t="shared" ca="1" si="2"/>
        <v>#N/A</v>
      </c>
      <c r="G76" t="e">
        <f t="shared" ca="1" si="3"/>
        <v>#N/A</v>
      </c>
    </row>
    <row r="77" spans="5:7" ht="15.5" x14ac:dyDescent="0.35">
      <c r="E77" s="170">
        <v>42004</v>
      </c>
      <c r="F77" t="e">
        <f t="shared" ca="1" si="2"/>
        <v>#N/A</v>
      </c>
      <c r="G77" t="e">
        <f t="shared" ca="1" si="3"/>
        <v>#N/A</v>
      </c>
    </row>
    <row r="78" spans="5:7" ht="15.5" x14ac:dyDescent="0.35">
      <c r="E78" s="170">
        <v>42094</v>
      </c>
      <c r="F78" t="e">
        <f t="shared" ca="1" si="2"/>
        <v>#N/A</v>
      </c>
      <c r="G78" t="e">
        <f t="shared" ca="1" si="3"/>
        <v>#N/A</v>
      </c>
    </row>
    <row r="79" spans="5:7" ht="15.5" x14ac:dyDescent="0.35">
      <c r="E79" s="170">
        <v>42185</v>
      </c>
      <c r="F79" t="e">
        <f t="shared" ca="1" si="2"/>
        <v>#N/A</v>
      </c>
      <c r="G79" t="e">
        <f t="shared" ca="1" si="3"/>
        <v>#N/A</v>
      </c>
    </row>
    <row r="80" spans="5:7" ht="15.5" x14ac:dyDescent="0.35">
      <c r="E80" s="170">
        <v>42277</v>
      </c>
      <c r="F80" t="e">
        <f t="shared" ca="1" si="2"/>
        <v>#N/A</v>
      </c>
      <c r="G80" t="e">
        <f t="shared" ca="1" si="3"/>
        <v>#N/A</v>
      </c>
    </row>
    <row r="81" spans="5:7" ht="15.5" x14ac:dyDescent="0.35">
      <c r="E81" s="170">
        <v>42369</v>
      </c>
      <c r="F81" t="e">
        <f t="shared" ca="1" si="2"/>
        <v>#N/A</v>
      </c>
      <c r="G81" t="e">
        <f t="shared" ca="1" si="3"/>
        <v>#N/A</v>
      </c>
    </row>
    <row r="82" spans="5:7" ht="15.5" x14ac:dyDescent="0.35">
      <c r="E82" s="170">
        <v>42460</v>
      </c>
      <c r="F82" t="e">
        <f t="shared" ca="1" si="2"/>
        <v>#N/A</v>
      </c>
      <c r="G82" t="e">
        <f t="shared" ca="1" si="3"/>
        <v>#N/A</v>
      </c>
    </row>
    <row r="83" spans="5:7" ht="15.5" x14ac:dyDescent="0.35">
      <c r="E83" s="170">
        <v>42551</v>
      </c>
      <c r="F83" t="e">
        <f t="shared" ca="1" si="2"/>
        <v>#N/A</v>
      </c>
      <c r="G83" t="e">
        <f t="shared" ca="1" si="3"/>
        <v>#N/A</v>
      </c>
    </row>
    <row r="84" spans="5:7" ht="15.5" x14ac:dyDescent="0.35">
      <c r="E84" s="170">
        <v>42643</v>
      </c>
      <c r="F84" t="e">
        <f t="shared" ca="1" si="2"/>
        <v>#N/A</v>
      </c>
      <c r="G84" t="e">
        <f t="shared" ca="1" si="3"/>
        <v>#N/A</v>
      </c>
    </row>
    <row r="85" spans="5:7" ht="15.5" x14ac:dyDescent="0.35">
      <c r="E85" s="170">
        <v>42735</v>
      </c>
      <c r="F85" t="e">
        <f t="shared" ca="1" si="2"/>
        <v>#N/A</v>
      </c>
      <c r="G85" t="e">
        <f t="shared" ca="1" si="3"/>
        <v>#N/A</v>
      </c>
    </row>
    <row r="86" spans="5:7" ht="15.5" x14ac:dyDescent="0.35">
      <c r="E86" s="170">
        <v>42825</v>
      </c>
      <c r="F86" t="e">
        <f t="shared" ca="1" si="2"/>
        <v>#N/A</v>
      </c>
      <c r="G86" t="e">
        <f t="shared" ca="1" si="3"/>
        <v>#N/A</v>
      </c>
    </row>
    <row r="87" spans="5:7" ht="15.5" x14ac:dyDescent="0.35">
      <c r="E87" s="170">
        <v>42916</v>
      </c>
      <c r="F87" t="e">
        <f t="shared" ca="1" si="2"/>
        <v>#N/A</v>
      </c>
      <c r="G87" t="e">
        <f t="shared" ca="1" si="3"/>
        <v>#N/A</v>
      </c>
    </row>
    <row r="88" spans="5:7" ht="15.5" x14ac:dyDescent="0.35">
      <c r="E88" s="170">
        <v>43008</v>
      </c>
      <c r="F88" t="e">
        <f t="shared" ca="1" si="2"/>
        <v>#N/A</v>
      </c>
      <c r="G88" t="e">
        <f t="shared" ca="1" si="3"/>
        <v>#N/A</v>
      </c>
    </row>
    <row r="89" spans="5:7" ht="15.5" x14ac:dyDescent="0.35">
      <c r="E89" s="170">
        <v>43100</v>
      </c>
      <c r="F89" t="e">
        <f t="shared" ca="1" si="2"/>
        <v>#N/A</v>
      </c>
      <c r="G89" t="e">
        <f t="shared" ca="1" si="3"/>
        <v>#N/A</v>
      </c>
    </row>
    <row r="90" spans="5:7" ht="15.5" x14ac:dyDescent="0.35">
      <c r="E90" s="170">
        <v>43190</v>
      </c>
      <c r="F90" t="e">
        <f t="shared" ca="1" si="2"/>
        <v>#N/A</v>
      </c>
      <c r="G90" t="e">
        <f t="shared" ca="1" si="3"/>
        <v>#N/A</v>
      </c>
    </row>
    <row r="91" spans="5:7" ht="15.5" x14ac:dyDescent="0.35">
      <c r="E91" s="170">
        <v>43281</v>
      </c>
      <c r="F91" t="e">
        <f t="shared" ca="1" si="2"/>
        <v>#N/A</v>
      </c>
      <c r="G91" t="e">
        <f t="shared" ca="1" si="3"/>
        <v>#N/A</v>
      </c>
    </row>
    <row r="92" spans="5:7" ht="15.5" x14ac:dyDescent="0.35">
      <c r="E92" s="170">
        <v>43373</v>
      </c>
      <c r="F92" t="e">
        <f t="shared" ca="1" si="2"/>
        <v>#N/A</v>
      </c>
      <c r="G92" t="e">
        <f t="shared" ca="1" si="3"/>
        <v>#N/A</v>
      </c>
    </row>
    <row r="93" spans="5:7" ht="15.5" x14ac:dyDescent="0.35">
      <c r="E93" s="170">
        <v>43465</v>
      </c>
      <c r="F93" t="e">
        <f t="shared" ca="1" si="2"/>
        <v>#N/A</v>
      </c>
      <c r="G93" t="e">
        <f t="shared" ca="1" si="3"/>
        <v>#N/A</v>
      </c>
    </row>
    <row r="94" spans="5:7" ht="15.5" x14ac:dyDescent="0.35">
      <c r="E94" s="170">
        <v>43555</v>
      </c>
      <c r="F94" t="e">
        <f t="shared" ca="1" si="2"/>
        <v>#N/A</v>
      </c>
      <c r="G94" t="e">
        <f t="shared" ca="1" si="3"/>
        <v>#N/A</v>
      </c>
    </row>
    <row r="95" spans="5:7" ht="15.5" x14ac:dyDescent="0.35">
      <c r="E95" s="170">
        <v>43646</v>
      </c>
      <c r="F95" t="e">
        <f t="shared" ca="1" si="2"/>
        <v>#N/A</v>
      </c>
      <c r="G95" t="e">
        <f t="shared" ca="1" si="3"/>
        <v>#N/A</v>
      </c>
    </row>
    <row r="96" spans="5:7" ht="15.5" x14ac:dyDescent="0.35">
      <c r="E96" s="170">
        <v>43738</v>
      </c>
      <c r="F96" t="e">
        <f t="shared" ca="1" si="2"/>
        <v>#N/A</v>
      </c>
      <c r="G96" t="e">
        <f t="shared" ca="1" si="3"/>
        <v>#N/A</v>
      </c>
    </row>
    <row r="97" spans="5:7" ht="15.5" x14ac:dyDescent="0.35">
      <c r="E97" s="170">
        <v>43830</v>
      </c>
      <c r="F97" t="e">
        <f t="shared" ca="1" si="2"/>
        <v>#N/A</v>
      </c>
      <c r="G97" t="e">
        <f t="shared" ca="1" si="3"/>
        <v>#N/A</v>
      </c>
    </row>
    <row r="98" spans="5:7" ht="15.5" x14ac:dyDescent="0.35">
      <c r="E98" s="170">
        <v>43921</v>
      </c>
      <c r="F98" t="e">
        <f t="shared" ca="1" si="2"/>
        <v>#N/A</v>
      </c>
      <c r="G98" t="e">
        <f t="shared" ca="1" si="3"/>
        <v>#N/A</v>
      </c>
    </row>
    <row r="99" spans="5:7" ht="15.5" x14ac:dyDescent="0.35">
      <c r="E99" s="170">
        <v>44012</v>
      </c>
      <c r="F99" t="e">
        <f t="shared" ca="1" si="2"/>
        <v>#N/A</v>
      </c>
      <c r="G99" t="e">
        <f t="shared" ca="1" si="3"/>
        <v>#N/A</v>
      </c>
    </row>
    <row r="100" spans="5:7" ht="15.5" x14ac:dyDescent="0.35">
      <c r="E100" s="170">
        <v>44104</v>
      </c>
      <c r="F100" t="e">
        <f t="shared" ca="1" si="2"/>
        <v>#N/A</v>
      </c>
      <c r="G100" t="e">
        <f t="shared" ca="1" si="3"/>
        <v>#N/A</v>
      </c>
    </row>
    <row r="101" spans="5:7" ht="15.5" x14ac:dyDescent="0.35">
      <c r="E101" s="170">
        <v>44196</v>
      </c>
      <c r="F101" t="e">
        <f t="shared" ca="1" si="2"/>
        <v>#N/A</v>
      </c>
      <c r="G101" t="e">
        <f t="shared" ca="1" si="3"/>
        <v>#N/A</v>
      </c>
    </row>
    <row r="102" spans="5:7" ht="15.5" x14ac:dyDescent="0.35">
      <c r="E102" s="170">
        <v>44286</v>
      </c>
      <c r="F102" t="e">
        <f t="shared" ca="1" si="2"/>
        <v>#N/A</v>
      </c>
      <c r="G102" t="e">
        <f t="shared" ca="1" si="3"/>
        <v>#N/A</v>
      </c>
    </row>
    <row r="103" spans="5:7" ht="15.5" x14ac:dyDescent="0.35">
      <c r="E103" s="170">
        <v>44377</v>
      </c>
      <c r="F103" t="e">
        <f t="shared" ca="1" si="2"/>
        <v>#N/A</v>
      </c>
      <c r="G103" t="e">
        <f t="shared" ca="1" si="3"/>
        <v>#N/A</v>
      </c>
    </row>
    <row r="104" spans="5:7" ht="15.5" x14ac:dyDescent="0.35">
      <c r="E104" s="170">
        <v>44469</v>
      </c>
      <c r="F104" t="e">
        <f t="shared" ca="1" si="2"/>
        <v>#N/A</v>
      </c>
      <c r="G104" t="e">
        <f t="shared" ca="1" si="3"/>
        <v>#N/A</v>
      </c>
    </row>
    <row r="105" spans="5:7" ht="15.5" x14ac:dyDescent="0.35">
      <c r="E105" s="170">
        <v>44561</v>
      </c>
      <c r="F105" t="e">
        <f t="shared" ca="1" si="2"/>
        <v>#N/A</v>
      </c>
      <c r="G105" t="e">
        <f t="shared" ca="1" si="3"/>
        <v>#N/A</v>
      </c>
    </row>
    <row r="106" spans="5:7" ht="15.5" x14ac:dyDescent="0.35">
      <c r="E106" s="170">
        <v>44651</v>
      </c>
      <c r="F106" t="e">
        <f t="shared" ca="1" si="2"/>
        <v>#N/A</v>
      </c>
      <c r="G106" t="e">
        <f t="shared" ca="1" si="3"/>
        <v>#N/A</v>
      </c>
    </row>
    <row r="107" spans="5:7" ht="15.5" x14ac:dyDescent="0.35">
      <c r="E107" s="170">
        <v>44742</v>
      </c>
      <c r="F107" t="e">
        <f t="shared" ca="1" si="2"/>
        <v>#N/A</v>
      </c>
      <c r="G107" t="e">
        <f t="shared" ca="1" si="3"/>
        <v>#N/A</v>
      </c>
    </row>
    <row r="108" spans="5:7" ht="15.5" x14ac:dyDescent="0.35">
      <c r="E108" s="170">
        <v>44834</v>
      </c>
      <c r="F108" t="e">
        <f t="shared" ca="1" si="2"/>
        <v>#N/A</v>
      </c>
      <c r="G108" t="e">
        <f t="shared" ca="1" si="3"/>
        <v>#N/A</v>
      </c>
    </row>
    <row r="109" spans="5:7" ht="15.5" x14ac:dyDescent="0.35">
      <c r="E109" s="170">
        <v>44926</v>
      </c>
      <c r="F109" t="e">
        <f t="shared" ca="1" si="2"/>
        <v>#N/A</v>
      </c>
      <c r="G109" t="e">
        <f t="shared" ca="1" si="3"/>
        <v>#N/A</v>
      </c>
    </row>
    <row r="110" spans="5:7" ht="15.5" x14ac:dyDescent="0.35">
      <c r="E110" s="170">
        <v>45016</v>
      </c>
      <c r="F110" t="e">
        <f t="shared" ca="1" si="2"/>
        <v>#N/A</v>
      </c>
      <c r="G110" t="e">
        <f t="shared" ca="1" si="3"/>
        <v>#N/A</v>
      </c>
    </row>
    <row r="111" spans="5:7" ht="15.5" x14ac:dyDescent="0.35">
      <c r="E111" s="170">
        <v>45107</v>
      </c>
      <c r="F111" t="e">
        <f t="shared" ca="1" si="2"/>
        <v>#N/A</v>
      </c>
      <c r="G111" t="e">
        <f t="shared" ca="1" si="3"/>
        <v>#N/A</v>
      </c>
    </row>
    <row r="112" spans="5:7" ht="15.5" x14ac:dyDescent="0.35">
      <c r="E112" s="170">
        <v>45199</v>
      </c>
      <c r="F112" t="e">
        <f t="shared" ca="1" si="2"/>
        <v>#N/A</v>
      </c>
      <c r="G112" t="e">
        <f t="shared" ca="1" si="3"/>
        <v>#N/A</v>
      </c>
    </row>
    <row r="113" spans="5:7" ht="15.5" x14ac:dyDescent="0.35">
      <c r="E113" s="170">
        <v>45291</v>
      </c>
      <c r="F113" t="e">
        <f t="shared" ca="1" si="2"/>
        <v>#N/A</v>
      </c>
      <c r="G113" t="e">
        <f t="shared" ca="1" si="3"/>
        <v>#N/A</v>
      </c>
    </row>
    <row r="114" spans="5:7" ht="15.5" x14ac:dyDescent="0.35">
      <c r="E114" s="170">
        <v>45382</v>
      </c>
      <c r="F114" t="e">
        <f t="shared" ca="1" si="2"/>
        <v>#N/A</v>
      </c>
      <c r="G114" t="e">
        <f t="shared" ca="1" si="3"/>
        <v>#N/A</v>
      </c>
    </row>
    <row r="115" spans="5:7" ht="15.5" x14ac:dyDescent="0.35">
      <c r="E115" s="170">
        <v>45473</v>
      </c>
      <c r="F115" t="e">
        <f t="shared" ca="1" si="2"/>
        <v>#N/A</v>
      </c>
      <c r="G115" t="e">
        <f t="shared" ca="1" si="3"/>
        <v>#N/A</v>
      </c>
    </row>
    <row r="116" spans="5:7" ht="15.5" x14ac:dyDescent="0.35">
      <c r="E116" s="170">
        <v>45565</v>
      </c>
      <c r="F116" t="e">
        <f t="shared" ca="1" si="2"/>
        <v>#N/A</v>
      </c>
      <c r="G116" t="e">
        <f t="shared" ca="1" si="3"/>
        <v>#N/A</v>
      </c>
    </row>
    <row r="117" spans="5:7" ht="15.5" x14ac:dyDescent="0.35">
      <c r="E117" s="170">
        <v>45657</v>
      </c>
      <c r="F117" t="e">
        <f t="shared" ca="1" si="2"/>
        <v>#N/A</v>
      </c>
      <c r="G117" t="e">
        <f t="shared" ca="1" si="3"/>
        <v>#N/A</v>
      </c>
    </row>
    <row r="118" spans="5:7" ht="15.5" x14ac:dyDescent="0.35">
      <c r="E118" s="170">
        <v>45747</v>
      </c>
      <c r="F118" t="e">
        <f t="shared" ca="1" si="2"/>
        <v>#N/A</v>
      </c>
      <c r="G118" t="e">
        <f t="shared" ca="1" si="3"/>
        <v>#N/A</v>
      </c>
    </row>
    <row r="119" spans="5:7" ht="15.5" x14ac:dyDescent="0.35">
      <c r="E119" s="170">
        <v>45838</v>
      </c>
      <c r="F119" t="e">
        <f t="shared" ca="1" si="2"/>
        <v>#N/A</v>
      </c>
      <c r="G119" t="e">
        <f t="shared" ca="1" si="3"/>
        <v>#N/A</v>
      </c>
    </row>
    <row r="120" spans="5:7" ht="15.5" x14ac:dyDescent="0.35">
      <c r="E120" s="170">
        <v>45930</v>
      </c>
      <c r="F120" t="e">
        <f t="shared" ca="1" si="2"/>
        <v>#N/A</v>
      </c>
      <c r="G120" t="e">
        <f t="shared" ca="1" si="3"/>
        <v>#N/A</v>
      </c>
    </row>
    <row r="121" spans="5:7" ht="15.5" x14ac:dyDescent="0.35">
      <c r="E121" s="170">
        <v>46022</v>
      </c>
      <c r="F121" t="e">
        <f t="shared" ca="1" si="2"/>
        <v>#N/A</v>
      </c>
      <c r="G121" t="e">
        <f t="shared" ca="1" si="3"/>
        <v>#N/A</v>
      </c>
    </row>
    <row r="122" spans="5:7" ht="15.5" x14ac:dyDescent="0.35">
      <c r="E122" s="170">
        <v>46112</v>
      </c>
      <c r="F122" t="e">
        <f t="shared" ca="1" si="2"/>
        <v>#N/A</v>
      </c>
      <c r="G122" t="e">
        <f t="shared" ca="1" si="3"/>
        <v>#N/A</v>
      </c>
    </row>
    <row r="123" spans="5:7" ht="15.5" x14ac:dyDescent="0.35">
      <c r="E123" s="170">
        <v>46203</v>
      </c>
      <c r="F123" t="e">
        <f t="shared" ca="1" si="2"/>
        <v>#N/A</v>
      </c>
      <c r="G123" t="e">
        <f t="shared" ca="1" si="3"/>
        <v>#N/A</v>
      </c>
    </row>
    <row r="124" spans="5:7" ht="15.5" x14ac:dyDescent="0.35">
      <c r="E124" s="170">
        <v>46295</v>
      </c>
      <c r="F124" t="e">
        <f t="shared" ca="1" si="2"/>
        <v>#N/A</v>
      </c>
      <c r="G124" t="e">
        <f t="shared" ca="1" si="3"/>
        <v>#N/A</v>
      </c>
    </row>
    <row r="125" spans="5:7" ht="15.5" x14ac:dyDescent="0.35">
      <c r="E125" s="170">
        <v>46387</v>
      </c>
      <c r="F125" t="e">
        <f t="shared" ca="1" si="2"/>
        <v>#N/A</v>
      </c>
      <c r="G125" t="e">
        <f t="shared" ca="1" si="3"/>
        <v>#N/A</v>
      </c>
    </row>
    <row r="126" spans="5:7" ht="15.5" x14ac:dyDescent="0.35">
      <c r="E126" s="170">
        <v>46477</v>
      </c>
      <c r="F126" t="e">
        <f t="shared" ca="1" si="2"/>
        <v>#N/A</v>
      </c>
      <c r="G126" t="e">
        <f t="shared" ca="1" si="3"/>
        <v>#N/A</v>
      </c>
    </row>
    <row r="127" spans="5:7" ht="15.5" x14ac:dyDescent="0.35">
      <c r="E127" s="170">
        <v>46568</v>
      </c>
      <c r="F127" t="e">
        <f t="shared" ca="1" si="2"/>
        <v>#N/A</v>
      </c>
      <c r="G127" t="e">
        <f t="shared" ca="1" si="3"/>
        <v>#N/A</v>
      </c>
    </row>
    <row r="128" spans="5:7" ht="15.5" x14ac:dyDescent="0.35">
      <c r="E128" s="170">
        <v>46660</v>
      </c>
      <c r="F128" t="e">
        <f t="shared" ca="1" si="2"/>
        <v>#N/A</v>
      </c>
      <c r="G128" t="e">
        <f t="shared" ca="1" si="3"/>
        <v>#N/A</v>
      </c>
    </row>
    <row r="129" spans="5:7" ht="15.5" x14ac:dyDescent="0.35">
      <c r="E129" s="170">
        <v>46752</v>
      </c>
      <c r="F129" t="e">
        <f t="shared" ca="1" si="2"/>
        <v>#N/A</v>
      </c>
      <c r="G129" t="e">
        <f t="shared" ca="1" si="3"/>
        <v>#N/A</v>
      </c>
    </row>
    <row r="130" spans="5:7" ht="15.5" x14ac:dyDescent="0.35">
      <c r="E130" s="170">
        <v>46843</v>
      </c>
      <c r="F130" t="e">
        <f t="shared" ca="1" si="2"/>
        <v>#N/A</v>
      </c>
      <c r="G130" t="e">
        <f t="shared" ca="1" si="3"/>
        <v>#N/A</v>
      </c>
    </row>
    <row r="131" spans="5:7" ht="15.5" x14ac:dyDescent="0.35">
      <c r="E131" s="170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5" x14ac:dyDescent="0.35">
      <c r="E132" s="170">
        <v>47026</v>
      </c>
      <c r="F132" t="e">
        <f t="shared" ca="1" si="4"/>
        <v>#N/A</v>
      </c>
      <c r="G132" t="e">
        <f t="shared" ca="1" si="5"/>
        <v>#N/A</v>
      </c>
    </row>
    <row r="133" spans="5:7" ht="15.5" x14ac:dyDescent="0.35">
      <c r="E133" s="170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133F-D955-4C72-9CF1-E73B326E8C95}">
  <sheetPr codeName="Sheet2"/>
  <dimension ref="A1:T508"/>
  <sheetViews>
    <sheetView topLeftCell="D313" workbookViewId="0">
      <selection activeCell="A342" sqref="A342:XFD348"/>
    </sheetView>
  </sheetViews>
  <sheetFormatPr defaultColWidth="9.08984375" defaultRowHeight="14.5" x14ac:dyDescent="0.35"/>
  <cols>
    <col min="1" max="10" width="13.6328125" style="56" customWidth="1"/>
    <col min="11" max="11" width="23.90625" style="66" bestFit="1" customWidth="1"/>
    <col min="12" max="12" width="18.36328125" style="21" customWidth="1"/>
    <col min="13" max="17" width="22.36328125" style="21" customWidth="1"/>
    <col min="18" max="18" width="12.54296875" style="56" customWidth="1"/>
    <col min="19" max="16384" width="9.08984375" style="56"/>
  </cols>
  <sheetData>
    <row r="1" spans="1:20" s="2" customFormat="1" ht="15.9" customHeight="1" x14ac:dyDescent="0.35">
      <c r="K1" s="48"/>
    </row>
    <row r="2" spans="1:20" s="6" customFormat="1" ht="15.9" customHeight="1" x14ac:dyDescent="0.35">
      <c r="L2" s="49"/>
      <c r="M2" s="49"/>
      <c r="N2" s="49"/>
      <c r="O2" s="49"/>
      <c r="P2" s="49"/>
      <c r="Q2" s="49"/>
      <c r="R2" s="49"/>
    </row>
    <row r="3" spans="1:20" s="6" customFormat="1" ht="15.9" customHeight="1" x14ac:dyDescent="0.35">
      <c r="L3" s="49"/>
      <c r="M3" s="49"/>
      <c r="N3" s="49"/>
      <c r="O3" s="49"/>
      <c r="P3" s="49"/>
      <c r="Q3" s="49"/>
      <c r="R3" s="49"/>
    </row>
    <row r="4" spans="1:20" s="10" customFormat="1" ht="15.9" customHeight="1" x14ac:dyDescent="0.35">
      <c r="L4" s="50"/>
      <c r="M4" s="50"/>
      <c r="N4" s="50"/>
      <c r="O4" s="50"/>
      <c r="P4" s="50"/>
      <c r="Q4" s="50"/>
      <c r="R4" s="50"/>
    </row>
    <row r="5" spans="1:20" s="51" customFormat="1" ht="39.9" customHeight="1" x14ac:dyDescent="0.35">
      <c r="K5" s="52" t="s">
        <v>0</v>
      </c>
      <c r="L5" s="15" t="s">
        <v>1</v>
      </c>
      <c r="M5" s="53" t="s">
        <v>19</v>
      </c>
      <c r="N5" s="54" t="s">
        <v>20</v>
      </c>
      <c r="O5" s="54" t="s">
        <v>21</v>
      </c>
      <c r="P5" s="54" t="s">
        <v>22</v>
      </c>
      <c r="Q5" s="53" t="s">
        <v>23</v>
      </c>
      <c r="R5" s="55" t="s">
        <v>24</v>
      </c>
      <c r="S5" s="55" t="s">
        <v>25</v>
      </c>
      <c r="T5" s="55" t="s">
        <v>26</v>
      </c>
    </row>
    <row r="6" spans="1:20" x14ac:dyDescent="0.35">
      <c r="K6" s="57">
        <v>35826</v>
      </c>
      <c r="L6" s="58">
        <v>78.195099043634499</v>
      </c>
      <c r="M6" s="59">
        <v>83.494438702763205</v>
      </c>
      <c r="N6" s="60"/>
      <c r="O6" s="60"/>
      <c r="P6" s="60"/>
      <c r="Q6" s="59">
        <v>76.193449075094307</v>
      </c>
      <c r="R6" s="61"/>
      <c r="S6" s="61"/>
      <c r="T6" s="61"/>
    </row>
    <row r="7" spans="1:20" ht="15.5" x14ac:dyDescent="0.35">
      <c r="A7" s="179" t="s">
        <v>131</v>
      </c>
      <c r="B7" s="179"/>
      <c r="C7" s="179"/>
      <c r="D7" s="179"/>
      <c r="E7" s="179"/>
      <c r="F7" s="179"/>
      <c r="G7" s="179"/>
      <c r="H7" s="179"/>
      <c r="I7" s="179"/>
      <c r="J7" s="179"/>
      <c r="K7" s="57">
        <v>35854</v>
      </c>
      <c r="L7" s="58">
        <v>77.986300431301302</v>
      </c>
      <c r="M7" s="59">
        <v>82.852603742739902</v>
      </c>
      <c r="N7" s="62">
        <v>-7.6871582107187475E-3</v>
      </c>
      <c r="O7" s="60"/>
      <c r="P7" s="60"/>
      <c r="Q7" s="59">
        <v>76.403285668813893</v>
      </c>
      <c r="R7" s="63">
        <v>2.7539978340234139E-3</v>
      </c>
      <c r="S7" s="64"/>
      <c r="T7" s="64"/>
    </row>
    <row r="8" spans="1:20" ht="15.5" x14ac:dyDescent="0.35">
      <c r="A8" s="179" t="s">
        <v>130</v>
      </c>
      <c r="B8" s="179"/>
      <c r="C8" s="179"/>
      <c r="D8" s="179"/>
      <c r="E8" s="179"/>
      <c r="F8" s="179"/>
      <c r="G8" s="179"/>
      <c r="H8" s="179"/>
      <c r="I8" s="179"/>
      <c r="J8" s="179"/>
      <c r="K8" s="57">
        <v>35885</v>
      </c>
      <c r="L8" s="58">
        <v>77.957346740813506</v>
      </c>
      <c r="M8" s="59">
        <v>83.341695122810506</v>
      </c>
      <c r="N8" s="62">
        <v>5.9031503896878057E-3</v>
      </c>
      <c r="O8" s="60"/>
      <c r="P8" s="60"/>
      <c r="Q8" s="59">
        <v>76.316407434317398</v>
      </c>
      <c r="R8" s="63">
        <v>-1.1371007638740771E-3</v>
      </c>
      <c r="S8" s="64"/>
      <c r="T8" s="64"/>
    </row>
    <row r="9" spans="1:20" x14ac:dyDescent="0.35">
      <c r="K9" s="57">
        <v>35915</v>
      </c>
      <c r="L9" s="58">
        <v>78.833502495500397</v>
      </c>
      <c r="M9" s="59">
        <v>85.092453443489106</v>
      </c>
      <c r="N9" s="62">
        <v>2.1006991975609735E-2</v>
      </c>
      <c r="O9" s="62">
        <v>1.9139175800855002E-2</v>
      </c>
      <c r="P9" s="60"/>
      <c r="Q9" s="59">
        <v>76.985436050633794</v>
      </c>
      <c r="R9" s="63">
        <v>8.766510882895151E-3</v>
      </c>
      <c r="S9" s="63">
        <v>1.0394423472796621E-2</v>
      </c>
      <c r="T9" s="64"/>
    </row>
    <row r="10" spans="1:20" x14ac:dyDescent="0.35">
      <c r="K10" s="57">
        <v>35946</v>
      </c>
      <c r="L10" s="58">
        <v>79.960199398682704</v>
      </c>
      <c r="M10" s="59">
        <v>86.404177265310096</v>
      </c>
      <c r="N10" s="62">
        <v>1.5415277956371654E-2</v>
      </c>
      <c r="O10" s="62">
        <v>4.2866166687989038E-2</v>
      </c>
      <c r="P10" s="60"/>
      <c r="Q10" s="59">
        <v>77.956725826990393</v>
      </c>
      <c r="R10" s="63">
        <v>1.2616539259682424E-2</v>
      </c>
      <c r="S10" s="63">
        <v>2.0332111957988452E-2</v>
      </c>
      <c r="T10" s="64"/>
    </row>
    <row r="11" spans="1:20" x14ac:dyDescent="0.35">
      <c r="K11" s="57">
        <v>35976</v>
      </c>
      <c r="L11" s="58">
        <v>81.020845822348406</v>
      </c>
      <c r="M11" s="59">
        <v>86.010825520300898</v>
      </c>
      <c r="N11" s="62">
        <v>-4.5524621315632396E-3</v>
      </c>
      <c r="O11" s="62">
        <v>3.2026351198607417E-2</v>
      </c>
      <c r="P11" s="60"/>
      <c r="Q11" s="59">
        <v>79.406126334459998</v>
      </c>
      <c r="R11" s="63">
        <v>1.8592372782385347E-2</v>
      </c>
      <c r="S11" s="63">
        <v>4.0485643965903373E-2</v>
      </c>
      <c r="T11" s="64"/>
    </row>
    <row r="12" spans="1:20" x14ac:dyDescent="0.35">
      <c r="K12" s="57">
        <v>36007</v>
      </c>
      <c r="L12" s="58">
        <v>80.686001103498398</v>
      </c>
      <c r="M12" s="59">
        <v>84.977150989624704</v>
      </c>
      <c r="N12" s="62">
        <v>-1.201795848863485E-2</v>
      </c>
      <c r="O12" s="62">
        <v>-1.3550256127116134E-3</v>
      </c>
      <c r="P12" s="60"/>
      <c r="Q12" s="59">
        <v>79.338572969962499</v>
      </c>
      <c r="R12" s="63">
        <v>-8.5073240083466395E-4</v>
      </c>
      <c r="S12" s="63">
        <v>3.056600105221241E-2</v>
      </c>
      <c r="T12" s="64"/>
    </row>
    <row r="13" spans="1:20" x14ac:dyDescent="0.35">
      <c r="K13" s="57">
        <v>36038</v>
      </c>
      <c r="L13" s="58">
        <v>79.950604007956201</v>
      </c>
      <c r="M13" s="59">
        <v>83.155554141995097</v>
      </c>
      <c r="N13" s="62">
        <v>-2.1436313484456737E-2</v>
      </c>
      <c r="O13" s="62">
        <v>-3.7597986881350298E-2</v>
      </c>
      <c r="P13" s="60"/>
      <c r="Q13" s="59">
        <v>78.995913794935305</v>
      </c>
      <c r="R13" s="63">
        <v>-4.3189480501107935E-3</v>
      </c>
      <c r="S13" s="63">
        <v>1.3330318287753551E-2</v>
      </c>
      <c r="T13" s="64"/>
    </row>
    <row r="14" spans="1:20" x14ac:dyDescent="0.35">
      <c r="K14" s="57">
        <v>36068</v>
      </c>
      <c r="L14" s="58">
        <v>79.7052620693199</v>
      </c>
      <c r="M14" s="59">
        <v>84.448647765460507</v>
      </c>
      <c r="N14" s="62">
        <v>1.5550297713816441E-2</v>
      </c>
      <c r="O14" s="62">
        <v>-1.816257134366972E-2</v>
      </c>
      <c r="P14" s="60"/>
      <c r="Q14" s="59">
        <v>78.461706385278802</v>
      </c>
      <c r="R14" s="63">
        <v>-6.7624688922929277E-3</v>
      </c>
      <c r="S14" s="63">
        <v>-1.1893540118092183E-2</v>
      </c>
      <c r="T14" s="64"/>
    </row>
    <row r="15" spans="1:20" x14ac:dyDescent="0.35">
      <c r="K15" s="57">
        <v>36099</v>
      </c>
      <c r="L15" s="58">
        <v>80.711482562922399</v>
      </c>
      <c r="M15" s="59">
        <v>85.733634728457105</v>
      </c>
      <c r="N15" s="62">
        <v>1.5216193473759354E-2</v>
      </c>
      <c r="O15" s="62">
        <v>8.9022017097839523E-3</v>
      </c>
      <c r="P15" s="60"/>
      <c r="Q15" s="59">
        <v>79.515142375903594</v>
      </c>
      <c r="R15" s="63">
        <v>1.3426116243916431E-2</v>
      </c>
      <c r="S15" s="63">
        <v>2.2255177945782467E-3</v>
      </c>
      <c r="T15" s="64"/>
    </row>
    <row r="16" spans="1:20" x14ac:dyDescent="0.35">
      <c r="K16" s="57">
        <v>36129</v>
      </c>
      <c r="L16" s="58">
        <v>82.498638184147595</v>
      </c>
      <c r="M16" s="59">
        <v>89.450642018205599</v>
      </c>
      <c r="N16" s="62">
        <v>4.3355298087166316E-2</v>
      </c>
      <c r="O16" s="62">
        <v>7.5702554581755344E-2</v>
      </c>
      <c r="P16" s="60"/>
      <c r="Q16" s="59">
        <v>80.957741486740503</v>
      </c>
      <c r="R16" s="63">
        <v>1.8142445171224209E-2</v>
      </c>
      <c r="S16" s="63">
        <v>2.4834546466515839E-2</v>
      </c>
      <c r="T16" s="64"/>
    </row>
    <row r="17" spans="11:20" x14ac:dyDescent="0.35">
      <c r="K17" s="57">
        <v>36160</v>
      </c>
      <c r="L17" s="58">
        <v>83.745825843820001</v>
      </c>
      <c r="M17" s="59">
        <v>90.588518901561898</v>
      </c>
      <c r="N17" s="62">
        <v>1.2720723492680053E-2</v>
      </c>
      <c r="O17" s="62">
        <v>7.2705381300523397E-2</v>
      </c>
      <c r="P17" s="60"/>
      <c r="Q17" s="59">
        <v>82.331188096337797</v>
      </c>
      <c r="R17" s="63">
        <v>1.6964981784011846E-2</v>
      </c>
      <c r="S17" s="63">
        <v>4.9316818220320968E-2</v>
      </c>
      <c r="T17" s="64"/>
    </row>
    <row r="18" spans="11:20" x14ac:dyDescent="0.35">
      <c r="K18" s="57">
        <v>36191</v>
      </c>
      <c r="L18" s="58">
        <v>83.909254961960002</v>
      </c>
      <c r="M18" s="59">
        <v>90.641075007506601</v>
      </c>
      <c r="N18" s="62">
        <v>5.8016298954854939E-4</v>
      </c>
      <c r="O18" s="62">
        <v>5.7240548526756863E-2</v>
      </c>
      <c r="P18" s="62">
        <v>8.5594159512648815E-2</v>
      </c>
      <c r="Q18" s="59">
        <v>82.503536622039604</v>
      </c>
      <c r="R18" s="63">
        <v>2.0933564750715838E-3</v>
      </c>
      <c r="S18" s="63">
        <v>3.7582706348037842E-2</v>
      </c>
      <c r="T18" s="63">
        <v>8.281666762094253E-2</v>
      </c>
    </row>
    <row r="19" spans="11:20" x14ac:dyDescent="0.35">
      <c r="K19" s="57">
        <v>36219</v>
      </c>
      <c r="L19" s="58">
        <v>83.582329678835507</v>
      </c>
      <c r="M19" s="59">
        <v>87.229856502642093</v>
      </c>
      <c r="N19" s="62">
        <v>-3.7634356218546605E-2</v>
      </c>
      <c r="O19" s="62">
        <v>-2.4826937688289807E-2</v>
      </c>
      <c r="P19" s="62">
        <v>5.2831806873489651E-2</v>
      </c>
      <c r="Q19" s="59">
        <v>82.765117365466594</v>
      </c>
      <c r="R19" s="63">
        <v>3.1705397627417309E-3</v>
      </c>
      <c r="S19" s="63">
        <v>2.2324929593324994E-2</v>
      </c>
      <c r="T19" s="63">
        <v>8.3266467416458934E-2</v>
      </c>
    </row>
    <row r="20" spans="11:20" x14ac:dyDescent="0.35">
      <c r="K20" s="57">
        <v>36250</v>
      </c>
      <c r="L20" s="58">
        <v>83.897620675796404</v>
      </c>
      <c r="M20" s="59">
        <v>86.195362016848193</v>
      </c>
      <c r="N20" s="62">
        <v>-1.185940831809762E-2</v>
      </c>
      <c r="O20" s="62">
        <v>-4.8495735861268874E-2</v>
      </c>
      <c r="P20" s="62">
        <v>3.4240566979500286E-2</v>
      </c>
      <c r="Q20" s="59">
        <v>83.303439684972005</v>
      </c>
      <c r="R20" s="63">
        <v>6.5042174365359529E-3</v>
      </c>
      <c r="S20" s="63">
        <v>1.1809031438931195E-2</v>
      </c>
      <c r="T20" s="63">
        <v>9.1553474351738551E-2</v>
      </c>
    </row>
    <row r="21" spans="11:20" x14ac:dyDescent="0.35">
      <c r="K21" s="57">
        <v>36280</v>
      </c>
      <c r="L21" s="58">
        <v>85.125585430342099</v>
      </c>
      <c r="M21" s="59">
        <v>86.679558019192498</v>
      </c>
      <c r="N21" s="62">
        <v>5.6174252420873039E-3</v>
      </c>
      <c r="O21" s="62">
        <v>-4.3705538443647329E-2</v>
      </c>
      <c r="P21" s="62">
        <v>1.8651531498705687E-2</v>
      </c>
      <c r="Q21" s="59">
        <v>84.595276016655006</v>
      </c>
      <c r="R21" s="63">
        <v>1.5507598924706212E-2</v>
      </c>
      <c r="S21" s="63">
        <v>2.5353330054176393E-2</v>
      </c>
      <c r="T21" s="63">
        <v>9.8847786755616562E-2</v>
      </c>
    </row>
    <row r="22" spans="11:20" x14ac:dyDescent="0.35">
      <c r="K22" s="57">
        <v>36311</v>
      </c>
      <c r="L22" s="58">
        <v>86.649853240301596</v>
      </c>
      <c r="M22" s="59">
        <v>91.405914327850098</v>
      </c>
      <c r="N22" s="62">
        <v>5.4526769825142596E-2</v>
      </c>
      <c r="O22" s="62">
        <v>4.7874179697653396E-2</v>
      </c>
      <c r="P22" s="62">
        <v>5.7887676508762143E-2</v>
      </c>
      <c r="Q22" s="59">
        <v>85.474375348893403</v>
      </c>
      <c r="R22" s="63">
        <v>1.0391825331538929E-2</v>
      </c>
      <c r="S22" s="63">
        <v>3.2734297608296936E-2</v>
      </c>
      <c r="T22" s="63">
        <v>9.6433623169179139E-2</v>
      </c>
    </row>
    <row r="23" spans="11:20" x14ac:dyDescent="0.35">
      <c r="K23" s="57">
        <v>36341</v>
      </c>
      <c r="L23" s="58">
        <v>87.905665484809404</v>
      </c>
      <c r="M23" s="59">
        <v>93.787868971202798</v>
      </c>
      <c r="N23" s="62">
        <v>2.6059086667075126E-2</v>
      </c>
      <c r="O23" s="62">
        <v>8.8084866478900903E-2</v>
      </c>
      <c r="P23" s="62">
        <v>9.0419355980559724E-2</v>
      </c>
      <c r="Q23" s="59">
        <v>86.375265584755596</v>
      </c>
      <c r="R23" s="63">
        <v>1.0539886745997151E-2</v>
      </c>
      <c r="S23" s="63">
        <v>3.6875138786589101E-2</v>
      </c>
      <c r="T23" s="63">
        <v>8.7765762819627557E-2</v>
      </c>
    </row>
    <row r="24" spans="11:20" x14ac:dyDescent="0.35">
      <c r="K24" s="57">
        <v>36372</v>
      </c>
      <c r="L24" s="58">
        <v>88.341335535540793</v>
      </c>
      <c r="M24" s="59">
        <v>96.236666889556503</v>
      </c>
      <c r="N24" s="62">
        <v>2.610996438255353E-2</v>
      </c>
      <c r="O24" s="62">
        <v>0.11025793265175476</v>
      </c>
      <c r="P24" s="62">
        <v>0.13250051065264046</v>
      </c>
      <c r="Q24" s="59">
        <v>86.422738225772605</v>
      </c>
      <c r="R24" s="63">
        <v>5.4960920462154839E-4</v>
      </c>
      <c r="S24" s="63">
        <v>2.1602414403823378E-2</v>
      </c>
      <c r="T24" s="63">
        <v>8.9290303450405784E-2</v>
      </c>
    </row>
    <row r="25" spans="11:20" x14ac:dyDescent="0.35">
      <c r="K25" s="57">
        <v>36403</v>
      </c>
      <c r="L25" s="58">
        <v>88.665567029156804</v>
      </c>
      <c r="M25" s="59">
        <v>94.927910180467606</v>
      </c>
      <c r="N25" s="62">
        <v>-1.3599356164224363E-2</v>
      </c>
      <c r="O25" s="62">
        <v>3.8531378177401043E-2</v>
      </c>
      <c r="P25" s="62">
        <v>0.14157029148492262</v>
      </c>
      <c r="Q25" s="59">
        <v>87.036723665935895</v>
      </c>
      <c r="R25" s="63">
        <v>7.1044432607458852E-3</v>
      </c>
      <c r="S25" s="63">
        <v>1.8278557879659596E-2</v>
      </c>
      <c r="T25" s="63">
        <v>0.10178766830742214</v>
      </c>
    </row>
    <row r="26" spans="11:20" x14ac:dyDescent="0.35">
      <c r="K26" s="57">
        <v>36433</v>
      </c>
      <c r="L26" s="58">
        <v>89.146241629831806</v>
      </c>
      <c r="M26" s="59">
        <v>95.371118419341997</v>
      </c>
      <c r="N26" s="62">
        <v>4.6688928264806417E-3</v>
      </c>
      <c r="O26" s="62">
        <v>1.6881175204282783E-2</v>
      </c>
      <c r="P26" s="62">
        <v>0.12933860923642615</v>
      </c>
      <c r="Q26" s="59">
        <v>87.489016978075497</v>
      </c>
      <c r="R26" s="63">
        <v>5.1965801685687207E-3</v>
      </c>
      <c r="S26" s="63">
        <v>1.2894332489513882E-2</v>
      </c>
      <c r="T26" s="63">
        <v>0.11505371229716754</v>
      </c>
    </row>
    <row r="27" spans="11:20" x14ac:dyDescent="0.35">
      <c r="K27" s="57">
        <v>36464</v>
      </c>
      <c r="L27" s="58">
        <v>89.8354595453728</v>
      </c>
      <c r="M27" s="59">
        <v>94.184016510791196</v>
      </c>
      <c r="N27" s="62">
        <v>-1.2447184516922394E-2</v>
      </c>
      <c r="O27" s="62">
        <v>-2.132919234537678E-2</v>
      </c>
      <c r="P27" s="62">
        <v>9.8565537424126104E-2</v>
      </c>
      <c r="Q27" s="59">
        <v>88.409591065691899</v>
      </c>
      <c r="R27" s="63">
        <v>1.0522167460712106E-2</v>
      </c>
      <c r="S27" s="63">
        <v>2.2989931593335955E-2</v>
      </c>
      <c r="T27" s="63">
        <v>0.1118585520194415</v>
      </c>
    </row>
    <row r="28" spans="11:20" x14ac:dyDescent="0.35">
      <c r="K28" s="57">
        <v>36494</v>
      </c>
      <c r="L28" s="58">
        <v>90.819004566666095</v>
      </c>
      <c r="M28" s="59">
        <v>95.810943636339601</v>
      </c>
      <c r="N28" s="62">
        <v>1.7273919565343743E-2</v>
      </c>
      <c r="O28" s="62">
        <v>9.3021478529682344E-3</v>
      </c>
      <c r="P28" s="62">
        <v>7.1104035416978961E-2</v>
      </c>
      <c r="Q28" s="59">
        <v>89.313773114338403</v>
      </c>
      <c r="R28" s="63">
        <v>1.0227194105836945E-2</v>
      </c>
      <c r="S28" s="63">
        <v>2.61619389206591E-2</v>
      </c>
      <c r="T28" s="63">
        <v>0.10321473245355395</v>
      </c>
    </row>
    <row r="29" spans="11:20" x14ac:dyDescent="0.35">
      <c r="K29" s="57">
        <v>36525</v>
      </c>
      <c r="L29" s="58">
        <v>91.291384156335894</v>
      </c>
      <c r="M29" s="59">
        <v>95.300787579330901</v>
      </c>
      <c r="N29" s="62">
        <v>-5.3246115490215296E-3</v>
      </c>
      <c r="O29" s="62">
        <v>-7.3744380035323243E-4</v>
      </c>
      <c r="P29" s="62">
        <v>5.2018387483402817E-2</v>
      </c>
      <c r="Q29" s="59">
        <v>90.179080924219306</v>
      </c>
      <c r="R29" s="63">
        <v>9.6884028040462589E-3</v>
      </c>
      <c r="S29" s="63">
        <v>3.0747447383228987E-2</v>
      </c>
      <c r="T29" s="63">
        <v>9.5321020008827029E-2</v>
      </c>
    </row>
    <row r="30" spans="11:20" x14ac:dyDescent="0.35">
      <c r="K30" s="57">
        <v>36556</v>
      </c>
      <c r="L30" s="58">
        <v>92.188103670903402</v>
      </c>
      <c r="M30" s="59">
        <v>97.291088702809304</v>
      </c>
      <c r="N30" s="62">
        <v>2.0884414221882697E-2</v>
      </c>
      <c r="O30" s="62">
        <v>3.2989378740947206E-2</v>
      </c>
      <c r="P30" s="62">
        <v>7.3366447769424248E-2</v>
      </c>
      <c r="Q30" s="59">
        <v>91.112818342690005</v>
      </c>
      <c r="R30" s="63">
        <v>1.0354257427566349E-2</v>
      </c>
      <c r="S30" s="63">
        <v>3.0576176684150802E-2</v>
      </c>
      <c r="T30" s="63">
        <v>0.10435045663667419</v>
      </c>
    </row>
    <row r="31" spans="11:20" x14ac:dyDescent="0.35">
      <c r="K31" s="57">
        <v>36585</v>
      </c>
      <c r="L31" s="58">
        <v>92.583276344580497</v>
      </c>
      <c r="M31" s="59">
        <v>97.2182298468163</v>
      </c>
      <c r="N31" s="62">
        <v>-7.4887491716291166E-4</v>
      </c>
      <c r="O31" s="62">
        <v>1.4688157292534365E-2</v>
      </c>
      <c r="P31" s="62">
        <v>0.11450635991670666</v>
      </c>
      <c r="Q31" s="59">
        <v>91.669243774054493</v>
      </c>
      <c r="R31" s="63">
        <v>6.1069939607365509E-3</v>
      </c>
      <c r="S31" s="63">
        <v>2.6372983444565179E-2</v>
      </c>
      <c r="T31" s="63">
        <v>0.10758308200385769</v>
      </c>
    </row>
    <row r="32" spans="11:20" x14ac:dyDescent="0.35">
      <c r="K32" s="57">
        <v>36616</v>
      </c>
      <c r="L32" s="58">
        <v>93.319311855556407</v>
      </c>
      <c r="M32" s="59">
        <v>98.425581256990796</v>
      </c>
      <c r="N32" s="62">
        <v>1.2418981625944792E-2</v>
      </c>
      <c r="O32" s="62">
        <v>3.2788749778785764E-2</v>
      </c>
      <c r="P32" s="62">
        <v>0.14188952809029365</v>
      </c>
      <c r="Q32" s="59">
        <v>92.259139114556703</v>
      </c>
      <c r="R32" s="63">
        <v>6.4350409822968579E-3</v>
      </c>
      <c r="S32" s="63">
        <v>2.3065861494921958E-2</v>
      </c>
      <c r="T32" s="63">
        <v>0.10750695845756675</v>
      </c>
    </row>
    <row r="33" spans="11:20" x14ac:dyDescent="0.35">
      <c r="K33" s="57">
        <v>36646</v>
      </c>
      <c r="L33" s="58">
        <v>94.010443317798902</v>
      </c>
      <c r="M33" s="59">
        <v>96.908307680004199</v>
      </c>
      <c r="N33" s="62">
        <v>-1.5415439336090575E-2</v>
      </c>
      <c r="O33" s="62">
        <v>-3.934389345506939E-3</v>
      </c>
      <c r="P33" s="62">
        <v>0.11800648151144078</v>
      </c>
      <c r="Q33" s="59">
        <v>93.267351074619896</v>
      </c>
      <c r="R33" s="63">
        <v>1.0928044308014861E-2</v>
      </c>
      <c r="S33" s="63">
        <v>2.364686737958599E-2</v>
      </c>
      <c r="T33" s="63">
        <v>0.10251252157694402</v>
      </c>
    </row>
    <row r="34" spans="11:20" x14ac:dyDescent="0.35">
      <c r="K34" s="57">
        <v>36677</v>
      </c>
      <c r="L34" s="58">
        <v>95.735505688660595</v>
      </c>
      <c r="M34" s="59">
        <v>98.212445590067205</v>
      </c>
      <c r="N34" s="62">
        <v>1.3457441795076353E-2</v>
      </c>
      <c r="O34" s="62">
        <v>1.0226639024568218E-2</v>
      </c>
      <c r="P34" s="62">
        <v>7.4464888976481181E-2</v>
      </c>
      <c r="Q34" s="59">
        <v>95.149691928174605</v>
      </c>
      <c r="R34" s="63">
        <v>2.0182205582838009E-2</v>
      </c>
      <c r="S34" s="63">
        <v>3.7967457904405588E-2</v>
      </c>
      <c r="T34" s="63">
        <v>0.11319552251523368</v>
      </c>
    </row>
    <row r="35" spans="11:20" x14ac:dyDescent="0.35">
      <c r="K35" s="57">
        <v>36707</v>
      </c>
      <c r="L35" s="58">
        <v>97.648310359998106</v>
      </c>
      <c r="M35" s="59">
        <v>100.787252810768</v>
      </c>
      <c r="N35" s="62">
        <v>2.6216710165714474E-2</v>
      </c>
      <c r="O35" s="62">
        <v>2.3994489274194342E-2</v>
      </c>
      <c r="P35" s="62">
        <v>7.4629948588706307E-2</v>
      </c>
      <c r="Q35" s="59">
        <v>96.986950640151903</v>
      </c>
      <c r="R35" s="63">
        <v>1.9309139890480997E-2</v>
      </c>
      <c r="S35" s="63">
        <v>5.1244912655479702E-2</v>
      </c>
      <c r="T35" s="63">
        <v>0.12285559973165716</v>
      </c>
    </row>
    <row r="36" spans="11:20" x14ac:dyDescent="0.35">
      <c r="K36" s="57">
        <v>36738</v>
      </c>
      <c r="L36" s="58">
        <v>98.079036196687696</v>
      </c>
      <c r="M36" s="59">
        <v>104.928322459443</v>
      </c>
      <c r="N36" s="62">
        <v>4.1087236065953991E-2</v>
      </c>
      <c r="O36" s="62">
        <v>8.275879510682671E-2</v>
      </c>
      <c r="P36" s="62">
        <v>9.0315426030509238E-2</v>
      </c>
      <c r="Q36" s="59">
        <v>96.855600372707698</v>
      </c>
      <c r="R36" s="63">
        <v>-1.3543086629411727E-3</v>
      </c>
      <c r="S36" s="63">
        <v>3.8472726594507511E-2</v>
      </c>
      <c r="T36" s="63">
        <v>0.12071894921542592</v>
      </c>
    </row>
    <row r="37" spans="11:20" x14ac:dyDescent="0.35">
      <c r="K37" s="57">
        <v>36769</v>
      </c>
      <c r="L37" s="58">
        <v>97.717713467369293</v>
      </c>
      <c r="M37" s="59">
        <v>106.105925443071</v>
      </c>
      <c r="N37" s="62">
        <v>1.122292776655387E-2</v>
      </c>
      <c r="O37" s="62">
        <v>8.037148250997328E-2</v>
      </c>
      <c r="P37" s="62">
        <v>0.11775267401708156</v>
      </c>
      <c r="Q37" s="59">
        <v>95.967550603701795</v>
      </c>
      <c r="R37" s="63">
        <v>-9.1688014486371872E-3</v>
      </c>
      <c r="S37" s="63">
        <v>8.5954947299731188E-3</v>
      </c>
      <c r="T37" s="63">
        <v>0.1026098704271563</v>
      </c>
    </row>
    <row r="38" spans="11:20" x14ac:dyDescent="0.35">
      <c r="K38" s="57">
        <v>36799</v>
      </c>
      <c r="L38" s="58">
        <v>97.236050405665594</v>
      </c>
      <c r="M38" s="59">
        <v>104.15389029297501</v>
      </c>
      <c r="N38" s="62">
        <v>-1.839704184233637E-2</v>
      </c>
      <c r="O38" s="62">
        <v>3.3403405572805855E-2</v>
      </c>
      <c r="P38" s="62">
        <v>9.2090477905644397E-2</v>
      </c>
      <c r="Q38" s="59">
        <v>95.548638337416705</v>
      </c>
      <c r="R38" s="63">
        <v>-4.3651449229437089E-3</v>
      </c>
      <c r="S38" s="63">
        <v>-1.4829956950308976E-2</v>
      </c>
      <c r="T38" s="63">
        <v>9.2121521508933268E-2</v>
      </c>
    </row>
    <row r="39" spans="11:20" x14ac:dyDescent="0.35">
      <c r="K39" s="57">
        <v>36830</v>
      </c>
      <c r="L39" s="58">
        <v>98.236408358398407</v>
      </c>
      <c r="M39" s="59">
        <v>101.51360037062</v>
      </c>
      <c r="N39" s="62">
        <v>-2.5349892499724413E-2</v>
      </c>
      <c r="O39" s="62">
        <v>-3.2543378267987255E-2</v>
      </c>
      <c r="P39" s="62">
        <v>7.7821950383577088E-2</v>
      </c>
      <c r="Q39" s="59">
        <v>97.090104370227394</v>
      </c>
      <c r="R39" s="63">
        <v>1.6132789118011415E-2</v>
      </c>
      <c r="S39" s="63">
        <v>2.4211712757682413E-3</v>
      </c>
      <c r="T39" s="63">
        <v>9.8185199138468127E-2</v>
      </c>
    </row>
    <row r="40" spans="11:20" x14ac:dyDescent="0.35">
      <c r="K40" s="57">
        <v>36860</v>
      </c>
      <c r="L40" s="58">
        <v>99.2997826581868</v>
      </c>
      <c r="M40" s="59">
        <v>99.863362487164395</v>
      </c>
      <c r="N40" s="62">
        <v>-1.6256323068344347E-2</v>
      </c>
      <c r="O40" s="62">
        <v>-5.8833311427606616E-2</v>
      </c>
      <c r="P40" s="62">
        <v>4.2295991428767943E-2</v>
      </c>
      <c r="Q40" s="59">
        <v>98.913766843189805</v>
      </c>
      <c r="R40" s="63">
        <v>1.87831961330307E-2</v>
      </c>
      <c r="S40" s="63">
        <v>3.0700129584992908E-2</v>
      </c>
      <c r="T40" s="63">
        <v>0.10748615128555383</v>
      </c>
    </row>
    <row r="41" spans="11:20" x14ac:dyDescent="0.35">
      <c r="K41" s="57">
        <v>36891</v>
      </c>
      <c r="L41" s="58">
        <v>100</v>
      </c>
      <c r="M41" s="59">
        <v>100</v>
      </c>
      <c r="N41" s="62">
        <v>1.3682446638341172E-3</v>
      </c>
      <c r="O41" s="62">
        <v>-3.9882238496233846E-2</v>
      </c>
      <c r="P41" s="62">
        <v>4.9309271623357187E-2</v>
      </c>
      <c r="Q41" s="59">
        <v>100</v>
      </c>
      <c r="R41" s="63">
        <v>1.0981617538964317E-2</v>
      </c>
      <c r="S41" s="63">
        <v>4.6587389836618476E-2</v>
      </c>
      <c r="T41" s="63">
        <v>0.10890462594128181</v>
      </c>
    </row>
    <row r="42" spans="11:20" x14ac:dyDescent="0.35">
      <c r="K42" s="57">
        <v>36922</v>
      </c>
      <c r="L42" s="58">
        <v>100.132531826104</v>
      </c>
      <c r="M42" s="59">
        <v>101.28821665253299</v>
      </c>
      <c r="N42" s="62">
        <v>1.288216652533003E-2</v>
      </c>
      <c r="O42" s="62">
        <v>-2.2202317449497855E-3</v>
      </c>
      <c r="P42" s="62">
        <v>4.1084214423106502E-2</v>
      </c>
      <c r="Q42" s="59">
        <v>100.105016488937</v>
      </c>
      <c r="R42" s="63">
        <v>1.0501648893699311E-3</v>
      </c>
      <c r="S42" s="63">
        <v>3.1052723017095829E-2</v>
      </c>
      <c r="T42" s="63">
        <v>9.8693008402241267E-2</v>
      </c>
    </row>
    <row r="43" spans="11:20" x14ac:dyDescent="0.35">
      <c r="K43" s="57">
        <v>36950</v>
      </c>
      <c r="L43" s="58">
        <v>100.369270095163</v>
      </c>
      <c r="M43" s="59">
        <v>103.64863029464399</v>
      </c>
      <c r="N43" s="62">
        <v>2.330393129744146E-2</v>
      </c>
      <c r="O43" s="62">
        <v>3.7904469799583618E-2</v>
      </c>
      <c r="P43" s="62">
        <v>6.6143977914017604E-2</v>
      </c>
      <c r="Q43" s="59">
        <v>99.959273402548007</v>
      </c>
      <c r="R43" s="63">
        <v>-1.4559019268040041E-3</v>
      </c>
      <c r="S43" s="63">
        <v>1.0569879125275516E-2</v>
      </c>
      <c r="T43" s="63">
        <v>9.0434144399911265E-2</v>
      </c>
    </row>
    <row r="44" spans="11:20" x14ac:dyDescent="0.35">
      <c r="K44" s="57">
        <v>36981</v>
      </c>
      <c r="L44" s="58">
        <v>100.518689492856</v>
      </c>
      <c r="M44" s="59">
        <v>104.654265388349</v>
      </c>
      <c r="N44" s="62">
        <v>9.7023481241023113E-3</v>
      </c>
      <c r="O44" s="62">
        <v>4.6542653883490104E-2</v>
      </c>
      <c r="P44" s="62">
        <v>6.3283183617631078E-2</v>
      </c>
      <c r="Q44" s="59">
        <v>99.829953965092301</v>
      </c>
      <c r="R44" s="63">
        <v>-1.2937212632080364E-3</v>
      </c>
      <c r="S44" s="63">
        <v>-1.7004603490770043E-3</v>
      </c>
      <c r="T44" s="63">
        <v>8.2060324030717835E-2</v>
      </c>
    </row>
    <row r="45" spans="11:20" x14ac:dyDescent="0.35">
      <c r="K45" s="57">
        <v>37011</v>
      </c>
      <c r="L45" s="58">
        <v>100.555411911481</v>
      </c>
      <c r="M45" s="59">
        <v>103.526543777445</v>
      </c>
      <c r="N45" s="62">
        <v>-1.0775687036923665E-2</v>
      </c>
      <c r="O45" s="62">
        <v>2.2098593487834162E-2</v>
      </c>
      <c r="P45" s="62">
        <v>6.8293794989120249E-2</v>
      </c>
      <c r="Q45" s="59">
        <v>99.882305453791204</v>
      </c>
      <c r="R45" s="63">
        <v>5.2440661965258428E-4</v>
      </c>
      <c r="S45" s="63">
        <v>-2.2247739719457593E-3</v>
      </c>
      <c r="T45" s="63">
        <v>7.0924651584442611E-2</v>
      </c>
    </row>
    <row r="46" spans="11:20" x14ac:dyDescent="0.35">
      <c r="K46" s="57">
        <v>37042</v>
      </c>
      <c r="L46" s="58">
        <v>100.877251311965</v>
      </c>
      <c r="M46" s="59">
        <v>102.626263697469</v>
      </c>
      <c r="N46" s="62">
        <v>-8.6961280375723593E-3</v>
      </c>
      <c r="O46" s="62">
        <v>-9.8637733491382384E-3</v>
      </c>
      <c r="P46" s="62">
        <v>4.4941535473261851E-2</v>
      </c>
      <c r="Q46" s="59">
        <v>100.415586601573</v>
      </c>
      <c r="R46" s="63">
        <v>5.3390953018050968E-3</v>
      </c>
      <c r="S46" s="63">
        <v>4.5649911558216516E-3</v>
      </c>
      <c r="T46" s="63">
        <v>5.5343265613234438E-2</v>
      </c>
    </row>
    <row r="47" spans="11:20" x14ac:dyDescent="0.35">
      <c r="K47" s="57">
        <v>37072</v>
      </c>
      <c r="L47" s="58">
        <v>102.26548398559601</v>
      </c>
      <c r="M47" s="59">
        <v>102.81519522559501</v>
      </c>
      <c r="N47" s="62">
        <v>1.8409666426417726E-3</v>
      </c>
      <c r="O47" s="62">
        <v>-1.7572816128703539E-2</v>
      </c>
      <c r="P47" s="62">
        <v>2.012102084610401E-2</v>
      </c>
      <c r="Q47" s="59">
        <v>101.984773225666</v>
      </c>
      <c r="R47" s="63">
        <v>1.5626922843354984E-2</v>
      </c>
      <c r="S47" s="63">
        <v>2.1584896866998271E-2</v>
      </c>
      <c r="T47" s="63">
        <v>5.1530876602744025E-2</v>
      </c>
    </row>
    <row r="48" spans="11:20" x14ac:dyDescent="0.35">
      <c r="K48" s="57">
        <v>37103</v>
      </c>
      <c r="L48" s="58">
        <v>103.933167578679</v>
      </c>
      <c r="M48" s="59">
        <v>105.240769238094</v>
      </c>
      <c r="N48" s="62">
        <v>2.3591590787498395E-2</v>
      </c>
      <c r="O48" s="62">
        <v>1.6558318264098038E-2</v>
      </c>
      <c r="P48" s="62">
        <v>2.9777163241295757E-3</v>
      </c>
      <c r="Q48" s="59">
        <v>103.702455501231</v>
      </c>
      <c r="R48" s="63">
        <v>1.6842536598715707E-2</v>
      </c>
      <c r="S48" s="63">
        <v>3.8246514536121934E-2</v>
      </c>
      <c r="T48" s="63">
        <v>7.069137047497609E-2</v>
      </c>
    </row>
    <row r="49" spans="11:20" x14ac:dyDescent="0.35">
      <c r="K49" s="57">
        <v>37134</v>
      </c>
      <c r="L49" s="58">
        <v>105.913516347577</v>
      </c>
      <c r="M49" s="59">
        <v>107.2526046375</v>
      </c>
      <c r="N49" s="62">
        <v>1.9116502226000254E-2</v>
      </c>
      <c r="O49" s="62">
        <v>4.5079502783702097E-2</v>
      </c>
      <c r="P49" s="62">
        <v>1.0806928921648362E-2</v>
      </c>
      <c r="Q49" s="59">
        <v>105.676177155833</v>
      </c>
      <c r="R49" s="63">
        <v>1.9032545035335025E-2</v>
      </c>
      <c r="S49" s="63">
        <v>5.2388187255558938E-2</v>
      </c>
      <c r="T49" s="63">
        <v>0.10116572207019225</v>
      </c>
    </row>
    <row r="50" spans="11:20" x14ac:dyDescent="0.35">
      <c r="K50" s="57">
        <v>37164</v>
      </c>
      <c r="L50" s="58">
        <v>106.913541777204</v>
      </c>
      <c r="M50" s="59">
        <v>107.55032365090599</v>
      </c>
      <c r="N50" s="62">
        <v>2.7758674431472841E-3</v>
      </c>
      <c r="O50" s="62">
        <v>4.6054753044248553E-2</v>
      </c>
      <c r="P50" s="62">
        <v>3.2609759927134219E-2</v>
      </c>
      <c r="Q50" s="59">
        <v>106.765661465001</v>
      </c>
      <c r="R50" s="63">
        <v>1.0309649142222543E-2</v>
      </c>
      <c r="S50" s="63">
        <v>4.6878451440551139E-2</v>
      </c>
      <c r="T50" s="63">
        <v>0.11739594956835431</v>
      </c>
    </row>
    <row r="51" spans="11:20" x14ac:dyDescent="0.35">
      <c r="K51" s="57">
        <v>37195</v>
      </c>
      <c r="L51" s="58">
        <v>106.512059099173</v>
      </c>
      <c r="M51" s="59">
        <v>104.019021164827</v>
      </c>
      <c r="N51" s="62">
        <v>-3.2833954991536185E-2</v>
      </c>
      <c r="O51" s="62">
        <v>-1.1609075856362838E-2</v>
      </c>
      <c r="P51" s="62">
        <v>2.4680641658456182E-2</v>
      </c>
      <c r="Q51" s="59">
        <v>106.59092598422301</v>
      </c>
      <c r="R51" s="63">
        <v>-1.6366262183958868E-3</v>
      </c>
      <c r="S51" s="63">
        <v>2.7853443479529894E-2</v>
      </c>
      <c r="T51" s="63">
        <v>9.7855715323641457E-2</v>
      </c>
    </row>
    <row r="52" spans="11:20" x14ac:dyDescent="0.35">
      <c r="K52" s="57">
        <v>37225</v>
      </c>
      <c r="L52" s="58">
        <v>105.40961895167401</v>
      </c>
      <c r="M52" s="59">
        <v>102.434462744492</v>
      </c>
      <c r="N52" s="62">
        <v>-1.5233352540629408E-2</v>
      </c>
      <c r="O52" s="62">
        <v>-4.4923308942404705E-2</v>
      </c>
      <c r="P52" s="62">
        <v>2.5746181515348798E-2</v>
      </c>
      <c r="Q52" s="59">
        <v>105.617002500537</v>
      </c>
      <c r="R52" s="63">
        <v>-9.1370205736852617E-3</v>
      </c>
      <c r="S52" s="63">
        <v>-5.5996211150544095E-4</v>
      </c>
      <c r="T52" s="63">
        <v>6.7768480276097165E-2</v>
      </c>
    </row>
    <row r="53" spans="11:20" x14ac:dyDescent="0.35">
      <c r="K53" s="57">
        <v>37256</v>
      </c>
      <c r="L53" s="58">
        <v>104.1087136514</v>
      </c>
      <c r="M53" s="59">
        <v>101.60188784204</v>
      </c>
      <c r="N53" s="62">
        <v>-8.1278788421893511E-3</v>
      </c>
      <c r="O53" s="62">
        <v>-5.5308395241782993E-2</v>
      </c>
      <c r="P53" s="62">
        <v>1.6018878420400062E-2</v>
      </c>
      <c r="Q53" s="59">
        <v>104.30341439194</v>
      </c>
      <c r="R53" s="63">
        <v>-1.2437278823457687E-2</v>
      </c>
      <c r="S53" s="63">
        <v>-2.306216286467877E-2</v>
      </c>
      <c r="T53" s="63">
        <v>4.303414391939997E-2</v>
      </c>
    </row>
    <row r="54" spans="11:20" x14ac:dyDescent="0.35">
      <c r="K54" s="57">
        <v>37287</v>
      </c>
      <c r="L54" s="58">
        <v>104.377988436309</v>
      </c>
      <c r="M54" s="59">
        <v>103.192340470997</v>
      </c>
      <c r="N54" s="62">
        <v>1.565377044400651E-2</v>
      </c>
      <c r="O54" s="62">
        <v>-7.9473992792150616E-3</v>
      </c>
      <c r="P54" s="62">
        <v>1.8799065492445699E-2</v>
      </c>
      <c r="Q54" s="59">
        <v>104.65447705526201</v>
      </c>
      <c r="R54" s="63">
        <v>3.3657830414144385E-3</v>
      </c>
      <c r="S54" s="63">
        <v>-1.8167108607796689E-2</v>
      </c>
      <c r="T54" s="63">
        <v>4.5446878946648894E-2</v>
      </c>
    </row>
    <row r="55" spans="11:20" x14ac:dyDescent="0.35">
      <c r="K55" s="57">
        <v>37315</v>
      </c>
      <c r="L55" s="58">
        <v>105.591809829559</v>
      </c>
      <c r="M55" s="59">
        <v>102.55364638786899</v>
      </c>
      <c r="N55" s="62">
        <v>-6.1893555298080383E-3</v>
      </c>
      <c r="O55" s="62">
        <v>1.1635111873851134E-3</v>
      </c>
      <c r="P55" s="62">
        <v>-1.0564383761389462E-2</v>
      </c>
      <c r="Q55" s="59">
        <v>106.13518413896701</v>
      </c>
      <c r="R55" s="63">
        <v>1.4148530720984986E-2</v>
      </c>
      <c r="S55" s="63">
        <v>4.9062331458173958E-3</v>
      </c>
      <c r="T55" s="63">
        <v>6.1784269995119656E-2</v>
      </c>
    </row>
    <row r="56" spans="11:20" x14ac:dyDescent="0.35">
      <c r="K56" s="57">
        <v>37346</v>
      </c>
      <c r="L56" s="58">
        <v>107.581144199859</v>
      </c>
      <c r="M56" s="59">
        <v>102.09099096012</v>
      </c>
      <c r="N56" s="62">
        <v>-4.5113503424264456E-3</v>
      </c>
      <c r="O56" s="62">
        <v>4.8139176197237177E-3</v>
      </c>
      <c r="P56" s="62">
        <v>-2.4492785064395228E-2</v>
      </c>
      <c r="Q56" s="59">
        <v>108.435792514382</v>
      </c>
      <c r="R56" s="63">
        <v>2.1676208451315349E-2</v>
      </c>
      <c r="S56" s="63">
        <v>3.961881925469668E-2</v>
      </c>
      <c r="T56" s="63">
        <v>8.6204973632452164E-2</v>
      </c>
    </row>
    <row r="57" spans="11:20" x14ac:dyDescent="0.35">
      <c r="K57" s="57">
        <v>37376</v>
      </c>
      <c r="L57" s="58">
        <v>108.55162047626099</v>
      </c>
      <c r="M57" s="59">
        <v>101.16652665909101</v>
      </c>
      <c r="N57" s="62">
        <v>-9.0552975569618832E-3</v>
      </c>
      <c r="O57" s="62">
        <v>-1.9631435847463519E-2</v>
      </c>
      <c r="P57" s="62">
        <v>-2.279625139836039E-2</v>
      </c>
      <c r="Q57" s="59">
        <v>109.607008525596</v>
      </c>
      <c r="R57" s="63">
        <v>1.0801009372054526E-2</v>
      </c>
      <c r="S57" s="63">
        <v>4.7322690912867893E-2</v>
      </c>
      <c r="T57" s="63">
        <v>9.7361620034929652E-2</v>
      </c>
    </row>
    <row r="58" spans="11:20" x14ac:dyDescent="0.35">
      <c r="K58" s="57">
        <v>37407</v>
      </c>
      <c r="L58" s="58">
        <v>109.242657495942</v>
      </c>
      <c r="M58" s="59">
        <v>100.984841143088</v>
      </c>
      <c r="N58" s="62">
        <v>-1.7959054442507894E-3</v>
      </c>
      <c r="O58" s="62">
        <v>-1.5297410672728273E-2</v>
      </c>
      <c r="P58" s="62">
        <v>-1.5994176297986717E-2</v>
      </c>
      <c r="Q58" s="59">
        <v>110.44225487168499</v>
      </c>
      <c r="R58" s="63">
        <v>7.620373526515456E-3</v>
      </c>
      <c r="S58" s="63">
        <v>4.0580988930857931E-2</v>
      </c>
      <c r="T58" s="63">
        <v>9.9851712363097755E-2</v>
      </c>
    </row>
    <row r="59" spans="11:20" x14ac:dyDescent="0.35">
      <c r="K59" s="57">
        <v>37437</v>
      </c>
      <c r="L59" s="58">
        <v>109.66670765715899</v>
      </c>
      <c r="M59" s="59">
        <v>101.171407831639</v>
      </c>
      <c r="N59" s="62">
        <v>1.847472218990287E-3</v>
      </c>
      <c r="O59" s="62">
        <v>-9.0074855756882011E-3</v>
      </c>
      <c r="P59" s="62">
        <v>-1.5987786536311499E-2</v>
      </c>
      <c r="Q59" s="59">
        <v>110.95585575568499</v>
      </c>
      <c r="R59" s="63">
        <v>4.6504020095996523E-3</v>
      </c>
      <c r="S59" s="63">
        <v>2.3240142234112859E-2</v>
      </c>
      <c r="T59" s="63">
        <v>8.7964921098253601E-2</v>
      </c>
    </row>
    <row r="60" spans="11:20" x14ac:dyDescent="0.35">
      <c r="K60" s="57">
        <v>37468</v>
      </c>
      <c r="L60" s="58">
        <v>110.572024806586</v>
      </c>
      <c r="M60" s="59">
        <v>101.76021449967701</v>
      </c>
      <c r="N60" s="62">
        <v>5.81989200958688E-3</v>
      </c>
      <c r="O60" s="62">
        <v>5.86842170223556E-3</v>
      </c>
      <c r="P60" s="62">
        <v>-3.3072304237369066E-2</v>
      </c>
      <c r="Q60" s="59">
        <v>111.877675010015</v>
      </c>
      <c r="R60" s="63">
        <v>8.30798201727867E-3</v>
      </c>
      <c r="S60" s="63">
        <v>2.0716435152855484E-2</v>
      </c>
      <c r="T60" s="63">
        <v>7.8833422692550892E-2</v>
      </c>
    </row>
    <row r="61" spans="11:20" x14ac:dyDescent="0.35">
      <c r="K61" s="57">
        <v>37499</v>
      </c>
      <c r="L61" s="58">
        <v>111.762218459157</v>
      </c>
      <c r="M61" s="59">
        <v>104.435705688282</v>
      </c>
      <c r="N61" s="62">
        <v>2.6292114278252399E-2</v>
      </c>
      <c r="O61" s="62">
        <v>3.4172104507293133E-2</v>
      </c>
      <c r="P61" s="62">
        <v>-2.6264154224867164E-2</v>
      </c>
      <c r="Q61" s="59">
        <v>112.829237739607</v>
      </c>
      <c r="R61" s="63">
        <v>8.5053852746477254E-3</v>
      </c>
      <c r="S61" s="63">
        <v>2.1612949415921179E-2</v>
      </c>
      <c r="T61" s="63">
        <v>6.7688487379950368E-2</v>
      </c>
    </row>
    <row r="62" spans="11:20" x14ac:dyDescent="0.35">
      <c r="K62" s="57">
        <v>37529</v>
      </c>
      <c r="L62" s="58">
        <v>113.305867457707</v>
      </c>
      <c r="M62" s="59">
        <v>106.691724306027</v>
      </c>
      <c r="N62" s="62">
        <v>2.1601985670290924E-2</v>
      </c>
      <c r="O62" s="62">
        <v>5.4563997800390895E-2</v>
      </c>
      <c r="P62" s="62">
        <v>-7.9832334830148843E-3</v>
      </c>
      <c r="Q62" s="59">
        <v>114.180326508964</v>
      </c>
      <c r="R62" s="63">
        <v>1.1974633494157949E-2</v>
      </c>
      <c r="S62" s="63">
        <v>2.9060843443711626E-2</v>
      </c>
      <c r="T62" s="63">
        <v>6.9448031719389514E-2</v>
      </c>
    </row>
    <row r="63" spans="11:20" x14ac:dyDescent="0.35">
      <c r="K63" s="57">
        <v>37560</v>
      </c>
      <c r="L63" s="58">
        <v>115.074566965146</v>
      </c>
      <c r="M63" s="59">
        <v>109.319999179112</v>
      </c>
      <c r="N63" s="62">
        <v>2.463428996185546E-2</v>
      </c>
      <c r="O63" s="62">
        <v>7.4290180269411588E-2</v>
      </c>
      <c r="P63" s="62">
        <v>5.0961621777666499E-2</v>
      </c>
      <c r="Q63" s="59">
        <v>115.904984456552</v>
      </c>
      <c r="R63" s="63">
        <v>1.5104685722304279E-2</v>
      </c>
      <c r="S63" s="63">
        <v>3.5997436004783667E-2</v>
      </c>
      <c r="T63" s="63">
        <v>8.7381344953393114E-2</v>
      </c>
    </row>
    <row r="64" spans="11:20" x14ac:dyDescent="0.35">
      <c r="K64" s="57">
        <v>37590</v>
      </c>
      <c r="L64" s="58">
        <v>116.818547133065</v>
      </c>
      <c r="M64" s="59">
        <v>109.29026353414299</v>
      </c>
      <c r="N64" s="62">
        <v>-2.720055359705098E-4</v>
      </c>
      <c r="O64" s="62">
        <v>4.6483698404363727E-2</v>
      </c>
      <c r="P64" s="62">
        <v>6.6928654731677639E-2</v>
      </c>
      <c r="Q64" s="59">
        <v>118.039710457665</v>
      </c>
      <c r="R64" s="63">
        <v>1.8417896444421045E-2</v>
      </c>
      <c r="S64" s="63">
        <v>4.618016413514181E-2</v>
      </c>
      <c r="T64" s="63">
        <v>0.11762034201893612</v>
      </c>
    </row>
    <row r="65" spans="11:20" x14ac:dyDescent="0.35">
      <c r="K65" s="57">
        <v>37621</v>
      </c>
      <c r="L65" s="58">
        <v>117.80241472383101</v>
      </c>
      <c r="M65" s="59">
        <v>108.834136312951</v>
      </c>
      <c r="N65" s="62">
        <v>-4.1735394027071493E-3</v>
      </c>
      <c r="O65" s="62">
        <v>2.0080395371424142E-2</v>
      </c>
      <c r="P65" s="62">
        <v>7.118222529639362E-2</v>
      </c>
      <c r="Q65" s="59">
        <v>119.43599855130201</v>
      </c>
      <c r="R65" s="63">
        <v>1.1828969151341573E-2</v>
      </c>
      <c r="S65" s="63">
        <v>4.602957622410897E-2</v>
      </c>
      <c r="T65" s="63">
        <v>0.14508234699296074</v>
      </c>
    </row>
    <row r="66" spans="11:20" x14ac:dyDescent="0.35">
      <c r="K66" s="57">
        <v>37652</v>
      </c>
      <c r="L66" s="58">
        <v>117.589036469169</v>
      </c>
      <c r="M66" s="59">
        <v>107.53350859947</v>
      </c>
      <c r="N66" s="62">
        <v>-1.1950549317918724E-2</v>
      </c>
      <c r="O66" s="62">
        <v>-1.6341845893311668E-2</v>
      </c>
      <c r="P66" s="62">
        <v>4.2068704989718819E-2</v>
      </c>
      <c r="Q66" s="59">
        <v>119.439680054356</v>
      </c>
      <c r="R66" s="63">
        <v>3.0824065597068184E-5</v>
      </c>
      <c r="S66" s="63">
        <v>3.0496493437079275E-2</v>
      </c>
      <c r="T66" s="63">
        <v>0.1412763544868394</v>
      </c>
    </row>
    <row r="67" spans="11:20" x14ac:dyDescent="0.35">
      <c r="K67" s="57">
        <v>37680</v>
      </c>
      <c r="L67" s="58">
        <v>117.528218041854</v>
      </c>
      <c r="M67" s="59">
        <v>108.35649593024699</v>
      </c>
      <c r="N67" s="62">
        <v>7.6533105028906423E-3</v>
      </c>
      <c r="O67" s="62">
        <v>-8.5439230696363611E-3</v>
      </c>
      <c r="P67" s="62">
        <v>5.6583551602163329E-2</v>
      </c>
      <c r="Q67" s="59">
        <v>119.183762231939</v>
      </c>
      <c r="R67" s="63">
        <v>-2.1426532815604915E-3</v>
      </c>
      <c r="S67" s="63">
        <v>9.6920923461967234E-3</v>
      </c>
      <c r="T67" s="63">
        <v>0.12294300140740289</v>
      </c>
    </row>
    <row r="68" spans="11:20" x14ac:dyDescent="0.35">
      <c r="K68" s="57">
        <v>37711</v>
      </c>
      <c r="L68" s="58">
        <v>118.48364322993901</v>
      </c>
      <c r="M68" s="59">
        <v>110.596531285273</v>
      </c>
      <c r="N68" s="62">
        <v>2.0672829402567539E-2</v>
      </c>
      <c r="O68" s="62">
        <v>1.6193402474883989E-2</v>
      </c>
      <c r="P68" s="62">
        <v>8.331332907205824E-2</v>
      </c>
      <c r="Q68" s="59">
        <v>119.756283344409</v>
      </c>
      <c r="R68" s="63">
        <v>4.803683838708217E-3</v>
      </c>
      <c r="S68" s="63">
        <v>2.6816437003238658E-3</v>
      </c>
      <c r="T68" s="63">
        <v>0.10439810110232317</v>
      </c>
    </row>
    <row r="69" spans="11:20" x14ac:dyDescent="0.35">
      <c r="K69" s="57">
        <v>37741</v>
      </c>
      <c r="L69" s="58">
        <v>120.190779782435</v>
      </c>
      <c r="M69" s="59">
        <v>112.72901370253</v>
      </c>
      <c r="N69" s="62">
        <v>1.9281639238363235E-2</v>
      </c>
      <c r="O69" s="62">
        <v>4.8315219792666619E-2</v>
      </c>
      <c r="P69" s="62">
        <v>0.11429162812322335</v>
      </c>
      <c r="Q69" s="59">
        <v>121.29955267626799</v>
      </c>
      <c r="R69" s="63">
        <v>1.2886750396392088E-2</v>
      </c>
      <c r="S69" s="63">
        <v>1.5571647722646187E-2</v>
      </c>
      <c r="T69" s="63">
        <v>0.10667697538649179</v>
      </c>
    </row>
    <row r="70" spans="11:20" x14ac:dyDescent="0.35">
      <c r="K70" s="57">
        <v>37772</v>
      </c>
      <c r="L70" s="58">
        <v>121.75373914739301</v>
      </c>
      <c r="M70" s="59">
        <v>113.80555866071801</v>
      </c>
      <c r="N70" s="62">
        <v>9.5498481076823349E-3</v>
      </c>
      <c r="O70" s="62">
        <v>5.0288288521057156E-2</v>
      </c>
      <c r="P70" s="62">
        <v>0.1269568518651627</v>
      </c>
      <c r="Q70" s="59">
        <v>122.940483893886</v>
      </c>
      <c r="R70" s="63">
        <v>1.3527924723658602E-2</v>
      </c>
      <c r="S70" s="63">
        <v>3.1520415126988333E-2</v>
      </c>
      <c r="T70" s="63">
        <v>0.11316528295009731</v>
      </c>
    </row>
    <row r="71" spans="11:20" x14ac:dyDescent="0.35">
      <c r="K71" s="57">
        <v>37802</v>
      </c>
      <c r="L71" s="58">
        <v>122.610752488808</v>
      </c>
      <c r="M71" s="59">
        <v>113.351521634847</v>
      </c>
      <c r="N71" s="62">
        <v>-3.9895856688739739E-3</v>
      </c>
      <c r="O71" s="62">
        <v>2.4910278085193971E-2</v>
      </c>
      <c r="P71" s="62">
        <v>0.12039086995287374</v>
      </c>
      <c r="Q71" s="59">
        <v>124.11014572239699</v>
      </c>
      <c r="R71" s="63">
        <v>9.5140493307361851E-3</v>
      </c>
      <c r="S71" s="63">
        <v>3.6356024555861177E-2</v>
      </c>
      <c r="T71" s="63">
        <v>0.11855426536186231</v>
      </c>
    </row>
    <row r="72" spans="11:20" x14ac:dyDescent="0.35">
      <c r="K72" s="57">
        <v>37833</v>
      </c>
      <c r="L72" s="58">
        <v>123.549415513398</v>
      </c>
      <c r="M72" s="59">
        <v>112.73472607881401</v>
      </c>
      <c r="N72" s="62">
        <v>-5.4414404600580113E-3</v>
      </c>
      <c r="O72" s="62">
        <v>5.0673523136479659E-5</v>
      </c>
      <c r="P72" s="62">
        <v>0.10784678111278789</v>
      </c>
      <c r="Q72" s="59">
        <v>125.45376616117299</v>
      </c>
      <c r="R72" s="63">
        <v>1.0826032238986594E-2</v>
      </c>
      <c r="S72" s="63">
        <v>3.4247558158701841E-2</v>
      </c>
      <c r="T72" s="63">
        <v>0.12134763392198389</v>
      </c>
    </row>
    <row r="73" spans="11:20" x14ac:dyDescent="0.35">
      <c r="K73" s="57">
        <v>37864</v>
      </c>
      <c r="L73" s="58">
        <v>124.89814353912899</v>
      </c>
      <c r="M73" s="59">
        <v>112.208488005451</v>
      </c>
      <c r="N73" s="62">
        <v>-4.6679323369722692E-3</v>
      </c>
      <c r="O73" s="62">
        <v>-1.4033327317765409E-2</v>
      </c>
      <c r="P73" s="62">
        <v>7.4426483413336353E-2</v>
      </c>
      <c r="Q73" s="59">
        <v>127.228421009725</v>
      </c>
      <c r="R73" s="63">
        <v>1.4145887388283596E-2</v>
      </c>
      <c r="S73" s="63">
        <v>3.4878153884118968E-2</v>
      </c>
      <c r="T73" s="63">
        <v>0.12761925506710559</v>
      </c>
    </row>
    <row r="74" spans="11:20" x14ac:dyDescent="0.35">
      <c r="K74" s="57">
        <v>37894</v>
      </c>
      <c r="L74" s="58">
        <v>126.598808780669</v>
      </c>
      <c r="M74" s="59">
        <v>112.907150925476</v>
      </c>
      <c r="N74" s="62">
        <v>6.2264712094779462E-3</v>
      </c>
      <c r="O74" s="62">
        <v>-3.9202888762490673E-3</v>
      </c>
      <c r="P74" s="62">
        <v>5.8255939341847363E-2</v>
      </c>
      <c r="Q74" s="59">
        <v>129.143755820444</v>
      </c>
      <c r="R74" s="63">
        <v>1.5054299939575522E-2</v>
      </c>
      <c r="S74" s="63">
        <v>4.0557603641090845E-2</v>
      </c>
      <c r="T74" s="63">
        <v>0.13105085410931339</v>
      </c>
    </row>
    <row r="75" spans="11:20" x14ac:dyDescent="0.35">
      <c r="K75" s="57">
        <v>37925</v>
      </c>
      <c r="L75" s="58">
        <v>127.585206371898</v>
      </c>
      <c r="M75" s="59">
        <v>114.046217964029</v>
      </c>
      <c r="N75" s="62">
        <v>1.0088528753195103E-2</v>
      </c>
      <c r="O75" s="62">
        <v>1.1633433023096273E-2</v>
      </c>
      <c r="P75" s="62">
        <v>4.323288346511478E-2</v>
      </c>
      <c r="Q75" s="59">
        <v>130.111784513777</v>
      </c>
      <c r="R75" s="63">
        <v>7.4957452428354721E-3</v>
      </c>
      <c r="S75" s="63">
        <v>3.7129362434761504E-2</v>
      </c>
      <c r="T75" s="63">
        <v>0.12257281361830086</v>
      </c>
    </row>
    <row r="76" spans="11:20" x14ac:dyDescent="0.35">
      <c r="K76" s="57">
        <v>37955</v>
      </c>
      <c r="L76" s="58">
        <v>127.978931391587</v>
      </c>
      <c r="M76" s="59">
        <v>115.531843580879</v>
      </c>
      <c r="N76" s="62">
        <v>1.3026522434251842E-2</v>
      </c>
      <c r="O76" s="62">
        <v>2.9617684316952442E-2</v>
      </c>
      <c r="P76" s="62">
        <v>5.7110119830446671E-2</v>
      </c>
      <c r="Q76" s="59">
        <v>130.38982431430699</v>
      </c>
      <c r="R76" s="63">
        <v>2.1369301909817118E-3</v>
      </c>
      <c r="S76" s="63">
        <v>2.4848247580942173E-2</v>
      </c>
      <c r="T76" s="63">
        <v>0.10462677186141844</v>
      </c>
    </row>
    <row r="77" spans="11:20" x14ac:dyDescent="0.35">
      <c r="K77" s="57">
        <v>37986</v>
      </c>
      <c r="L77" s="58">
        <v>128.47883358799601</v>
      </c>
      <c r="M77" s="59">
        <v>116.261961161873</v>
      </c>
      <c r="N77" s="62">
        <v>6.3196220051908725E-3</v>
      </c>
      <c r="O77" s="62">
        <v>2.9713000539809409E-2</v>
      </c>
      <c r="P77" s="62">
        <v>6.8249035647817369E-2</v>
      </c>
      <c r="Q77" s="59">
        <v>130.940599563219</v>
      </c>
      <c r="R77" s="63">
        <v>4.2240661938799384E-3</v>
      </c>
      <c r="S77" s="63">
        <v>1.3913516231270684E-2</v>
      </c>
      <c r="T77" s="63">
        <v>9.6324400946632194E-2</v>
      </c>
    </row>
    <row r="78" spans="11:20" x14ac:dyDescent="0.35">
      <c r="K78" s="57">
        <v>38017</v>
      </c>
      <c r="L78" s="58">
        <v>129.65051708706</v>
      </c>
      <c r="M78" s="59">
        <v>117.02207050241999</v>
      </c>
      <c r="N78" s="62">
        <v>6.5379022764693318E-3</v>
      </c>
      <c r="O78" s="62">
        <v>2.6093390833263674E-2</v>
      </c>
      <c r="P78" s="62">
        <v>8.8238187580134131E-2</v>
      </c>
      <c r="Q78" s="59">
        <v>132.19938265571</v>
      </c>
      <c r="R78" s="63">
        <v>9.6133903211834681E-3</v>
      </c>
      <c r="S78" s="63">
        <v>1.6044650757302881E-2</v>
      </c>
      <c r="T78" s="63">
        <v>0.10682967834095969</v>
      </c>
    </row>
    <row r="79" spans="11:20" x14ac:dyDescent="0.35">
      <c r="K79" s="57">
        <v>38046</v>
      </c>
      <c r="L79" s="58">
        <v>132.19903369094001</v>
      </c>
      <c r="M79" s="59">
        <v>118.95802465873</v>
      </c>
      <c r="N79" s="62">
        <v>1.6543496008899927E-2</v>
      </c>
      <c r="O79" s="62">
        <v>2.9655729292093147E-2</v>
      </c>
      <c r="P79" s="62">
        <v>9.783934629362312E-2</v>
      </c>
      <c r="Q79" s="59">
        <v>134.77145492639701</v>
      </c>
      <c r="R79" s="63">
        <v>1.9456008182621609E-2</v>
      </c>
      <c r="S79" s="63">
        <v>3.3604084023673764E-2</v>
      </c>
      <c r="T79" s="63">
        <v>0.13078705020339432</v>
      </c>
    </row>
    <row r="80" spans="11:20" x14ac:dyDescent="0.35">
      <c r="K80" s="57">
        <v>38077</v>
      </c>
      <c r="L80" s="58">
        <v>134.747736389381</v>
      </c>
      <c r="M80" s="59">
        <v>121.231126521052</v>
      </c>
      <c r="N80" s="62">
        <v>1.9108436516520388E-2</v>
      </c>
      <c r="O80" s="62">
        <v>4.2741110759867196E-2</v>
      </c>
      <c r="P80" s="62">
        <v>9.6156679709493709E-2</v>
      </c>
      <c r="Q80" s="59">
        <v>137.29542510712699</v>
      </c>
      <c r="R80" s="63">
        <v>1.8727780167606012E-2</v>
      </c>
      <c r="S80" s="63">
        <v>4.8532124987253011E-2</v>
      </c>
      <c r="T80" s="63">
        <v>0.14645696470286151</v>
      </c>
    </row>
    <row r="81" spans="11:20" x14ac:dyDescent="0.35">
      <c r="K81" s="57">
        <v>38107</v>
      </c>
      <c r="L81" s="58">
        <v>137.25121929677701</v>
      </c>
      <c r="M81" s="59">
        <v>123.02130386038201</v>
      </c>
      <c r="N81" s="62">
        <v>1.4766647730681148E-2</v>
      </c>
      <c r="O81" s="62">
        <v>5.1265828165618865E-2</v>
      </c>
      <c r="P81" s="62">
        <v>9.1301163913412475E-2</v>
      </c>
      <c r="Q81" s="59">
        <v>139.89150334582499</v>
      </c>
      <c r="R81" s="63">
        <v>1.8908701704170916E-2</v>
      </c>
      <c r="S81" s="63">
        <v>5.8185753485307634E-2</v>
      </c>
      <c r="T81" s="63">
        <v>0.15327303571494921</v>
      </c>
    </row>
    <row r="82" spans="11:20" x14ac:dyDescent="0.35">
      <c r="K82" s="57">
        <v>38138</v>
      </c>
      <c r="L82" s="58">
        <v>138.736323432316</v>
      </c>
      <c r="M82" s="59">
        <v>123.373451755728</v>
      </c>
      <c r="N82" s="62">
        <v>2.8624952288398564E-3</v>
      </c>
      <c r="O82" s="62">
        <v>3.7117521997066527E-2</v>
      </c>
      <c r="P82" s="62">
        <v>8.4072282651273644E-2</v>
      </c>
      <c r="Q82" s="59">
        <v>141.677121442642</v>
      </c>
      <c r="R82" s="63">
        <v>1.2764307010146192E-2</v>
      </c>
      <c r="S82" s="63">
        <v>5.1239830571068623E-2</v>
      </c>
      <c r="T82" s="63">
        <v>0.15240413048095869</v>
      </c>
    </row>
    <row r="83" spans="11:20" x14ac:dyDescent="0.35">
      <c r="K83" s="57">
        <v>38168</v>
      </c>
      <c r="L83" s="58">
        <v>140.821404807644</v>
      </c>
      <c r="M83" s="59">
        <v>124.25347242522</v>
      </c>
      <c r="N83" s="62">
        <v>7.132982476930172E-3</v>
      </c>
      <c r="O83" s="62">
        <v>2.4930444770247639E-2</v>
      </c>
      <c r="P83" s="62">
        <v>9.6178248277008382E-2</v>
      </c>
      <c r="Q83" s="59">
        <v>144.01461375463199</v>
      </c>
      <c r="R83" s="63">
        <v>1.6498728151646658E-2</v>
      </c>
      <c r="S83" s="63">
        <v>4.8939639775049004E-2</v>
      </c>
      <c r="T83" s="63">
        <v>0.16037744469945481</v>
      </c>
    </row>
    <row r="84" spans="11:20" x14ac:dyDescent="0.35">
      <c r="K84" s="57">
        <v>38199</v>
      </c>
      <c r="L84" s="58">
        <v>142.734520901308</v>
      </c>
      <c r="M84" s="59">
        <v>125.005964838523</v>
      </c>
      <c r="N84" s="62">
        <v>6.0561077176806144E-3</v>
      </c>
      <c r="O84" s="62">
        <v>1.6132660895818551E-2</v>
      </c>
      <c r="P84" s="62">
        <v>0.10885056616122024</v>
      </c>
      <c r="Q84" s="59">
        <v>146.18739775379501</v>
      </c>
      <c r="R84" s="63">
        <v>1.508724665168315E-2</v>
      </c>
      <c r="S84" s="63">
        <v>4.5005552570308582E-2</v>
      </c>
      <c r="T84" s="63">
        <v>0.16526910452401333</v>
      </c>
    </row>
    <row r="85" spans="11:20" x14ac:dyDescent="0.35">
      <c r="K85" s="57">
        <v>38230</v>
      </c>
      <c r="L85" s="58">
        <v>145.13193434170901</v>
      </c>
      <c r="M85" s="59">
        <v>127.256826328627</v>
      </c>
      <c r="N85" s="62">
        <v>1.8006032696212149E-2</v>
      </c>
      <c r="O85" s="62">
        <v>3.1476582016914278E-2</v>
      </c>
      <c r="P85" s="62">
        <v>0.13411051686611231</v>
      </c>
      <c r="Q85" s="59">
        <v>148.637271184018</v>
      </c>
      <c r="R85" s="63">
        <v>1.6758444762448033E-2</v>
      </c>
      <c r="S85" s="63">
        <v>4.9126843279306831E-2</v>
      </c>
      <c r="T85" s="63">
        <v>0.1682709728249836</v>
      </c>
    </row>
    <row r="86" spans="11:20" x14ac:dyDescent="0.35">
      <c r="K86" s="57">
        <v>38260</v>
      </c>
      <c r="L86" s="58">
        <v>146.08236990905999</v>
      </c>
      <c r="M86" s="59">
        <v>128.95103108276399</v>
      </c>
      <c r="N86" s="62">
        <v>1.3313272089324979E-2</v>
      </c>
      <c r="O86" s="62">
        <v>3.7806256564549168E-2</v>
      </c>
      <c r="P86" s="62">
        <v>0.14209799845075977</v>
      </c>
      <c r="Q86" s="59">
        <v>149.47612608847999</v>
      </c>
      <c r="R86" s="63">
        <v>5.643637681046032E-3</v>
      </c>
      <c r="S86" s="63">
        <v>3.792332035937096E-2</v>
      </c>
      <c r="T86" s="63">
        <v>0.15743982462694706</v>
      </c>
    </row>
    <row r="87" spans="11:20" x14ac:dyDescent="0.35">
      <c r="K87" s="57">
        <v>38291</v>
      </c>
      <c r="L87" s="58">
        <v>145.71964537431501</v>
      </c>
      <c r="M87" s="59">
        <v>130.74251371680899</v>
      </c>
      <c r="N87" s="62">
        <v>1.3892736017715013E-2</v>
      </c>
      <c r="O87" s="62">
        <v>4.5890201205168069E-2</v>
      </c>
      <c r="P87" s="62">
        <v>0.14639938132842012</v>
      </c>
      <c r="Q87" s="59">
        <v>148.81163339934801</v>
      </c>
      <c r="R87" s="63">
        <v>-4.4454770572435187E-3</v>
      </c>
      <c r="S87" s="63">
        <v>1.7951175586097268E-2</v>
      </c>
      <c r="T87" s="63">
        <v>0.1437214081372542</v>
      </c>
    </row>
    <row r="88" spans="11:20" x14ac:dyDescent="0.35">
      <c r="K88" s="57">
        <v>38321</v>
      </c>
      <c r="L88" s="58">
        <v>145.47945257469999</v>
      </c>
      <c r="M88" s="59">
        <v>130.63919841769899</v>
      </c>
      <c r="N88" s="62">
        <v>-7.9021961696235099E-4</v>
      </c>
      <c r="O88" s="62">
        <v>2.657910138617936E-2</v>
      </c>
      <c r="P88" s="62">
        <v>0.13076355720268551</v>
      </c>
      <c r="Q88" s="59">
        <v>148.63464338063099</v>
      </c>
      <c r="R88" s="63">
        <v>-1.1893560649391954E-3</v>
      </c>
      <c r="S88" s="63">
        <v>-1.7679303219719777E-5</v>
      </c>
      <c r="T88" s="63">
        <v>0.13992517562064144</v>
      </c>
    </row>
    <row r="89" spans="11:20" x14ac:dyDescent="0.35">
      <c r="K89" s="57">
        <v>38352</v>
      </c>
      <c r="L89" s="58">
        <v>146.703335485727</v>
      </c>
      <c r="M89" s="59">
        <v>131.11138650086099</v>
      </c>
      <c r="N89" s="62">
        <v>3.6144441245899994E-3</v>
      </c>
      <c r="O89" s="62">
        <v>1.6753300845732788E-2</v>
      </c>
      <c r="P89" s="62">
        <v>0.12772385043731482</v>
      </c>
      <c r="Q89" s="59">
        <v>150.09241955270801</v>
      </c>
      <c r="R89" s="63">
        <v>9.8077819471997785E-3</v>
      </c>
      <c r="S89" s="63">
        <v>4.123022721790548E-3</v>
      </c>
      <c r="T89" s="63">
        <v>0.14626342061495134</v>
      </c>
    </row>
    <row r="90" spans="11:20" x14ac:dyDescent="0.35">
      <c r="K90" s="57">
        <v>38383</v>
      </c>
      <c r="L90" s="58">
        <v>149.891661994759</v>
      </c>
      <c r="M90" s="59">
        <v>130.83185620395099</v>
      </c>
      <c r="N90" s="62">
        <v>-2.1320062610135082E-3</v>
      </c>
      <c r="O90" s="62">
        <v>6.8334686707594017E-4</v>
      </c>
      <c r="P90" s="62">
        <v>0.11801009537978913</v>
      </c>
      <c r="Q90" s="59">
        <v>153.88008353691399</v>
      </c>
      <c r="R90" s="63">
        <v>2.5235544842928448E-2</v>
      </c>
      <c r="S90" s="63">
        <v>3.4059502081832393E-2</v>
      </c>
      <c r="T90" s="63">
        <v>0.16400001607925474</v>
      </c>
    </row>
    <row r="91" spans="11:20" x14ac:dyDescent="0.35">
      <c r="K91" s="57">
        <v>38411</v>
      </c>
      <c r="L91" s="58">
        <v>153.68400196647201</v>
      </c>
      <c r="M91" s="59">
        <v>133.461288965362</v>
      </c>
      <c r="N91" s="62">
        <v>2.0097802153873356E-2</v>
      </c>
      <c r="O91" s="62">
        <v>2.1602172868818492E-2</v>
      </c>
      <c r="P91" s="62">
        <v>0.12191917567763388</v>
      </c>
      <c r="Q91" s="59">
        <v>157.81526622344899</v>
      </c>
      <c r="R91" s="63">
        <v>2.5573047506118662E-2</v>
      </c>
      <c r="S91" s="63">
        <v>6.1766373128152807E-2</v>
      </c>
      <c r="T91" s="63">
        <v>0.17098436245002269</v>
      </c>
    </row>
    <row r="92" spans="11:20" x14ac:dyDescent="0.35">
      <c r="K92" s="57">
        <v>38442</v>
      </c>
      <c r="L92" s="58">
        <v>157.03408024813299</v>
      </c>
      <c r="M92" s="59">
        <v>135.17806291493099</v>
      </c>
      <c r="N92" s="62">
        <v>1.28634599806281E-2</v>
      </c>
      <c r="O92" s="62">
        <v>3.1016958348185186E-2</v>
      </c>
      <c r="P92" s="62">
        <v>0.11504418703440056</v>
      </c>
      <c r="Q92" s="59">
        <v>161.51655094301199</v>
      </c>
      <c r="R92" s="63">
        <v>2.3453274249922051E-2</v>
      </c>
      <c r="S92" s="63">
        <v>7.6113979802238996E-2</v>
      </c>
      <c r="T92" s="63">
        <v>0.17641611741240526</v>
      </c>
    </row>
    <row r="93" spans="11:20" x14ac:dyDescent="0.35">
      <c r="K93" s="57">
        <v>38472</v>
      </c>
      <c r="L93" s="58">
        <v>159.07804018994901</v>
      </c>
      <c r="M93" s="59">
        <v>137.102081943081</v>
      </c>
      <c r="N93" s="62">
        <v>1.4233219404548025E-2</v>
      </c>
      <c r="O93" s="62">
        <v>4.7925833363974268E-2</v>
      </c>
      <c r="P93" s="62">
        <v>0.11445804621514499</v>
      </c>
      <c r="Q93" s="59">
        <v>163.773967410815</v>
      </c>
      <c r="R93" s="63">
        <v>1.3976378610260909E-2</v>
      </c>
      <c r="S93" s="63">
        <v>6.4296065133910618E-2</v>
      </c>
      <c r="T93" s="63">
        <v>0.17072133398945843</v>
      </c>
    </row>
    <row r="94" spans="11:20" x14ac:dyDescent="0.35">
      <c r="K94" s="57">
        <v>38503</v>
      </c>
      <c r="L94" s="58">
        <v>160.82224314194301</v>
      </c>
      <c r="M94" s="59">
        <v>138.472562535712</v>
      </c>
      <c r="N94" s="62">
        <v>9.9960596747170616E-3</v>
      </c>
      <c r="O94" s="62">
        <v>3.754851769527412E-2</v>
      </c>
      <c r="P94" s="62">
        <v>0.12238541246198853</v>
      </c>
      <c r="Q94" s="59">
        <v>165.88196129899001</v>
      </c>
      <c r="R94" s="63">
        <v>1.2871361190678554E-2</v>
      </c>
      <c r="S94" s="63">
        <v>5.1114795599808804E-2</v>
      </c>
      <c r="T94" s="63">
        <v>0.17084508500652551</v>
      </c>
    </row>
    <row r="95" spans="11:20" x14ac:dyDescent="0.35">
      <c r="K95" s="57">
        <v>38533</v>
      </c>
      <c r="L95" s="58">
        <v>162.31729808092101</v>
      </c>
      <c r="M95" s="59">
        <v>139.98984905247499</v>
      </c>
      <c r="N95" s="62">
        <v>1.0957307996460885E-2</v>
      </c>
      <c r="O95" s="62">
        <v>3.5595909822824678E-2</v>
      </c>
      <c r="P95" s="62">
        <v>0.12664737910423951</v>
      </c>
      <c r="Q95" s="59">
        <v>167.588522697321</v>
      </c>
      <c r="R95" s="63">
        <v>1.0287805768434577E-2</v>
      </c>
      <c r="S95" s="63">
        <v>3.7593495643993613E-2</v>
      </c>
      <c r="T95" s="63">
        <v>0.1636910888977805</v>
      </c>
    </row>
    <row r="96" spans="11:20" x14ac:dyDescent="0.35">
      <c r="K96" s="57">
        <v>38564</v>
      </c>
      <c r="L96" s="58">
        <v>164.09309981911201</v>
      </c>
      <c r="M96" s="59">
        <v>143.515786904804</v>
      </c>
      <c r="N96" s="62">
        <v>2.5187096608749959E-2</v>
      </c>
      <c r="O96" s="62">
        <v>4.6780507420636441E-2</v>
      </c>
      <c r="P96" s="62">
        <v>0.14807151074903624</v>
      </c>
      <c r="Q96" s="59">
        <v>169.058054247483</v>
      </c>
      <c r="R96" s="63">
        <v>8.7686884907751672E-3</v>
      </c>
      <c r="S96" s="63">
        <v>3.2264510167316462E-2</v>
      </c>
      <c r="T96" s="63">
        <v>0.15644752451374888</v>
      </c>
    </row>
    <row r="97" spans="11:20" x14ac:dyDescent="0.35">
      <c r="K97" s="57">
        <v>38595</v>
      </c>
      <c r="L97" s="58">
        <v>166.32948051701101</v>
      </c>
      <c r="M97" s="59">
        <v>147.079224534644</v>
      </c>
      <c r="N97" s="62">
        <v>2.4829586393890324E-2</v>
      </c>
      <c r="O97" s="62">
        <v>6.2154276929137886E-2</v>
      </c>
      <c r="P97" s="62">
        <v>0.15576687536453093</v>
      </c>
      <c r="Q97" s="59">
        <v>170.95229279304201</v>
      </c>
      <c r="R97" s="63">
        <v>1.1204663119960268E-2</v>
      </c>
      <c r="S97" s="63">
        <v>3.0565900320608685E-2</v>
      </c>
      <c r="T97" s="63">
        <v>0.15013072718078391</v>
      </c>
    </row>
    <row r="98" spans="11:20" x14ac:dyDescent="0.35">
      <c r="K98" s="57">
        <v>38625</v>
      </c>
      <c r="L98" s="58">
        <v>168.03224367168701</v>
      </c>
      <c r="M98" s="59">
        <v>150.898708170411</v>
      </c>
      <c r="N98" s="62">
        <v>2.5968886141817693E-2</v>
      </c>
      <c r="O98" s="62">
        <v>7.7926072438629701E-2</v>
      </c>
      <c r="P98" s="62">
        <v>0.17020164091251377</v>
      </c>
      <c r="Q98" s="59">
        <v>171.89658737686801</v>
      </c>
      <c r="R98" s="63">
        <v>5.5237316118901258E-3</v>
      </c>
      <c r="S98" s="63">
        <v>2.5706203564594521E-2</v>
      </c>
      <c r="T98" s="63">
        <v>0.14999359345930996</v>
      </c>
    </row>
    <row r="99" spans="11:20" x14ac:dyDescent="0.35">
      <c r="K99" s="57">
        <v>38656</v>
      </c>
      <c r="L99" s="58">
        <v>169.08599741739599</v>
      </c>
      <c r="M99" s="59">
        <v>151.24627686030101</v>
      </c>
      <c r="N99" s="62">
        <v>2.3033244890173776E-3</v>
      </c>
      <c r="O99" s="62">
        <v>5.3865084268567287E-2</v>
      </c>
      <c r="P99" s="62">
        <v>0.15682552339404765</v>
      </c>
      <c r="Q99" s="59">
        <v>173.03671172498599</v>
      </c>
      <c r="R99" s="63">
        <v>6.6326177006548193E-3</v>
      </c>
      <c r="S99" s="63">
        <v>2.3534267534385922E-2</v>
      </c>
      <c r="T99" s="63">
        <v>0.1627902185619321</v>
      </c>
    </row>
    <row r="100" spans="11:20" x14ac:dyDescent="0.35">
      <c r="K100" s="57">
        <v>38686</v>
      </c>
      <c r="L100" s="58">
        <v>169.08406922211699</v>
      </c>
      <c r="M100" s="59">
        <v>150.287861090913</v>
      </c>
      <c r="N100" s="62">
        <v>-6.3367891711691993E-3</v>
      </c>
      <c r="O100" s="62">
        <v>2.1815702159302619E-2</v>
      </c>
      <c r="P100" s="62">
        <v>0.15040403578097883</v>
      </c>
      <c r="Q100" s="59">
        <v>173.25700876686599</v>
      </c>
      <c r="R100" s="63">
        <v>1.2731231406555299E-3</v>
      </c>
      <c r="S100" s="63">
        <v>1.3481632426036727E-2</v>
      </c>
      <c r="T100" s="63">
        <v>0.16565697488963482</v>
      </c>
    </row>
    <row r="101" spans="11:20" x14ac:dyDescent="0.35">
      <c r="K101" s="57">
        <v>38717</v>
      </c>
      <c r="L101" s="58">
        <v>170.64260048598501</v>
      </c>
      <c r="M101" s="59">
        <v>149.68714697977799</v>
      </c>
      <c r="N101" s="62">
        <v>-3.9970900295906997E-3</v>
      </c>
      <c r="O101" s="62">
        <v>-8.0289699317026564E-3</v>
      </c>
      <c r="P101" s="62">
        <v>0.14167923148913553</v>
      </c>
      <c r="Q101" s="59">
        <v>175.46036150428699</v>
      </c>
      <c r="R101" s="63">
        <v>1.2717250246342626E-2</v>
      </c>
      <c r="S101" s="63">
        <v>2.073208189762199E-2</v>
      </c>
      <c r="T101" s="63">
        <v>0.16901547744501855</v>
      </c>
    </row>
    <row r="102" spans="11:20" x14ac:dyDescent="0.35">
      <c r="K102" s="57">
        <v>38748</v>
      </c>
      <c r="L102" s="58">
        <v>172.35374316931299</v>
      </c>
      <c r="M102" s="59">
        <v>150.26782323274199</v>
      </c>
      <c r="N102" s="62">
        <v>3.8792659535586971E-3</v>
      </c>
      <c r="O102" s="62">
        <v>-6.469274139308423E-3</v>
      </c>
      <c r="P102" s="62">
        <v>0.14855683923411345</v>
      </c>
      <c r="Q102" s="59">
        <v>177.331939139328</v>
      </c>
      <c r="R102" s="63">
        <v>1.0666669206624624E-2</v>
      </c>
      <c r="S102" s="63">
        <v>2.4822636604240333E-2</v>
      </c>
      <c r="T102" s="63">
        <v>0.15240344990317212</v>
      </c>
    </row>
    <row r="103" spans="11:20" x14ac:dyDescent="0.35">
      <c r="K103" s="57">
        <v>38776</v>
      </c>
      <c r="L103" s="58">
        <v>175.14190222716101</v>
      </c>
      <c r="M103" s="59">
        <v>152.53135808444301</v>
      </c>
      <c r="N103" s="62">
        <v>1.506333693404982E-2</v>
      </c>
      <c r="O103" s="62">
        <v>1.4927998690279276E-2</v>
      </c>
      <c r="P103" s="62">
        <v>0.14288839308325851</v>
      </c>
      <c r="Q103" s="59">
        <v>180.02681211026399</v>
      </c>
      <c r="R103" s="63">
        <v>1.5196771568705802E-2</v>
      </c>
      <c r="S103" s="63">
        <v>3.9073763258301586E-2</v>
      </c>
      <c r="T103" s="63">
        <v>0.14074396234497311</v>
      </c>
    </row>
    <row r="104" spans="11:20" x14ac:dyDescent="0.35">
      <c r="K104" s="57">
        <v>38807</v>
      </c>
      <c r="L104" s="58">
        <v>175.902974734487</v>
      </c>
      <c r="M104" s="59">
        <v>153.36087385532801</v>
      </c>
      <c r="N104" s="62">
        <v>5.4383294117512637E-3</v>
      </c>
      <c r="O104" s="62">
        <v>2.4542700890987756E-2</v>
      </c>
      <c r="P104" s="62">
        <v>0.13451007174026208</v>
      </c>
      <c r="Q104" s="59">
        <v>180.53340077134499</v>
      </c>
      <c r="R104" s="63">
        <v>2.8139622934095776E-3</v>
      </c>
      <c r="S104" s="63">
        <v>2.8912736891483215E-2</v>
      </c>
      <c r="T104" s="63">
        <v>0.11773932589139258</v>
      </c>
    </row>
    <row r="105" spans="11:20" x14ac:dyDescent="0.35">
      <c r="K105" s="57">
        <v>38837</v>
      </c>
      <c r="L105" s="58">
        <v>177.073401957329</v>
      </c>
      <c r="M105" s="59">
        <v>154.535078213014</v>
      </c>
      <c r="N105" s="62">
        <v>7.6564793103204298E-3</v>
      </c>
      <c r="O105" s="62">
        <v>2.8397662842714499E-2</v>
      </c>
      <c r="P105" s="62">
        <v>0.12715340294518973</v>
      </c>
      <c r="Q105" s="59">
        <v>181.624236583591</v>
      </c>
      <c r="R105" s="63">
        <v>6.0422936009918438E-3</v>
      </c>
      <c r="S105" s="63">
        <v>2.4204875134707482E-2</v>
      </c>
      <c r="T105" s="63">
        <v>0.10899332448849997</v>
      </c>
    </row>
    <row r="106" spans="11:20" x14ac:dyDescent="0.35">
      <c r="K106" s="57">
        <v>38868</v>
      </c>
      <c r="L106" s="58">
        <v>177.61505872224001</v>
      </c>
      <c r="M106" s="59">
        <v>154.44787805220699</v>
      </c>
      <c r="N106" s="62">
        <v>-5.6427422055471688E-4</v>
      </c>
      <c r="O106" s="62">
        <v>1.2564760399648156E-2</v>
      </c>
      <c r="P106" s="62">
        <v>0.11536809331722275</v>
      </c>
      <c r="Q106" s="59">
        <v>182.36197747207399</v>
      </c>
      <c r="R106" s="63">
        <v>4.0619077187060704E-3</v>
      </c>
      <c r="S106" s="63">
        <v>1.2971208757391883E-2</v>
      </c>
      <c r="T106" s="63">
        <v>9.9347849784461983E-2</v>
      </c>
    </row>
    <row r="107" spans="11:20" x14ac:dyDescent="0.35">
      <c r="K107" s="57">
        <v>38898</v>
      </c>
      <c r="L107" s="58">
        <v>179.178330636504</v>
      </c>
      <c r="M107" s="59">
        <v>155.60199907585499</v>
      </c>
      <c r="N107" s="62">
        <v>7.4725599224993999E-3</v>
      </c>
      <c r="O107" s="62">
        <v>1.4613409301782676E-2</v>
      </c>
      <c r="P107" s="62">
        <v>0.11152344351430665</v>
      </c>
      <c r="Q107" s="59">
        <v>184.13376314679101</v>
      </c>
      <c r="R107" s="63">
        <v>9.7157625689179294E-3</v>
      </c>
      <c r="S107" s="63">
        <v>1.9942915604886258E-2</v>
      </c>
      <c r="T107" s="63">
        <v>9.8725379179767092E-2</v>
      </c>
    </row>
    <row r="108" spans="11:20" x14ac:dyDescent="0.35">
      <c r="K108" s="57">
        <v>38929</v>
      </c>
      <c r="L108" s="58">
        <v>178.75383258781201</v>
      </c>
      <c r="M108" s="59">
        <v>155.306385252995</v>
      </c>
      <c r="N108" s="62">
        <v>-1.8998073586180553E-3</v>
      </c>
      <c r="O108" s="62">
        <v>4.9911453690651975E-3</v>
      </c>
      <c r="P108" s="62">
        <v>8.2155410233801351E-2</v>
      </c>
      <c r="Q108" s="59">
        <v>183.89039675655101</v>
      </c>
      <c r="R108" s="63">
        <v>-1.3216825968304091E-3</v>
      </c>
      <c r="S108" s="63">
        <v>1.2477190355137502E-2</v>
      </c>
      <c r="T108" s="63">
        <v>8.7735201822180198E-2</v>
      </c>
    </row>
    <row r="109" spans="11:20" x14ac:dyDescent="0.35">
      <c r="K109" s="57">
        <v>38960</v>
      </c>
      <c r="L109" s="58">
        <v>178.114203904173</v>
      </c>
      <c r="M109" s="59">
        <v>156.30585200639001</v>
      </c>
      <c r="N109" s="62">
        <v>6.4354517798277389E-3</v>
      </c>
      <c r="O109" s="62">
        <v>1.202977973938224E-2</v>
      </c>
      <c r="P109" s="62">
        <v>6.2732364145506647E-2</v>
      </c>
      <c r="Q109" s="59">
        <v>182.953736894683</v>
      </c>
      <c r="R109" s="63">
        <v>-5.0935768174344975E-3</v>
      </c>
      <c r="S109" s="63">
        <v>3.2449715166069648E-3</v>
      </c>
      <c r="T109" s="63">
        <v>7.0203469667237339E-2</v>
      </c>
    </row>
    <row r="110" spans="11:20" x14ac:dyDescent="0.35">
      <c r="K110" s="57">
        <v>38990</v>
      </c>
      <c r="L110" s="58">
        <v>176.26430893413701</v>
      </c>
      <c r="M110" s="59">
        <v>155.53470894171599</v>
      </c>
      <c r="N110" s="62">
        <v>-4.9335521016993233E-3</v>
      </c>
      <c r="O110" s="62">
        <v>-4.324503190102913E-4</v>
      </c>
      <c r="P110" s="62">
        <v>3.0722600793040122E-2</v>
      </c>
      <c r="Q110" s="59">
        <v>180.780501912175</v>
      </c>
      <c r="R110" s="63">
        <v>-1.1878603954173506E-2</v>
      </c>
      <c r="S110" s="63">
        <v>-1.8211006918610551E-2</v>
      </c>
      <c r="T110" s="63">
        <v>5.1681738834231661E-2</v>
      </c>
    </row>
    <row r="111" spans="11:20" x14ac:dyDescent="0.35">
      <c r="K111" s="57">
        <v>39021</v>
      </c>
      <c r="L111" s="58">
        <v>175.08573311931801</v>
      </c>
      <c r="M111" s="59">
        <v>156.54909590805099</v>
      </c>
      <c r="N111" s="62">
        <v>6.5219330992873914E-3</v>
      </c>
      <c r="O111" s="62">
        <v>8.0016713609785128E-3</v>
      </c>
      <c r="P111" s="62">
        <v>3.5060823696492882E-2</v>
      </c>
      <c r="Q111" s="59">
        <v>178.90040430737801</v>
      </c>
      <c r="R111" s="63">
        <v>-1.0399891497758773E-2</v>
      </c>
      <c r="S111" s="63">
        <v>-2.7135688090222376E-2</v>
      </c>
      <c r="T111" s="63">
        <v>3.3886985738098341E-2</v>
      </c>
    </row>
    <row r="112" spans="11:20" x14ac:dyDescent="0.35">
      <c r="K112" s="57">
        <v>39051</v>
      </c>
      <c r="L112" s="58">
        <v>175.42095862064201</v>
      </c>
      <c r="M112" s="59">
        <v>157.61683384210201</v>
      </c>
      <c r="N112" s="62">
        <v>6.820466945897552E-3</v>
      </c>
      <c r="O112" s="62">
        <v>8.3872856894597891E-3</v>
      </c>
      <c r="P112" s="62">
        <v>4.8766232335661019E-2</v>
      </c>
      <c r="Q112" s="59">
        <v>178.89457764256099</v>
      </c>
      <c r="R112" s="63">
        <v>-3.2569321682496266E-5</v>
      </c>
      <c r="S112" s="63">
        <v>-2.2186807009351606E-2</v>
      </c>
      <c r="T112" s="63">
        <v>3.2538763746526866E-2</v>
      </c>
    </row>
    <row r="113" spans="11:20" x14ac:dyDescent="0.35">
      <c r="K113" s="57">
        <v>39082</v>
      </c>
      <c r="L113" s="58">
        <v>176.908683629411</v>
      </c>
      <c r="M113" s="59">
        <v>161.401114653945</v>
      </c>
      <c r="N113" s="62">
        <v>2.4009369555247018E-2</v>
      </c>
      <c r="O113" s="62">
        <v>3.7717662842879252E-2</v>
      </c>
      <c r="P113" s="62">
        <v>7.8256336034980389E-2</v>
      </c>
      <c r="Q113" s="59">
        <v>179.72017917221399</v>
      </c>
      <c r="R113" s="63">
        <v>4.6150170705709925E-3</v>
      </c>
      <c r="S113" s="63">
        <v>-5.8652494530417876E-3</v>
      </c>
      <c r="T113" s="63">
        <v>2.4277948770913271E-2</v>
      </c>
    </row>
    <row r="114" spans="11:20" x14ac:dyDescent="0.35">
      <c r="K114" s="57">
        <v>39113</v>
      </c>
      <c r="L114" s="58">
        <v>179.512764016869</v>
      </c>
      <c r="M114" s="59">
        <v>163.56834947267299</v>
      </c>
      <c r="N114" s="62">
        <v>1.3427632289743974E-2</v>
      </c>
      <c r="O114" s="62">
        <v>4.4837394453844492E-2</v>
      </c>
      <c r="P114" s="62">
        <v>8.8512137554095816E-2</v>
      </c>
      <c r="Q114" s="59">
        <v>182.50252062676</v>
      </c>
      <c r="R114" s="63">
        <v>1.5481519478566019E-2</v>
      </c>
      <c r="S114" s="63">
        <v>2.0134757846566931E-2</v>
      </c>
      <c r="T114" s="63">
        <v>2.9157643640097541E-2</v>
      </c>
    </row>
    <row r="115" spans="11:20" x14ac:dyDescent="0.35">
      <c r="K115" s="57">
        <v>39141</v>
      </c>
      <c r="L115" s="58">
        <v>181.80811434282199</v>
      </c>
      <c r="M115" s="59">
        <v>166.17732908545099</v>
      </c>
      <c r="N115" s="62">
        <v>1.5950393955732167E-2</v>
      </c>
      <c r="O115" s="62">
        <v>5.4312061945900769E-2</v>
      </c>
      <c r="P115" s="62">
        <v>8.946338098854012E-2</v>
      </c>
      <c r="Q115" s="59">
        <v>184.79985193744301</v>
      </c>
      <c r="R115" s="63">
        <v>1.2587942910560201E-2</v>
      </c>
      <c r="S115" s="63">
        <v>3.3009800367907127E-2</v>
      </c>
      <c r="T115" s="63">
        <v>2.6512938663023178E-2</v>
      </c>
    </row>
    <row r="116" spans="11:20" x14ac:dyDescent="0.35">
      <c r="K116" s="57">
        <v>39172</v>
      </c>
      <c r="L116" s="58">
        <v>183.57804385790101</v>
      </c>
      <c r="M116" s="59">
        <v>165.60582505726501</v>
      </c>
      <c r="N116" s="62">
        <v>-3.4391215175453294E-3</v>
      </c>
      <c r="O116" s="62">
        <v>2.6051309573265291E-2</v>
      </c>
      <c r="P116" s="62">
        <v>7.9844036448880606E-2</v>
      </c>
      <c r="Q116" s="59">
        <v>187.19743199836</v>
      </c>
      <c r="R116" s="63">
        <v>1.2973928473322571E-2</v>
      </c>
      <c r="S116" s="63">
        <v>4.1604970908587058E-2</v>
      </c>
      <c r="T116" s="63">
        <v>3.6913009994507195E-2</v>
      </c>
    </row>
    <row r="117" spans="11:20" x14ac:dyDescent="0.35">
      <c r="K117" s="57">
        <v>39202</v>
      </c>
      <c r="L117" s="58">
        <v>185.10682106595999</v>
      </c>
      <c r="M117" s="59">
        <v>167.07816318089999</v>
      </c>
      <c r="N117" s="62">
        <v>8.8906179666436991E-3</v>
      </c>
      <c r="O117" s="62">
        <v>2.1457780307389873E-2</v>
      </c>
      <c r="P117" s="62">
        <v>8.1166587631297249E-2</v>
      </c>
      <c r="Q117" s="59">
        <v>188.68763224420599</v>
      </c>
      <c r="R117" s="63">
        <v>7.9605806016560532E-3</v>
      </c>
      <c r="S117" s="63">
        <v>3.3890554476753154E-2</v>
      </c>
      <c r="T117" s="63">
        <v>3.8890160220242054E-2</v>
      </c>
    </row>
    <row r="118" spans="11:20" x14ac:dyDescent="0.35">
      <c r="K118" s="57">
        <v>39233</v>
      </c>
      <c r="L118" s="58">
        <v>185.29932537727299</v>
      </c>
      <c r="M118" s="59">
        <v>167.078365967834</v>
      </c>
      <c r="N118" s="62">
        <v>1.2137249425503427E-6</v>
      </c>
      <c r="O118" s="62">
        <v>5.4221408379941938E-3</v>
      </c>
      <c r="P118" s="62">
        <v>8.1778319488194029E-2</v>
      </c>
      <c r="Q118" s="59">
        <v>188.89924807343999</v>
      </c>
      <c r="R118" s="63">
        <v>1.1215140426381609E-3</v>
      </c>
      <c r="S118" s="63">
        <v>2.2182897296826098E-2</v>
      </c>
      <c r="T118" s="63">
        <v>3.5847772062940431E-2</v>
      </c>
    </row>
    <row r="119" spans="11:20" x14ac:dyDescent="0.35">
      <c r="K119" s="57">
        <v>39263</v>
      </c>
      <c r="L119" s="58">
        <v>186.350733377024</v>
      </c>
      <c r="M119" s="59">
        <v>169.485366491148</v>
      </c>
      <c r="N119" s="62">
        <v>1.4406416470325034E-2</v>
      </c>
      <c r="O119" s="62">
        <v>2.3426358538665371E-2</v>
      </c>
      <c r="P119" s="62">
        <v>8.9223580016635662E-2</v>
      </c>
      <c r="Q119" s="59">
        <v>189.55103420292099</v>
      </c>
      <c r="R119" s="63">
        <v>3.450443218427246E-3</v>
      </c>
      <c r="S119" s="63">
        <v>1.2572833822750429E-2</v>
      </c>
      <c r="T119" s="63">
        <v>2.9420302738348614E-2</v>
      </c>
    </row>
    <row r="120" spans="11:20" x14ac:dyDescent="0.35">
      <c r="K120" s="57">
        <v>39294</v>
      </c>
      <c r="L120" s="58">
        <v>186.16053117664001</v>
      </c>
      <c r="M120" s="59">
        <v>169.23081773062901</v>
      </c>
      <c r="N120" s="62">
        <v>-1.5018922623758479E-3</v>
      </c>
      <c r="O120" s="62">
        <v>1.2884116683748115E-2</v>
      </c>
      <c r="P120" s="62">
        <v>8.9657823501274825E-2</v>
      </c>
      <c r="Q120" s="59">
        <v>189.294756747196</v>
      </c>
      <c r="R120" s="63">
        <v>-1.3520235160027205E-3</v>
      </c>
      <c r="S120" s="63">
        <v>3.2176168399011829E-3</v>
      </c>
      <c r="T120" s="63">
        <v>2.9389027844666238E-2</v>
      </c>
    </row>
    <row r="121" spans="11:20" x14ac:dyDescent="0.35">
      <c r="K121" s="57">
        <v>39325</v>
      </c>
      <c r="L121" s="58">
        <v>187.057222767197</v>
      </c>
      <c r="M121" s="59">
        <v>169.35738649454001</v>
      </c>
      <c r="N121" s="62">
        <v>7.4790611785879868E-4</v>
      </c>
      <c r="O121" s="62">
        <v>1.3640428630626866E-2</v>
      </c>
      <c r="P121" s="62">
        <v>8.3499973421445661E-2</v>
      </c>
      <c r="Q121" s="59">
        <v>190.35685236410899</v>
      </c>
      <c r="R121" s="63">
        <v>5.6108031472388298E-3</v>
      </c>
      <c r="S121" s="63">
        <v>7.7163054143143395E-3</v>
      </c>
      <c r="T121" s="63">
        <v>4.0464412452463794E-2</v>
      </c>
    </row>
    <row r="122" spans="11:20" x14ac:dyDescent="0.35">
      <c r="K122" s="57">
        <v>39355</v>
      </c>
      <c r="L122" s="58">
        <v>185.16493848905901</v>
      </c>
      <c r="M122" s="59">
        <v>165.16467963292399</v>
      </c>
      <c r="N122" s="62">
        <v>-2.4756563315005975E-2</v>
      </c>
      <c r="O122" s="62">
        <v>-2.5492978819794843E-2</v>
      </c>
      <c r="P122" s="62">
        <v>6.1915251950718453E-2</v>
      </c>
      <c r="Q122" s="59">
        <v>188.97075657860799</v>
      </c>
      <c r="R122" s="63">
        <v>-7.2815649570088237E-3</v>
      </c>
      <c r="S122" s="63">
        <v>-3.0613266065949718E-3</v>
      </c>
      <c r="T122" s="63">
        <v>4.5304966961602355E-2</v>
      </c>
    </row>
    <row r="123" spans="11:20" x14ac:dyDescent="0.35">
      <c r="K123" s="57">
        <v>39386</v>
      </c>
      <c r="L123" s="58">
        <v>182.03023661160901</v>
      </c>
      <c r="M123" s="59">
        <v>160.43736829316799</v>
      </c>
      <c r="N123" s="62">
        <v>-2.8621805523204924E-2</v>
      </c>
      <c r="O123" s="62">
        <v>-5.19612772388649E-2</v>
      </c>
      <c r="P123" s="62">
        <v>2.4837399172211061E-2</v>
      </c>
      <c r="Q123" s="59">
        <v>186.348212958631</v>
      </c>
      <c r="R123" s="63">
        <v>-1.3878039477955295E-2</v>
      </c>
      <c r="S123" s="63">
        <v>-1.556590282371173E-2</v>
      </c>
      <c r="T123" s="63">
        <v>4.163103308842464E-2</v>
      </c>
    </row>
    <row r="124" spans="11:20" x14ac:dyDescent="0.35">
      <c r="K124" s="57">
        <v>39416</v>
      </c>
      <c r="L124" s="58">
        <v>179.235601201116</v>
      </c>
      <c r="M124" s="59">
        <v>154.88709765275399</v>
      </c>
      <c r="N124" s="62">
        <v>-3.4594625301207604E-2</v>
      </c>
      <c r="O124" s="62">
        <v>-8.5442324904160816E-2</v>
      </c>
      <c r="P124" s="62">
        <v>-1.731881121329093E-2</v>
      </c>
      <c r="Q124" s="59">
        <v>184.20289773870601</v>
      </c>
      <c r="R124" s="63">
        <v>-1.1512400284735991E-2</v>
      </c>
      <c r="S124" s="63">
        <v>-3.2328516409968144E-2</v>
      </c>
      <c r="T124" s="63">
        <v>2.9672895434266655E-2</v>
      </c>
    </row>
    <row r="125" spans="11:20" x14ac:dyDescent="0.35">
      <c r="K125" s="57">
        <v>39447</v>
      </c>
      <c r="L125" s="58">
        <v>178.85163415053</v>
      </c>
      <c r="M125" s="59">
        <v>153.230491211914</v>
      </c>
      <c r="N125" s="62">
        <v>-1.069557416947664E-2</v>
      </c>
      <c r="O125" s="62">
        <v>-7.2256298668296082E-2</v>
      </c>
      <c r="P125" s="62">
        <v>-5.0623091789355867E-2</v>
      </c>
      <c r="Q125" s="59">
        <v>183.998316053499</v>
      </c>
      <c r="R125" s="63">
        <v>-1.1106322849341321E-3</v>
      </c>
      <c r="S125" s="63">
        <v>-2.6313280505074088E-2</v>
      </c>
      <c r="T125" s="63">
        <v>2.3804432540574849E-2</v>
      </c>
    </row>
    <row r="126" spans="11:20" x14ac:dyDescent="0.35">
      <c r="K126" s="57">
        <v>39478</v>
      </c>
      <c r="L126" s="58">
        <v>180.29526486087801</v>
      </c>
      <c r="M126" s="59">
        <v>153.46679096103401</v>
      </c>
      <c r="N126" s="62">
        <v>1.5421196346177002E-3</v>
      </c>
      <c r="O126" s="62">
        <v>-4.3447342762420571E-2</v>
      </c>
      <c r="P126" s="62">
        <v>-6.1757415442567853E-2</v>
      </c>
      <c r="Q126" s="59">
        <v>185.46640075257699</v>
      </c>
      <c r="R126" s="63">
        <v>7.9787942116336108E-3</v>
      </c>
      <c r="S126" s="63">
        <v>-4.7320668765938878E-3</v>
      </c>
      <c r="T126" s="63">
        <v>1.6240214741354064E-2</v>
      </c>
    </row>
    <row r="127" spans="11:20" x14ac:dyDescent="0.35">
      <c r="K127" s="57">
        <v>39507</v>
      </c>
      <c r="L127" s="58">
        <v>180.12552769497199</v>
      </c>
      <c r="M127" s="59">
        <v>157.93455624830199</v>
      </c>
      <c r="N127" s="62">
        <v>2.9112261091081004E-2</v>
      </c>
      <c r="O127" s="62">
        <v>1.9675354769576714E-2</v>
      </c>
      <c r="P127" s="62">
        <v>-4.9602270553466665E-2</v>
      </c>
      <c r="Q127" s="59">
        <v>184.29975638323501</v>
      </c>
      <c r="R127" s="63">
        <v>-6.2903273294140361E-3</v>
      </c>
      <c r="S127" s="63">
        <v>5.2582584594507153E-4</v>
      </c>
      <c r="T127" s="63">
        <v>-2.7061469420294193E-3</v>
      </c>
    </row>
    <row r="128" spans="11:20" x14ac:dyDescent="0.35">
      <c r="K128" s="57">
        <v>39538</v>
      </c>
      <c r="L128" s="58">
        <v>178.14713458143601</v>
      </c>
      <c r="M128" s="59">
        <v>159.89953743672999</v>
      </c>
      <c r="N128" s="62">
        <v>1.2441743182148635E-2</v>
      </c>
      <c r="O128" s="62">
        <v>4.3522970996633159E-2</v>
      </c>
      <c r="P128" s="62">
        <v>-3.4457046535421365E-2</v>
      </c>
      <c r="Q128" s="59">
        <v>181.613055680272</v>
      </c>
      <c r="R128" s="63">
        <v>-1.4577885265221191E-2</v>
      </c>
      <c r="S128" s="63">
        <v>-1.2963490233972919E-2</v>
      </c>
      <c r="T128" s="63">
        <v>-2.9831479302221076E-2</v>
      </c>
    </row>
    <row r="129" spans="11:20" x14ac:dyDescent="0.35">
      <c r="K129" s="57">
        <v>39568</v>
      </c>
      <c r="L129" s="58">
        <v>175.06163314826401</v>
      </c>
      <c r="M129" s="59">
        <v>159.55122256640101</v>
      </c>
      <c r="N129" s="62">
        <v>-2.1783356969797829E-3</v>
      </c>
      <c r="O129" s="62">
        <v>3.9646568272297289E-2</v>
      </c>
      <c r="P129" s="62">
        <v>-4.5050415154189616E-2</v>
      </c>
      <c r="Q129" s="59">
        <v>178.140411437317</v>
      </c>
      <c r="R129" s="63">
        <v>-1.9121115659595289E-2</v>
      </c>
      <c r="S129" s="63">
        <v>-3.9500358477508213E-2</v>
      </c>
      <c r="T129" s="63">
        <v>-5.5897785569954173E-2</v>
      </c>
    </row>
    <row r="130" spans="11:20" x14ac:dyDescent="0.35">
      <c r="K130" s="57">
        <v>39599</v>
      </c>
      <c r="L130" s="58">
        <v>173.71649130543599</v>
      </c>
      <c r="M130" s="59">
        <v>155.41215802288801</v>
      </c>
      <c r="N130" s="62">
        <v>-2.5941916814773536E-2</v>
      </c>
      <c r="O130" s="62">
        <v>-1.5971161000688849E-2</v>
      </c>
      <c r="P130" s="62">
        <v>-6.9824766823443629E-2</v>
      </c>
      <c r="Q130" s="59">
        <v>177.268239519584</v>
      </c>
      <c r="R130" s="63">
        <v>-4.8959801467612918E-3</v>
      </c>
      <c r="S130" s="63">
        <v>-3.8152610733947934E-2</v>
      </c>
      <c r="T130" s="63">
        <v>-6.1572550830557571E-2</v>
      </c>
    </row>
    <row r="131" spans="11:20" x14ac:dyDescent="0.35">
      <c r="K131" s="57">
        <v>39629</v>
      </c>
      <c r="L131" s="58">
        <v>173.216696263241</v>
      </c>
      <c r="M131" s="59">
        <v>153.15008499133501</v>
      </c>
      <c r="N131" s="62">
        <v>-1.4555315750907072E-2</v>
      </c>
      <c r="O131" s="62">
        <v>-4.2210581428765215E-2</v>
      </c>
      <c r="P131" s="62">
        <v>-9.638166313707186E-2</v>
      </c>
      <c r="Q131" s="59">
        <v>177.07646774534101</v>
      </c>
      <c r="R131" s="63">
        <v>-1.0818168824980878E-3</v>
      </c>
      <c r="S131" s="63">
        <v>-2.4979415262510685E-2</v>
      </c>
      <c r="T131" s="63">
        <v>-6.5811123162881402E-2</v>
      </c>
    </row>
    <row r="132" spans="11:20" x14ac:dyDescent="0.35">
      <c r="K132" s="57">
        <v>39660</v>
      </c>
      <c r="L132" s="58">
        <v>172.90244555224501</v>
      </c>
      <c r="M132" s="59">
        <v>153.598670552686</v>
      </c>
      <c r="N132" s="62">
        <v>2.9290585204466701E-3</v>
      </c>
      <c r="O132" s="62">
        <v>-3.7308094027532213E-2</v>
      </c>
      <c r="P132" s="62">
        <v>-9.2371752305926202E-2</v>
      </c>
      <c r="Q132" s="59">
        <v>176.606895480334</v>
      </c>
      <c r="R132" s="63">
        <v>-2.6518050138785165E-3</v>
      </c>
      <c r="S132" s="63">
        <v>-8.6084675824530388E-3</v>
      </c>
      <c r="T132" s="63">
        <v>-6.7027008486065465E-2</v>
      </c>
    </row>
    <row r="133" spans="11:20" x14ac:dyDescent="0.35">
      <c r="K133" s="57">
        <v>39691</v>
      </c>
      <c r="L133" s="58">
        <v>171.748973411013</v>
      </c>
      <c r="M133" s="59">
        <v>156.141805034583</v>
      </c>
      <c r="N133" s="62">
        <v>1.6557008421662633E-2</v>
      </c>
      <c r="O133" s="62">
        <v>4.6949158996141271E-3</v>
      </c>
      <c r="P133" s="62">
        <v>-7.8033688010313407E-2</v>
      </c>
      <c r="Q133" s="59">
        <v>174.85402651517799</v>
      </c>
      <c r="R133" s="63">
        <v>-9.9252577901252081E-3</v>
      </c>
      <c r="S133" s="63">
        <v>-1.3618982232512677E-2</v>
      </c>
      <c r="T133" s="63">
        <v>-8.1440860449182306E-2</v>
      </c>
    </row>
    <row r="134" spans="11:20" x14ac:dyDescent="0.35">
      <c r="K134" s="57">
        <v>39721</v>
      </c>
      <c r="L134" s="58">
        <v>168.00114079515001</v>
      </c>
      <c r="M134" s="59">
        <v>153.75313509389099</v>
      </c>
      <c r="N134" s="62">
        <v>-1.5298080742456865E-2</v>
      </c>
      <c r="O134" s="62">
        <v>3.9376413182539149E-3</v>
      </c>
      <c r="P134" s="62">
        <v>-6.9091918226069859E-2</v>
      </c>
      <c r="Q134" s="59">
        <v>170.85787481525699</v>
      </c>
      <c r="R134" s="63">
        <v>-2.2854216054178922E-2</v>
      </c>
      <c r="S134" s="63">
        <v>-3.5118121618662235E-2</v>
      </c>
      <c r="T134" s="63">
        <v>-9.5850183865969774E-2</v>
      </c>
    </row>
    <row r="135" spans="11:20" x14ac:dyDescent="0.35">
      <c r="K135" s="57">
        <v>39752</v>
      </c>
      <c r="L135" s="58">
        <v>163.60556099439901</v>
      </c>
      <c r="M135" s="59">
        <v>144.87580757343099</v>
      </c>
      <c r="N135" s="62">
        <v>-5.7737538262481403E-2</v>
      </c>
      <c r="O135" s="62">
        <v>-5.6789964052865738E-2</v>
      </c>
      <c r="P135" s="62">
        <v>-9.6994614691642722E-2</v>
      </c>
      <c r="Q135" s="59">
        <v>167.060860747882</v>
      </c>
      <c r="R135" s="63">
        <v>-2.2223231276173649E-2</v>
      </c>
      <c r="S135" s="63">
        <v>-5.4052446290326128E-2</v>
      </c>
      <c r="T135" s="63">
        <v>-0.10350167519465692</v>
      </c>
    </row>
    <row r="136" spans="11:20" x14ac:dyDescent="0.35">
      <c r="K136" s="57">
        <v>39782</v>
      </c>
      <c r="L136" s="58">
        <v>157.730044491103</v>
      </c>
      <c r="M136" s="59">
        <v>134.197962683171</v>
      </c>
      <c r="N136" s="62">
        <v>-7.3703436544074963E-2</v>
      </c>
      <c r="O136" s="62">
        <v>-0.14053790621001072</v>
      </c>
      <c r="P136" s="62">
        <v>-0.13357558688307647</v>
      </c>
      <c r="Q136" s="59">
        <v>161.847385789778</v>
      </c>
      <c r="R136" s="63">
        <v>-3.1207039965943095E-2</v>
      </c>
      <c r="S136" s="63">
        <v>-7.4385708951752227E-2</v>
      </c>
      <c r="T136" s="63">
        <v>-0.12136351937654954</v>
      </c>
    </row>
    <row r="137" spans="11:20" x14ac:dyDescent="0.35">
      <c r="K137" s="57">
        <v>39813</v>
      </c>
      <c r="L137" s="58">
        <v>155.046377534686</v>
      </c>
      <c r="M137" s="59">
        <v>129.39602791325601</v>
      </c>
      <c r="N137" s="62">
        <v>-3.5782471461596743E-2</v>
      </c>
      <c r="O137" s="62">
        <v>-0.15841697904736096</v>
      </c>
      <c r="P137" s="62">
        <v>-0.15554647844661362</v>
      </c>
      <c r="Q137" s="59">
        <v>159.406130350837</v>
      </c>
      <c r="R137" s="63">
        <v>-1.508368780272995E-2</v>
      </c>
      <c r="S137" s="63">
        <v>-6.7024973105877517E-2</v>
      </c>
      <c r="T137" s="63">
        <v>-0.13365440635615178</v>
      </c>
    </row>
    <row r="138" spans="11:20" x14ac:dyDescent="0.35">
      <c r="K138" s="57">
        <v>39844</v>
      </c>
      <c r="L138" s="58">
        <v>151.520630382673</v>
      </c>
      <c r="M138" s="59">
        <v>127.24661954754301</v>
      </c>
      <c r="N138" s="62">
        <v>-1.6611084593368797E-2</v>
      </c>
      <c r="O138" s="62">
        <v>-0.12168483007042119</v>
      </c>
      <c r="P138" s="62">
        <v>-0.17085241210359603</v>
      </c>
      <c r="Q138" s="59">
        <v>155.67512371972001</v>
      </c>
      <c r="R138" s="63">
        <v>-2.3405665910748996E-2</v>
      </c>
      <c r="S138" s="63">
        <v>-6.8153228573056723E-2</v>
      </c>
      <c r="T138" s="63">
        <v>-0.16062897059505832</v>
      </c>
    </row>
    <row r="139" spans="11:20" x14ac:dyDescent="0.35">
      <c r="K139" s="57">
        <v>39872</v>
      </c>
      <c r="L139" s="58">
        <v>149.36020954328501</v>
      </c>
      <c r="M139" s="59">
        <v>125.89194903308</v>
      </c>
      <c r="N139" s="62">
        <v>-1.0646023597953969E-2</v>
      </c>
      <c r="O139" s="62">
        <v>-6.1893738802136222E-2</v>
      </c>
      <c r="P139" s="62">
        <v>-0.20288534679418202</v>
      </c>
      <c r="Q139" s="59">
        <v>153.46278354138099</v>
      </c>
      <c r="R139" s="63">
        <v>-1.4211263337886582E-2</v>
      </c>
      <c r="S139" s="63">
        <v>-5.1805608150431892E-2</v>
      </c>
      <c r="T139" s="63">
        <v>-0.16731966144182675</v>
      </c>
    </row>
    <row r="140" spans="11:20" x14ac:dyDescent="0.35">
      <c r="K140" s="57">
        <v>39903</v>
      </c>
      <c r="L140" s="58">
        <v>144.68211955972501</v>
      </c>
      <c r="M140" s="59">
        <v>118.90377376045799</v>
      </c>
      <c r="N140" s="62">
        <v>-5.5509310375246868E-2</v>
      </c>
      <c r="O140" s="62">
        <v>-8.1086369666863112E-2</v>
      </c>
      <c r="P140" s="62">
        <v>-0.25638450450485784</v>
      </c>
      <c r="Q140" s="59">
        <v>149.0925877343</v>
      </c>
      <c r="R140" s="63">
        <v>-2.8477235367639353E-2</v>
      </c>
      <c r="S140" s="63">
        <v>-6.4699786600665443E-2</v>
      </c>
      <c r="T140" s="63">
        <v>-0.17906459325933022</v>
      </c>
    </row>
    <row r="141" spans="11:20" x14ac:dyDescent="0.35">
      <c r="K141" s="57">
        <v>39933</v>
      </c>
      <c r="L141" s="58">
        <v>141.36576949525301</v>
      </c>
      <c r="M141" s="59">
        <v>114.81682031275</v>
      </c>
      <c r="N141" s="62">
        <v>-3.4371940590729455E-2</v>
      </c>
      <c r="O141" s="62">
        <v>-9.7682746142807142E-2</v>
      </c>
      <c r="P141" s="62">
        <v>-0.2803764304283769</v>
      </c>
      <c r="Q141" s="59">
        <v>145.82807570238299</v>
      </c>
      <c r="R141" s="63">
        <v>-2.1895870757403069E-2</v>
      </c>
      <c r="S141" s="63">
        <v>-6.3253831325458254E-2</v>
      </c>
      <c r="T141" s="63">
        <v>-0.18138689292465171</v>
      </c>
    </row>
    <row r="142" spans="11:20" x14ac:dyDescent="0.35">
      <c r="K142" s="57">
        <v>39964</v>
      </c>
      <c r="L142" s="58">
        <v>139.12278287607899</v>
      </c>
      <c r="M142" s="59">
        <v>110.078534374071</v>
      </c>
      <c r="N142" s="62">
        <v>-4.1268221204631583E-2</v>
      </c>
      <c r="O142" s="62">
        <v>-0.12561100833265981</v>
      </c>
      <c r="P142" s="62">
        <v>-0.2916993382341464</v>
      </c>
      <c r="Q142" s="59">
        <v>143.82022863213001</v>
      </c>
      <c r="R142" s="63">
        <v>-1.3768590585743867E-2</v>
      </c>
      <c r="S142" s="63">
        <v>-6.2833181353385781E-2</v>
      </c>
      <c r="T142" s="63">
        <v>-0.18868586374018093</v>
      </c>
    </row>
    <row r="143" spans="11:20" x14ac:dyDescent="0.35">
      <c r="K143" s="57">
        <v>39994</v>
      </c>
      <c r="L143" s="58">
        <v>139.350579637457</v>
      </c>
      <c r="M143" s="59">
        <v>110.335490589483</v>
      </c>
      <c r="N143" s="62">
        <v>2.3342990245383E-3</v>
      </c>
      <c r="O143" s="62">
        <v>-7.2060649548739697E-2</v>
      </c>
      <c r="P143" s="62">
        <v>-0.27955971688996706</v>
      </c>
      <c r="Q143" s="59">
        <v>144.14064544159999</v>
      </c>
      <c r="R143" s="63">
        <v>2.2278980677297167E-3</v>
      </c>
      <c r="S143" s="63">
        <v>-3.3213873123759452E-2</v>
      </c>
      <c r="T143" s="63">
        <v>-0.18599773715334678</v>
      </c>
    </row>
    <row r="144" spans="11:20" x14ac:dyDescent="0.35">
      <c r="K144" s="57">
        <v>40025</v>
      </c>
      <c r="L144" s="58">
        <v>139.652747250537</v>
      </c>
      <c r="M144" s="59">
        <v>108.20111871314199</v>
      </c>
      <c r="N144" s="62">
        <v>-1.9344381983873227E-2</v>
      </c>
      <c r="O144" s="62">
        <v>-5.7619620379552927E-2</v>
      </c>
      <c r="P144" s="62">
        <v>-0.29555953626546627</v>
      </c>
      <c r="Q144" s="59">
        <v>145.21548747587801</v>
      </c>
      <c r="R144" s="63">
        <v>7.4568976084785632E-3</v>
      </c>
      <c r="S144" s="63">
        <v>-4.2007564287908084E-3</v>
      </c>
      <c r="T144" s="63">
        <v>-0.17774735193140623</v>
      </c>
    </row>
    <row r="145" spans="11:20" x14ac:dyDescent="0.35">
      <c r="K145" s="57">
        <v>40056</v>
      </c>
      <c r="L145" s="58">
        <v>138.824177651013</v>
      </c>
      <c r="M145" s="59">
        <v>107.454791446478</v>
      </c>
      <c r="N145" s="62">
        <v>-6.8975928857318847E-3</v>
      </c>
      <c r="O145" s="62">
        <v>-2.3835191325103811E-2</v>
      </c>
      <c r="P145" s="62">
        <v>-0.31181280104531639</v>
      </c>
      <c r="Q145" s="59">
        <v>145.037864838936</v>
      </c>
      <c r="R145" s="63">
        <v>-1.2231659310547593E-3</v>
      </c>
      <c r="S145" s="63">
        <v>8.4663765200965191E-3</v>
      </c>
      <c r="T145" s="63">
        <v>-0.17052030353818493</v>
      </c>
    </row>
    <row r="146" spans="11:20" x14ac:dyDescent="0.35">
      <c r="K146" s="57">
        <v>40086</v>
      </c>
      <c r="L146" s="58">
        <v>135.18127109615901</v>
      </c>
      <c r="M146" s="59">
        <v>105.001682370343</v>
      </c>
      <c r="N146" s="62">
        <v>-2.2829220020001206E-2</v>
      </c>
      <c r="O146" s="62">
        <v>-4.8341727495326947E-2</v>
      </c>
      <c r="P146" s="62">
        <v>-0.3170761538864062</v>
      </c>
      <c r="Q146" s="59">
        <v>141.729497612583</v>
      </c>
      <c r="R146" s="63">
        <v>-2.2810369071738168E-2</v>
      </c>
      <c r="S146" s="63">
        <v>-1.672774408377331E-2</v>
      </c>
      <c r="T146" s="63">
        <v>-0.17048308270350165</v>
      </c>
    </row>
    <row r="147" spans="11:20" x14ac:dyDescent="0.35">
      <c r="K147" s="57">
        <v>40117</v>
      </c>
      <c r="L147" s="58">
        <v>130.60625440992499</v>
      </c>
      <c r="M147" s="59">
        <v>102.819352694038</v>
      </c>
      <c r="N147" s="62">
        <v>-2.0783759145952319E-2</v>
      </c>
      <c r="O147" s="62">
        <v>-4.9738543215730457E-2</v>
      </c>
      <c r="P147" s="62">
        <v>-0.29029315234758213</v>
      </c>
      <c r="Q147" s="59">
        <v>136.81477786455901</v>
      </c>
      <c r="R147" s="63">
        <v>-3.4676759819316949E-2</v>
      </c>
      <c r="S147" s="63">
        <v>-5.7849956346525788E-2</v>
      </c>
      <c r="T147" s="63">
        <v>-0.18104828831792341</v>
      </c>
    </row>
    <row r="148" spans="11:20" x14ac:dyDescent="0.35">
      <c r="K148" s="57">
        <v>40147</v>
      </c>
      <c r="L148" s="58">
        <v>128.71804921792199</v>
      </c>
      <c r="M148" s="59">
        <v>101.369405582948</v>
      </c>
      <c r="N148" s="62">
        <v>-1.41018891200827E-2</v>
      </c>
      <c r="O148" s="62">
        <v>-5.6632056901446348E-2</v>
      </c>
      <c r="P148" s="62">
        <v>-0.24462783520587561</v>
      </c>
      <c r="Q148" s="59">
        <v>134.517901641115</v>
      </c>
      <c r="R148" s="63">
        <v>-1.67882173204843E-2</v>
      </c>
      <c r="S148" s="63">
        <v>-7.2532529415703761E-2</v>
      </c>
      <c r="T148" s="63">
        <v>-0.16885959581800725</v>
      </c>
    </row>
    <row r="149" spans="11:20" x14ac:dyDescent="0.35">
      <c r="K149" s="57">
        <v>40178</v>
      </c>
      <c r="L149" s="58">
        <v>129.204131211244</v>
      </c>
      <c r="M149" s="59">
        <v>100.73304107032099</v>
      </c>
      <c r="N149" s="62">
        <v>-6.2776782498373818E-3</v>
      </c>
      <c r="O149" s="62">
        <v>-4.0653075299940666E-2</v>
      </c>
      <c r="P149" s="62">
        <v>-0.22151365312504023</v>
      </c>
      <c r="Q149" s="59">
        <v>134.793973612418</v>
      </c>
      <c r="R149" s="63">
        <v>2.0523065550006603E-3</v>
      </c>
      <c r="S149" s="63">
        <v>-4.8934936742125679E-2</v>
      </c>
      <c r="T149" s="63">
        <v>-0.15439906033883455</v>
      </c>
    </row>
    <row r="150" spans="11:20" x14ac:dyDescent="0.35">
      <c r="K150" s="57">
        <v>40209</v>
      </c>
      <c r="L150" s="58">
        <v>131.37129227672301</v>
      </c>
      <c r="M150" s="59">
        <v>100.268540627449</v>
      </c>
      <c r="N150" s="62">
        <v>-4.6112024211373281E-3</v>
      </c>
      <c r="O150" s="62">
        <v>-2.4808676574530786E-2</v>
      </c>
      <c r="P150" s="62">
        <v>-0.21201411099187761</v>
      </c>
      <c r="Q150" s="59">
        <v>137.02675511833201</v>
      </c>
      <c r="R150" s="63">
        <v>1.6564401553544661E-2</v>
      </c>
      <c r="S150" s="63">
        <v>1.5493739571235121E-3</v>
      </c>
      <c r="T150" s="63">
        <v>-0.11979029247449213</v>
      </c>
    </row>
    <row r="151" spans="11:20" x14ac:dyDescent="0.35">
      <c r="K151" s="57">
        <v>40237</v>
      </c>
      <c r="L151" s="58">
        <v>132.54294888660101</v>
      </c>
      <c r="M151" s="59">
        <v>100.924612958968</v>
      </c>
      <c r="N151" s="62">
        <v>6.5431522929675356E-3</v>
      </c>
      <c r="O151" s="62">
        <v>-4.3878389285418873E-3</v>
      </c>
      <c r="P151" s="62">
        <v>-0.19832353272687397</v>
      </c>
      <c r="Q151" s="59">
        <v>138.246273362106</v>
      </c>
      <c r="R151" s="63">
        <v>8.89985494234935E-3</v>
      </c>
      <c r="S151" s="63">
        <v>2.7716546835067746E-2</v>
      </c>
      <c r="T151" s="63">
        <v>-9.9154399706114282E-2</v>
      </c>
    </row>
    <row r="152" spans="11:20" x14ac:dyDescent="0.35">
      <c r="K152" s="57">
        <v>40268</v>
      </c>
      <c r="L152" s="58">
        <v>131.95790331885601</v>
      </c>
      <c r="M152" s="59">
        <v>102.89020505982801</v>
      </c>
      <c r="N152" s="62">
        <v>1.9475844823493516E-2</v>
      </c>
      <c r="O152" s="62">
        <v>2.1414661630250187E-2</v>
      </c>
      <c r="P152" s="62">
        <v>-0.13467670700587453</v>
      </c>
      <c r="Q152" s="59">
        <v>137.309001630057</v>
      </c>
      <c r="R152" s="63">
        <v>-6.7797251184776863E-3</v>
      </c>
      <c r="S152" s="63">
        <v>1.8658312016756939E-2</v>
      </c>
      <c r="T152" s="63">
        <v>-7.9035358385775023E-2</v>
      </c>
    </row>
    <row r="153" spans="11:20" x14ac:dyDescent="0.35">
      <c r="K153" s="57">
        <v>40298</v>
      </c>
      <c r="L153" s="58">
        <v>129.35787169266399</v>
      </c>
      <c r="M153" s="59">
        <v>106.580139737514</v>
      </c>
      <c r="N153" s="62">
        <v>3.5862837240341783E-2</v>
      </c>
      <c r="O153" s="62">
        <v>6.2946952958216063E-2</v>
      </c>
      <c r="P153" s="62">
        <v>-7.1737577759078075E-2</v>
      </c>
      <c r="Q153" s="59">
        <v>133.68337585748401</v>
      </c>
      <c r="R153" s="63">
        <v>-2.6404865883019712E-2</v>
      </c>
      <c r="S153" s="63">
        <v>-2.4399463141054123E-2</v>
      </c>
      <c r="T153" s="63">
        <v>-8.3280944265388235E-2</v>
      </c>
    </row>
    <row r="154" spans="11:20" x14ac:dyDescent="0.35">
      <c r="K154" s="57">
        <v>40329</v>
      </c>
      <c r="L154" s="58">
        <v>125.965914918933</v>
      </c>
      <c r="M154" s="59">
        <v>107.93706374050601</v>
      </c>
      <c r="N154" s="62">
        <v>1.2731490185074357E-2</v>
      </c>
      <c r="O154" s="62">
        <v>6.9482067614061505E-2</v>
      </c>
      <c r="P154" s="62">
        <v>-1.9454025671233999E-2</v>
      </c>
      <c r="Q154" s="59">
        <v>129.46035449788599</v>
      </c>
      <c r="R154" s="63">
        <v>-3.1589727088430664E-2</v>
      </c>
      <c r="S154" s="63">
        <v>-6.3552663305485368E-2</v>
      </c>
      <c r="T154" s="63">
        <v>-9.9845997123077623E-2</v>
      </c>
    </row>
    <row r="155" spans="11:20" x14ac:dyDescent="0.35">
      <c r="K155" s="57">
        <v>40359</v>
      </c>
      <c r="L155" s="58">
        <v>123.839114136351</v>
      </c>
      <c r="M155" s="59">
        <v>107.35027160475499</v>
      </c>
      <c r="N155" s="62">
        <v>-5.4364285576800064E-3</v>
      </c>
      <c r="O155" s="62">
        <v>4.3347824434148752E-2</v>
      </c>
      <c r="P155" s="62">
        <v>-2.7055836420167734E-2</v>
      </c>
      <c r="Q155" s="59">
        <v>127.05647095973301</v>
      </c>
      <c r="R155" s="63">
        <v>-1.8568491855877278E-2</v>
      </c>
      <c r="S155" s="63">
        <v>-7.4667578589980188E-2</v>
      </c>
      <c r="T155" s="63">
        <v>-0.11852433732016832</v>
      </c>
    </row>
    <row r="156" spans="11:20" x14ac:dyDescent="0.35">
      <c r="K156" s="57">
        <v>40390</v>
      </c>
      <c r="L156" s="58">
        <v>123.497763043432</v>
      </c>
      <c r="M156" s="59">
        <v>103.679675306955</v>
      </c>
      <c r="N156" s="62">
        <v>-3.4192706203059142E-2</v>
      </c>
      <c r="O156" s="62">
        <v>-2.7213929703059803E-2</v>
      </c>
      <c r="P156" s="62">
        <v>-4.1787399797353686E-2</v>
      </c>
      <c r="Q156" s="59">
        <v>127.58396012655599</v>
      </c>
      <c r="R156" s="63">
        <v>4.151611978819636E-3</v>
      </c>
      <c r="S156" s="63">
        <v>-4.5625835611979304E-2</v>
      </c>
      <c r="T156" s="63">
        <v>-0.12141630108324919</v>
      </c>
    </row>
    <row r="157" spans="11:20" x14ac:dyDescent="0.35">
      <c r="K157" s="57">
        <v>40421</v>
      </c>
      <c r="L157" s="58">
        <v>124.28050495856699</v>
      </c>
      <c r="M157" s="59">
        <v>102.69231574750501</v>
      </c>
      <c r="N157" s="62">
        <v>-9.5231737225913715E-3</v>
      </c>
      <c r="O157" s="62">
        <v>-4.8590797370679062E-2</v>
      </c>
      <c r="P157" s="62">
        <v>-4.4320738376241953E-2</v>
      </c>
      <c r="Q157" s="59">
        <v>128.84720586615299</v>
      </c>
      <c r="R157" s="63">
        <v>9.9012896162176123E-3</v>
      </c>
      <c r="S157" s="63">
        <v>-4.7361884193126702E-3</v>
      </c>
      <c r="T157" s="63">
        <v>-0.11163056620257528</v>
      </c>
    </row>
    <row r="158" spans="11:20" x14ac:dyDescent="0.35">
      <c r="K158" s="57">
        <v>40451</v>
      </c>
      <c r="L158" s="58">
        <v>124.061689823854</v>
      </c>
      <c r="M158" s="59">
        <v>102.83678335144</v>
      </c>
      <c r="N158" s="62">
        <v>1.4068005272196427E-3</v>
      </c>
      <c r="O158" s="62">
        <v>-4.2044497753418564E-2</v>
      </c>
      <c r="P158" s="62">
        <v>-2.0617755544786065E-2</v>
      </c>
      <c r="Q158" s="59">
        <v>128.63523683315401</v>
      </c>
      <c r="R158" s="63">
        <v>-1.6451193611383141E-3</v>
      </c>
      <c r="S158" s="63">
        <v>1.242570222119066E-2</v>
      </c>
      <c r="T158" s="63">
        <v>-9.2389100363723164E-2</v>
      </c>
    </row>
    <row r="159" spans="11:20" x14ac:dyDescent="0.35">
      <c r="K159" s="57">
        <v>40482</v>
      </c>
      <c r="L159" s="58">
        <v>123.195497010609</v>
      </c>
      <c r="M159" s="59">
        <v>106.01821369040999</v>
      </c>
      <c r="N159" s="62">
        <v>3.0936696338484282E-2</v>
      </c>
      <c r="O159" s="62">
        <v>2.2555417699095637E-2</v>
      </c>
      <c r="P159" s="62">
        <v>3.1111467953809369E-2</v>
      </c>
      <c r="Q159" s="59">
        <v>126.64128338065601</v>
      </c>
      <c r="R159" s="63">
        <v>-1.5500833998418728E-2</v>
      </c>
      <c r="S159" s="63">
        <v>-7.3886775811388139E-3</v>
      </c>
      <c r="T159" s="63">
        <v>-7.4359617014284396E-2</v>
      </c>
    </row>
    <row r="160" spans="11:20" x14ac:dyDescent="0.35">
      <c r="K160" s="57">
        <v>40512</v>
      </c>
      <c r="L160" s="58">
        <v>122.674928396129</v>
      </c>
      <c r="M160" s="59">
        <v>108.544154865287</v>
      </c>
      <c r="N160" s="62">
        <v>2.3825539847833532E-2</v>
      </c>
      <c r="O160" s="62">
        <v>5.6984196677093424E-2</v>
      </c>
      <c r="P160" s="62">
        <v>7.0778251495892119E-2</v>
      </c>
      <c r="Q160" s="59">
        <v>125.255869083473</v>
      </c>
      <c r="R160" s="63">
        <v>-1.0939673542463613E-2</v>
      </c>
      <c r="S160" s="63">
        <v>-2.7872834017143355E-2</v>
      </c>
      <c r="T160" s="63">
        <v>-6.8853531348953889E-2</v>
      </c>
    </row>
    <row r="161" spans="11:20" x14ac:dyDescent="0.35">
      <c r="K161" s="57">
        <v>40543</v>
      </c>
      <c r="L161" s="58">
        <v>123.201399806541</v>
      </c>
      <c r="M161" s="59">
        <v>111.203106420493</v>
      </c>
      <c r="N161" s="62">
        <v>2.4496496918751554E-2</v>
      </c>
      <c r="O161" s="62">
        <v>8.1355355509919791E-2</v>
      </c>
      <c r="P161" s="62">
        <v>0.10393873985064084</v>
      </c>
      <c r="Q161" s="59">
        <v>125.123040874189</v>
      </c>
      <c r="R161" s="63">
        <v>-1.0604549731356716E-3</v>
      </c>
      <c r="S161" s="63">
        <v>-2.7303529308384533E-2</v>
      </c>
      <c r="T161" s="63">
        <v>-7.1746031955675305E-2</v>
      </c>
    </row>
    <row r="162" spans="11:20" x14ac:dyDescent="0.35">
      <c r="K162" s="57">
        <v>40574</v>
      </c>
      <c r="L162" s="58">
        <v>122.470975964378</v>
      </c>
      <c r="M162" s="59">
        <v>109.919657490654</v>
      </c>
      <c r="N162" s="62">
        <v>-1.1541484506609745E-2</v>
      </c>
      <c r="O162" s="62">
        <v>3.6799750386634855E-2</v>
      </c>
      <c r="P162" s="62">
        <v>9.6252691051563533E-2</v>
      </c>
      <c r="Q162" s="59">
        <v>124.519014838049</v>
      </c>
      <c r="R162" s="63">
        <v>-4.827456493383564E-3</v>
      </c>
      <c r="S162" s="63">
        <v>-1.6758109882919703E-2</v>
      </c>
      <c r="T162" s="63">
        <v>-9.1279548066957483E-2</v>
      </c>
    </row>
    <row r="163" spans="11:20" x14ac:dyDescent="0.35">
      <c r="K163" s="57">
        <v>40602</v>
      </c>
      <c r="L163" s="58">
        <v>120.95028537597101</v>
      </c>
      <c r="M163" s="59">
        <v>105.605319003395</v>
      </c>
      <c r="N163" s="62">
        <v>-3.9249926589571493E-2</v>
      </c>
      <c r="O163" s="62">
        <v>-2.7075026430850802E-2</v>
      </c>
      <c r="P163" s="62">
        <v>4.6378241215846883E-2</v>
      </c>
      <c r="Q163" s="59">
        <v>123.79512382465199</v>
      </c>
      <c r="R163" s="63">
        <v>-5.8134977564552326E-3</v>
      </c>
      <c r="S163" s="63">
        <v>-1.1662090323668051E-2</v>
      </c>
      <c r="T163" s="63">
        <v>-0.10453192831898162</v>
      </c>
    </row>
    <row r="164" spans="11:20" x14ac:dyDescent="0.35">
      <c r="K164" s="57">
        <v>40633</v>
      </c>
      <c r="L164" s="58">
        <v>119.675293148676</v>
      </c>
      <c r="M164" s="59">
        <v>101.240391050252</v>
      </c>
      <c r="N164" s="62">
        <v>-4.1332463121508844E-2</v>
      </c>
      <c r="O164" s="62">
        <v>-8.9590261377851421E-2</v>
      </c>
      <c r="P164" s="62">
        <v>-1.6034704261855492E-2</v>
      </c>
      <c r="Q164" s="59">
        <v>123.37050751415499</v>
      </c>
      <c r="R164" s="63">
        <v>-3.4299922111508119E-3</v>
      </c>
      <c r="S164" s="63">
        <v>-1.4006479923998838E-2</v>
      </c>
      <c r="T164" s="63">
        <v>-0.10151187431582676</v>
      </c>
    </row>
    <row r="165" spans="11:20" x14ac:dyDescent="0.35">
      <c r="K165" s="57">
        <v>40663</v>
      </c>
      <c r="L165" s="58">
        <v>120.14673263132001</v>
      </c>
      <c r="M165" s="59">
        <v>100.517076148332</v>
      </c>
      <c r="N165" s="62">
        <v>-7.1445289218705632E-3</v>
      </c>
      <c r="O165" s="62">
        <v>-8.5540489817496623E-2</v>
      </c>
      <c r="P165" s="62">
        <v>-5.6887367610083284E-2</v>
      </c>
      <c r="Q165" s="59">
        <v>124.215953535344</v>
      </c>
      <c r="R165" s="63">
        <v>6.8529021905174847E-3</v>
      </c>
      <c r="S165" s="63">
        <v>-2.4338556091145769E-3</v>
      </c>
      <c r="T165" s="63">
        <v>-7.0819743004043811E-2</v>
      </c>
    </row>
    <row r="166" spans="11:20" x14ac:dyDescent="0.35">
      <c r="K166" s="57">
        <v>40694</v>
      </c>
      <c r="L166" s="58">
        <v>120.94310025499</v>
      </c>
      <c r="M166" s="59">
        <v>102.972793096107</v>
      </c>
      <c r="N166" s="62">
        <v>2.4430843413621783E-2</v>
      </c>
      <c r="O166" s="62">
        <v>-2.4927967001390994E-2</v>
      </c>
      <c r="P166" s="62">
        <v>-4.5992270609970687E-2</v>
      </c>
      <c r="Q166" s="59">
        <v>124.54349077143399</v>
      </c>
      <c r="R166" s="63">
        <v>2.6368371112395206E-3</v>
      </c>
      <c r="S166" s="63">
        <v>6.0452053656170346E-3</v>
      </c>
      <c r="T166" s="63">
        <v>-3.7979686874195062E-2</v>
      </c>
    </row>
    <row r="167" spans="11:20" x14ac:dyDescent="0.35">
      <c r="K167" s="57">
        <v>40724</v>
      </c>
      <c r="L167" s="58">
        <v>120.825858743159</v>
      </c>
      <c r="M167" s="59">
        <v>106.069169049938</v>
      </c>
      <c r="N167" s="62">
        <v>3.0069845254572014E-2</v>
      </c>
      <c r="O167" s="62">
        <v>4.769616108346697E-2</v>
      </c>
      <c r="P167" s="62">
        <v>-1.1933854806942534E-2</v>
      </c>
      <c r="Q167" s="59">
        <v>123.616250672029</v>
      </c>
      <c r="R167" s="63">
        <v>-7.4451108898713203E-3</v>
      </c>
      <c r="S167" s="63">
        <v>1.9919117042279666E-3</v>
      </c>
      <c r="T167" s="63">
        <v>-2.7076309153858724E-2</v>
      </c>
    </row>
    <row r="168" spans="11:20" x14ac:dyDescent="0.35">
      <c r="K168" s="57">
        <v>40755</v>
      </c>
      <c r="L168" s="58">
        <v>120.378133725081</v>
      </c>
      <c r="M168" s="59">
        <v>108.218816368815</v>
      </c>
      <c r="N168" s="62">
        <v>2.0266467043452918E-2</v>
      </c>
      <c r="O168" s="62">
        <v>7.6621212192022226E-2</v>
      </c>
      <c r="P168" s="62">
        <v>4.3780432842033701E-2</v>
      </c>
      <c r="Q168" s="59">
        <v>122.584638625585</v>
      </c>
      <c r="R168" s="63">
        <v>-8.3452785603488344E-3</v>
      </c>
      <c r="S168" s="63">
        <v>-1.313289366888637E-2</v>
      </c>
      <c r="T168" s="63">
        <v>-3.9184561256853545E-2</v>
      </c>
    </row>
    <row r="169" spans="11:20" x14ac:dyDescent="0.35">
      <c r="K169" s="57">
        <v>40786</v>
      </c>
      <c r="L169" s="58">
        <v>121.084397953351</v>
      </c>
      <c r="M169" s="59">
        <v>110.034129710979</v>
      </c>
      <c r="N169" s="62">
        <v>1.6774470494828941E-2</v>
      </c>
      <c r="O169" s="62">
        <v>6.8574779828313392E-2</v>
      </c>
      <c r="P169" s="62">
        <v>7.1493313886558996E-2</v>
      </c>
      <c r="Q169" s="59">
        <v>123.027498257106</v>
      </c>
      <c r="R169" s="63">
        <v>3.6126845621631265E-3</v>
      </c>
      <c r="S169" s="63">
        <v>-1.2172394598367164E-2</v>
      </c>
      <c r="T169" s="63">
        <v>-4.5167511161185114E-2</v>
      </c>
    </row>
    <row r="170" spans="11:20" x14ac:dyDescent="0.35">
      <c r="K170" s="57">
        <v>40816</v>
      </c>
      <c r="L170" s="58">
        <v>122.642873653454</v>
      </c>
      <c r="M170" s="59">
        <v>111.16990213251999</v>
      </c>
      <c r="N170" s="62">
        <v>1.0322001223840971E-2</v>
      </c>
      <c r="O170" s="62">
        <v>4.8088743678010193E-2</v>
      </c>
      <c r="P170" s="62">
        <v>8.10324721320963E-2</v>
      </c>
      <c r="Q170" s="59">
        <v>124.57580032844101</v>
      </c>
      <c r="R170" s="63">
        <v>1.2585008175158618E-2</v>
      </c>
      <c r="S170" s="63">
        <v>7.7623261601569293E-3</v>
      </c>
      <c r="T170" s="63">
        <v>-3.1557733360247808E-2</v>
      </c>
    </row>
    <row r="171" spans="11:20" x14ac:dyDescent="0.35">
      <c r="K171" s="57">
        <v>40847</v>
      </c>
      <c r="L171" s="58">
        <v>123.92597093410799</v>
      </c>
      <c r="M171" s="59">
        <v>113.902746425627</v>
      </c>
      <c r="N171" s="62">
        <v>2.4582591516985719E-2</v>
      </c>
      <c r="O171" s="62">
        <v>5.252256721641535E-2</v>
      </c>
      <c r="P171" s="62">
        <v>7.4369605568351593E-2</v>
      </c>
      <c r="Q171" s="59">
        <v>125.50782617561001</v>
      </c>
      <c r="R171" s="63">
        <v>7.4815963029073451E-3</v>
      </c>
      <c r="S171" s="63">
        <v>2.3846279458827002E-2</v>
      </c>
      <c r="T171" s="63">
        <v>-8.9501399132151382E-3</v>
      </c>
    </row>
    <row r="172" spans="11:20" x14ac:dyDescent="0.35">
      <c r="K172" s="57">
        <v>40877</v>
      </c>
      <c r="L172" s="58">
        <v>124.161841833644</v>
      </c>
      <c r="M172" s="59">
        <v>114.371188033023</v>
      </c>
      <c r="N172" s="62">
        <v>4.1126454110733679E-3</v>
      </c>
      <c r="O172" s="62">
        <v>3.941557345376312E-2</v>
      </c>
      <c r="P172" s="62">
        <v>5.3683527915140861E-2</v>
      </c>
      <c r="Q172" s="59">
        <v>125.639728272014</v>
      </c>
      <c r="R172" s="63">
        <v>1.0509471833208828E-3</v>
      </c>
      <c r="S172" s="63">
        <v>2.12328955064085E-2</v>
      </c>
      <c r="T172" s="63">
        <v>3.0646004163301654E-3</v>
      </c>
    </row>
    <row r="173" spans="11:20" x14ac:dyDescent="0.35">
      <c r="K173" s="57">
        <v>40908</v>
      </c>
      <c r="L173" s="58">
        <v>123.663405206677</v>
      </c>
      <c r="M173" s="59">
        <v>114.74432673549499</v>
      </c>
      <c r="N173" s="62">
        <v>3.2625236205841013E-3</v>
      </c>
      <c r="O173" s="62">
        <v>3.2152808758562301E-2</v>
      </c>
      <c r="P173" s="62">
        <v>3.1844616836615547E-2</v>
      </c>
      <c r="Q173" s="59">
        <v>124.943057695908</v>
      </c>
      <c r="R173" s="63">
        <v>-5.5449863326485493E-3</v>
      </c>
      <c r="S173" s="63">
        <v>2.9480634802163674E-3</v>
      </c>
      <c r="T173" s="63">
        <v>-1.4384495215551407E-3</v>
      </c>
    </row>
    <row r="174" spans="11:20" x14ac:dyDescent="0.35">
      <c r="K174" s="57">
        <v>40939</v>
      </c>
      <c r="L174" s="58">
        <v>122.097832484034</v>
      </c>
      <c r="M174" s="59">
        <v>111.03532141399</v>
      </c>
      <c r="N174" s="62">
        <v>-3.2324084571561218E-2</v>
      </c>
      <c r="O174" s="62">
        <v>-2.5174327236343608E-2</v>
      </c>
      <c r="P174" s="62">
        <v>1.0149812588625018E-2</v>
      </c>
      <c r="Q174" s="59">
        <v>123.89319857912599</v>
      </c>
      <c r="R174" s="63">
        <v>-8.4027006873579335E-3</v>
      </c>
      <c r="S174" s="63">
        <v>-1.2864756291968815E-2</v>
      </c>
      <c r="T174" s="63">
        <v>-5.0258690187755528E-3</v>
      </c>
    </row>
    <row r="175" spans="11:20" x14ac:dyDescent="0.35">
      <c r="K175" s="57">
        <v>40968</v>
      </c>
      <c r="L175" s="58">
        <v>120.27271748118601</v>
      </c>
      <c r="M175" s="59">
        <v>108.853057256257</v>
      </c>
      <c r="N175" s="62">
        <v>-1.9653783408223102E-2</v>
      </c>
      <c r="O175" s="62">
        <v>-4.8247560173745208E-2</v>
      </c>
      <c r="P175" s="62">
        <v>3.0753548055260316E-2</v>
      </c>
      <c r="Q175" s="59">
        <v>122.18343095352</v>
      </c>
      <c r="R175" s="63">
        <v>-1.380033484658183E-2</v>
      </c>
      <c r="S175" s="63">
        <v>-2.7509589251984101E-2</v>
      </c>
      <c r="T175" s="63">
        <v>-1.3019033555916604E-2</v>
      </c>
    </row>
    <row r="176" spans="11:20" x14ac:dyDescent="0.35">
      <c r="K176" s="57">
        <v>40999</v>
      </c>
      <c r="L176" s="58">
        <v>120.332529087887</v>
      </c>
      <c r="M176" s="59">
        <v>107.84276536179</v>
      </c>
      <c r="N176" s="62">
        <v>-9.2812450098541666E-3</v>
      </c>
      <c r="O176" s="62">
        <v>-6.014729939210206E-2</v>
      </c>
      <c r="P176" s="62">
        <v>6.5214824271676575E-2</v>
      </c>
      <c r="Q176" s="59">
        <v>122.555082443771</v>
      </c>
      <c r="R176" s="63">
        <v>3.041750320404546E-3</v>
      </c>
      <c r="S176" s="63">
        <v>-1.9112508499263381E-2</v>
      </c>
      <c r="T176" s="63">
        <v>-6.609562421476145E-3</v>
      </c>
    </row>
    <row r="177" spans="11:20" x14ac:dyDescent="0.35">
      <c r="K177" s="57">
        <v>41029</v>
      </c>
      <c r="L177" s="58">
        <v>121.10463676626701</v>
      </c>
      <c r="M177" s="59">
        <v>109.959986308297</v>
      </c>
      <c r="N177" s="62">
        <v>1.9632480114954109E-2</v>
      </c>
      <c r="O177" s="62">
        <v>-9.6846219022833635E-3</v>
      </c>
      <c r="P177" s="62">
        <v>9.3943342980153943E-2</v>
      </c>
      <c r="Q177" s="59">
        <v>123.07727949233001</v>
      </c>
      <c r="R177" s="63">
        <v>4.2609171169918358E-3</v>
      </c>
      <c r="S177" s="63">
        <v>-6.5856648803436224E-3</v>
      </c>
      <c r="T177" s="63">
        <v>-9.1668904887486358E-3</v>
      </c>
    </row>
    <row r="178" spans="11:20" x14ac:dyDescent="0.35">
      <c r="K178" s="57">
        <v>41060</v>
      </c>
      <c r="L178" s="58">
        <v>122.632639182548</v>
      </c>
      <c r="M178" s="59">
        <v>111.14216074946199</v>
      </c>
      <c r="N178" s="62">
        <v>1.0750951149179899E-2</v>
      </c>
      <c r="O178" s="62">
        <v>2.1029299046843253E-2</v>
      </c>
      <c r="P178" s="62">
        <v>7.9335205035472978E-2</v>
      </c>
      <c r="Q178" s="59">
        <v>124.757259924259</v>
      </c>
      <c r="R178" s="63">
        <v>1.3649801481301793E-2</v>
      </c>
      <c r="S178" s="63">
        <v>2.106528643575345E-2</v>
      </c>
      <c r="T178" s="63">
        <v>1.7164217214475919E-3</v>
      </c>
    </row>
    <row r="179" spans="11:20" x14ac:dyDescent="0.35">
      <c r="K179" s="57">
        <v>41090</v>
      </c>
      <c r="L179" s="58">
        <v>123.192791774822</v>
      </c>
      <c r="M179" s="59">
        <v>112.633126226058</v>
      </c>
      <c r="N179" s="62">
        <v>1.3414940527896935E-2</v>
      </c>
      <c r="O179" s="62">
        <v>4.4419863012575167E-2</v>
      </c>
      <c r="P179" s="62">
        <v>6.1883742796454255E-2</v>
      </c>
      <c r="Q179" s="59">
        <v>125.09353379441301</v>
      </c>
      <c r="R179" s="63">
        <v>2.6954252630921882E-3</v>
      </c>
      <c r="S179" s="63">
        <v>2.0712738305297629E-2</v>
      </c>
      <c r="T179" s="63">
        <v>1.195055758731467E-2</v>
      </c>
    </row>
    <row r="180" spans="11:20" x14ac:dyDescent="0.35">
      <c r="K180" s="57">
        <v>41121</v>
      </c>
      <c r="L180" s="58">
        <v>124.197004405854</v>
      </c>
      <c r="M180" s="59">
        <v>114.062443729264</v>
      </c>
      <c r="N180" s="62">
        <v>1.2690027801743886E-2</v>
      </c>
      <c r="O180" s="62">
        <v>3.7308638884919976E-2</v>
      </c>
      <c r="P180" s="62">
        <v>5.3998256093779728E-2</v>
      </c>
      <c r="Q180" s="59">
        <v>126.02317589124</v>
      </c>
      <c r="R180" s="63">
        <v>7.4315759466418996E-3</v>
      </c>
      <c r="S180" s="63">
        <v>2.3935338927389749E-2</v>
      </c>
      <c r="T180" s="63">
        <v>2.8050311231551994E-2</v>
      </c>
    </row>
    <row r="181" spans="11:20" x14ac:dyDescent="0.35">
      <c r="K181" s="57">
        <v>41152</v>
      </c>
      <c r="L181" s="58">
        <v>125.589358381182</v>
      </c>
      <c r="M181" s="59">
        <v>116.70180190611499</v>
      </c>
      <c r="N181" s="62">
        <v>2.3139589952287043E-2</v>
      </c>
      <c r="O181" s="62">
        <v>5.0022791703551839E-2</v>
      </c>
      <c r="P181" s="62">
        <v>6.0596400522725302E-2</v>
      </c>
      <c r="Q181" s="59">
        <v>127.05378824280599</v>
      </c>
      <c r="R181" s="63">
        <v>8.1779588895254385E-3</v>
      </c>
      <c r="S181" s="63">
        <v>1.8407973371178832E-2</v>
      </c>
      <c r="T181" s="63">
        <v>3.2726748432173602E-2</v>
      </c>
    </row>
    <row r="182" spans="11:20" x14ac:dyDescent="0.35">
      <c r="K182" s="57">
        <v>41182</v>
      </c>
      <c r="L182" s="58">
        <v>126.923714170659</v>
      </c>
      <c r="M182" s="59">
        <v>117.041168572167</v>
      </c>
      <c r="N182" s="62">
        <v>2.9079813722585612E-3</v>
      </c>
      <c r="O182" s="62">
        <v>3.9136286932691E-2</v>
      </c>
      <c r="P182" s="62">
        <v>5.2813453345026407E-2</v>
      </c>
      <c r="Q182" s="59">
        <v>128.59281105417901</v>
      </c>
      <c r="R182" s="63">
        <v>1.2113159573265753E-2</v>
      </c>
      <c r="S182" s="63">
        <v>2.7973286497101846E-2</v>
      </c>
      <c r="T182" s="63">
        <v>3.2245514097820394E-2</v>
      </c>
    </row>
    <row r="183" spans="11:20" x14ac:dyDescent="0.35">
      <c r="K183" s="57">
        <v>41213</v>
      </c>
      <c r="L183" s="58">
        <v>128.811313223458</v>
      </c>
      <c r="M183" s="59">
        <v>117.531096417745</v>
      </c>
      <c r="N183" s="62">
        <v>4.1859445830456643E-3</v>
      </c>
      <c r="O183" s="62">
        <v>3.0410120764325477E-2</v>
      </c>
      <c r="P183" s="62">
        <v>3.1854806894293208E-2</v>
      </c>
      <c r="Q183" s="59">
        <v>130.693995664857</v>
      </c>
      <c r="R183" s="63">
        <v>1.6339829524316896E-2</v>
      </c>
      <c r="S183" s="63">
        <v>3.7063180963222031E-2</v>
      </c>
      <c r="T183" s="63">
        <v>4.1321482869048465E-2</v>
      </c>
    </row>
    <row r="184" spans="11:20" x14ac:dyDescent="0.35">
      <c r="K184" s="57">
        <v>41243</v>
      </c>
      <c r="L184" s="58">
        <v>129.703557360932</v>
      </c>
      <c r="M184" s="59">
        <v>116.591090556304</v>
      </c>
      <c r="N184" s="62">
        <v>-7.9979332286658211E-3</v>
      </c>
      <c r="O184" s="62">
        <v>-9.4866872664112201E-4</v>
      </c>
      <c r="P184" s="62">
        <v>1.9409630707342362E-2</v>
      </c>
      <c r="Q184" s="59">
        <v>131.96990446100199</v>
      </c>
      <c r="R184" s="63">
        <v>9.762566288177732E-3</v>
      </c>
      <c r="S184" s="63">
        <v>3.8693188815441371E-2</v>
      </c>
      <c r="T184" s="63">
        <v>5.0383555234081445E-2</v>
      </c>
    </row>
    <row r="185" spans="11:20" x14ac:dyDescent="0.35">
      <c r="K185" s="57">
        <v>41274</v>
      </c>
      <c r="L185" s="58">
        <v>130.331814593822</v>
      </c>
      <c r="M185" s="59">
        <v>117.28512575602301</v>
      </c>
      <c r="N185" s="62">
        <v>5.9527292900982687E-3</v>
      </c>
      <c r="O185" s="62">
        <v>2.0843707118798349E-3</v>
      </c>
      <c r="P185" s="62">
        <v>2.2143134155860889E-2</v>
      </c>
      <c r="Q185" s="59">
        <v>132.50870492454101</v>
      </c>
      <c r="R185" s="63">
        <v>4.0827525467992398E-3</v>
      </c>
      <c r="S185" s="63">
        <v>3.0451887926395305E-2</v>
      </c>
      <c r="T185" s="63">
        <v>6.0552761939335786E-2</v>
      </c>
    </row>
    <row r="186" spans="11:20" x14ac:dyDescent="0.35">
      <c r="K186" s="57">
        <v>41305</v>
      </c>
      <c r="L186" s="58">
        <v>128.64156822079701</v>
      </c>
      <c r="M186" s="59">
        <v>116.021270981032</v>
      </c>
      <c r="N186" s="62">
        <v>-1.0775916953187026E-2</v>
      </c>
      <c r="O186" s="62">
        <v>-1.2846178438994382E-2</v>
      </c>
      <c r="P186" s="62">
        <v>4.4904175568170057E-2</v>
      </c>
      <c r="Q186" s="59">
        <v>130.74597663046299</v>
      </c>
      <c r="R186" s="63">
        <v>-1.3302735809559318E-2</v>
      </c>
      <c r="S186" s="63">
        <v>3.9773032679546461E-4</v>
      </c>
      <c r="T186" s="63">
        <v>5.5311979430092695E-2</v>
      </c>
    </row>
    <row r="187" spans="11:20" x14ac:dyDescent="0.35">
      <c r="K187" s="57">
        <v>41333</v>
      </c>
      <c r="L187" s="58">
        <v>127.10821880082899</v>
      </c>
      <c r="M187" s="59">
        <v>116.99994495430499</v>
      </c>
      <c r="N187" s="62">
        <v>8.4352978121831068E-3</v>
      </c>
      <c r="O187" s="62">
        <v>3.5067379166811019E-3</v>
      </c>
      <c r="P187" s="62">
        <v>7.4842984693291204E-2</v>
      </c>
      <c r="Q187" s="59">
        <v>128.74757838727899</v>
      </c>
      <c r="R187" s="63">
        <v>-1.5284586911857523E-2</v>
      </c>
      <c r="S187" s="63">
        <v>-2.441712818451891E-2</v>
      </c>
      <c r="T187" s="63">
        <v>5.3723711820271802E-2</v>
      </c>
    </row>
    <row r="188" spans="11:20" x14ac:dyDescent="0.35">
      <c r="K188" s="57">
        <v>41364</v>
      </c>
      <c r="L188" s="58">
        <v>126.81475815543</v>
      </c>
      <c r="M188" s="59">
        <v>117.82220856426601</v>
      </c>
      <c r="N188" s="62">
        <v>7.0278974086881441E-3</v>
      </c>
      <c r="O188" s="62">
        <v>4.5792917454874349E-3</v>
      </c>
      <c r="P188" s="62">
        <v>9.2536974260601035E-2</v>
      </c>
      <c r="Q188" s="59">
        <v>128.24736248337999</v>
      </c>
      <c r="R188" s="63">
        <v>-3.885245145305416E-3</v>
      </c>
      <c r="S188" s="63">
        <v>-3.2158962262801571E-2</v>
      </c>
      <c r="T188" s="63">
        <v>4.6446707277282062E-2</v>
      </c>
    </row>
    <row r="189" spans="11:20" x14ac:dyDescent="0.35">
      <c r="K189" s="57">
        <v>41394</v>
      </c>
      <c r="L189" s="58">
        <v>129.02676748951399</v>
      </c>
      <c r="M189" s="59">
        <v>121.279751886786</v>
      </c>
      <c r="N189" s="62">
        <v>2.9345429564190173E-2</v>
      </c>
      <c r="O189" s="62">
        <v>4.5323420966606243E-2</v>
      </c>
      <c r="P189" s="62">
        <v>0.10294440694773765</v>
      </c>
      <c r="Q189" s="59">
        <v>130.142859651149</v>
      </c>
      <c r="R189" s="63">
        <v>1.4780008969109693E-2</v>
      </c>
      <c r="S189" s="63">
        <v>-4.6128913092188251E-3</v>
      </c>
      <c r="T189" s="63">
        <v>5.7407672544950161E-2</v>
      </c>
    </row>
    <row r="190" spans="11:20" x14ac:dyDescent="0.35">
      <c r="K190" s="57">
        <v>41425</v>
      </c>
      <c r="L190" s="58">
        <v>131.812317658902</v>
      </c>
      <c r="M190" s="59">
        <v>122.610067721017</v>
      </c>
      <c r="N190" s="62">
        <v>1.096898545334124E-2</v>
      </c>
      <c r="O190" s="62">
        <v>4.7949789796081221E-2</v>
      </c>
      <c r="P190" s="62">
        <v>0.10318232877806022</v>
      </c>
      <c r="Q190" s="59">
        <v>133.15596535142001</v>
      </c>
      <c r="R190" s="63">
        <v>2.3152293628307508E-2</v>
      </c>
      <c r="S190" s="63">
        <v>3.4240542768737559E-2</v>
      </c>
      <c r="T190" s="63">
        <v>6.7320374239221881E-2</v>
      </c>
    </row>
    <row r="191" spans="11:20" x14ac:dyDescent="0.35">
      <c r="K191" s="57">
        <v>41455</v>
      </c>
      <c r="L191" s="58">
        <v>134.40053657717999</v>
      </c>
      <c r="M191" s="59">
        <v>124.22815431113</v>
      </c>
      <c r="N191" s="62">
        <v>1.3197012449212009E-2</v>
      </c>
      <c r="O191" s="62">
        <v>5.4369594874551064E-2</v>
      </c>
      <c r="P191" s="62">
        <v>0.10294509682524877</v>
      </c>
      <c r="Q191" s="59">
        <v>135.917077759384</v>
      </c>
      <c r="R191" s="63">
        <v>2.0735927231475992E-2</v>
      </c>
      <c r="S191" s="63">
        <v>5.9804078052661414E-2</v>
      </c>
      <c r="T191" s="63">
        <v>8.6523608668367391E-2</v>
      </c>
    </row>
    <row r="192" spans="11:20" x14ac:dyDescent="0.35">
      <c r="K192" s="57">
        <v>41486</v>
      </c>
      <c r="L192" s="58">
        <v>135.54121434470099</v>
      </c>
      <c r="M192" s="59">
        <v>124.030890894191</v>
      </c>
      <c r="N192" s="62">
        <v>-1.5879123217507063E-3</v>
      </c>
      <c r="O192" s="62">
        <v>2.2684240069794859E-2</v>
      </c>
      <c r="P192" s="62">
        <v>8.7394648396170505E-2</v>
      </c>
      <c r="Q192" s="59">
        <v>137.44435475076699</v>
      </c>
      <c r="R192" s="63">
        <v>1.1236829223820965E-2</v>
      </c>
      <c r="S192" s="63">
        <v>5.6103693427283163E-2</v>
      </c>
      <c r="T192" s="63">
        <v>9.0627607015582923E-2</v>
      </c>
    </row>
    <row r="193" spans="11:20" x14ac:dyDescent="0.35">
      <c r="K193" s="57">
        <v>41517</v>
      </c>
      <c r="L193" s="58">
        <v>136.39157428739699</v>
      </c>
      <c r="M193" s="59">
        <v>124.900368404845</v>
      </c>
      <c r="N193" s="62">
        <v>7.0101690343877809E-3</v>
      </c>
      <c r="O193" s="62">
        <v>1.8679548314411321E-2</v>
      </c>
      <c r="P193" s="62">
        <v>7.0252270014867779E-2</v>
      </c>
      <c r="Q193" s="59">
        <v>138.32728967623001</v>
      </c>
      <c r="R193" s="63">
        <v>6.4239446360971897E-3</v>
      </c>
      <c r="S193" s="63">
        <v>3.8836595199937429E-2</v>
      </c>
      <c r="T193" s="63">
        <v>8.8730147989604324E-2</v>
      </c>
    </row>
    <row r="194" spans="11:20" x14ac:dyDescent="0.35">
      <c r="K194" s="57">
        <v>41547</v>
      </c>
      <c r="L194" s="58">
        <v>137.02656568309101</v>
      </c>
      <c r="M194" s="59">
        <v>125.06038881456</v>
      </c>
      <c r="N194" s="62">
        <v>1.281184449323014E-3</v>
      </c>
      <c r="O194" s="62">
        <v>6.6992422776053218E-3</v>
      </c>
      <c r="P194" s="62">
        <v>6.8516235271936843E-2</v>
      </c>
      <c r="Q194" s="59">
        <v>139.009385570451</v>
      </c>
      <c r="R194" s="63">
        <v>4.9310291253266136E-3</v>
      </c>
      <c r="S194" s="63">
        <v>2.2751429489540342E-2</v>
      </c>
      <c r="T194" s="63">
        <v>8.1004330108961131E-2</v>
      </c>
    </row>
    <row r="195" spans="11:20" x14ac:dyDescent="0.35">
      <c r="K195" s="57">
        <v>41578</v>
      </c>
      <c r="L195" s="58">
        <v>137.602101497267</v>
      </c>
      <c r="M195" s="59">
        <v>125.384539990599</v>
      </c>
      <c r="N195" s="62">
        <v>2.5919572065271623E-3</v>
      </c>
      <c r="O195" s="62">
        <v>1.0913806122401892E-2</v>
      </c>
      <c r="P195" s="62">
        <v>6.6820133668626935E-2</v>
      </c>
      <c r="Q195" s="59">
        <v>139.576284278874</v>
      </c>
      <c r="R195" s="63">
        <v>4.0781326102308224E-3</v>
      </c>
      <c r="S195" s="63">
        <v>1.5511219300151868E-2</v>
      </c>
      <c r="T195" s="63">
        <v>6.7962484189359129E-2</v>
      </c>
    </row>
    <row r="196" spans="11:20" x14ac:dyDescent="0.35">
      <c r="K196" s="57">
        <v>41608</v>
      </c>
      <c r="L196" s="58">
        <v>138.51621454234601</v>
      </c>
      <c r="M196" s="59">
        <v>126.30381081768699</v>
      </c>
      <c r="N196" s="62">
        <v>7.3316122319140309E-3</v>
      </c>
      <c r="O196" s="62">
        <v>1.1236495382407119E-2</v>
      </c>
      <c r="P196" s="62">
        <v>8.3305853089113535E-2</v>
      </c>
      <c r="Q196" s="59">
        <v>140.443462263556</v>
      </c>
      <c r="R196" s="63">
        <v>6.2129321550743466E-3</v>
      </c>
      <c r="S196" s="63">
        <v>1.5298301530226821E-2</v>
      </c>
      <c r="T196" s="63">
        <v>6.4208258975121169E-2</v>
      </c>
    </row>
    <row r="197" spans="11:20" x14ac:dyDescent="0.35">
      <c r="K197" s="57">
        <v>41639</v>
      </c>
      <c r="L197" s="58">
        <v>139.847794375951</v>
      </c>
      <c r="M197" s="59">
        <v>127.08910014268901</v>
      </c>
      <c r="N197" s="62">
        <v>6.2174634313729715E-3</v>
      </c>
      <c r="O197" s="62">
        <v>1.6221853676923859E-2</v>
      </c>
      <c r="P197" s="62">
        <v>8.3590944064469541E-2</v>
      </c>
      <c r="Q197" s="59">
        <v>141.945537637559</v>
      </c>
      <c r="R197" s="63">
        <v>1.069523173093101E-2</v>
      </c>
      <c r="S197" s="63">
        <v>2.1121969966696463E-2</v>
      </c>
      <c r="T197" s="63">
        <v>7.1216700203899252E-2</v>
      </c>
    </row>
    <row r="198" spans="11:20" x14ac:dyDescent="0.35">
      <c r="K198" s="57">
        <v>41670</v>
      </c>
      <c r="L198" s="58">
        <v>141.88866129216299</v>
      </c>
      <c r="M198" s="59">
        <v>129.30479725611301</v>
      </c>
      <c r="N198" s="62">
        <v>1.7434202547160549E-2</v>
      </c>
      <c r="O198" s="62">
        <v>3.1265874292061291E-2</v>
      </c>
      <c r="P198" s="62">
        <v>0.11449216305562349</v>
      </c>
      <c r="Q198" s="59">
        <v>143.985079599654</v>
      </c>
      <c r="R198" s="63">
        <v>1.436848241966393E-2</v>
      </c>
      <c r="S198" s="63">
        <v>3.158699447802471E-2</v>
      </c>
      <c r="T198" s="63">
        <v>0.10125820549422837</v>
      </c>
    </row>
    <row r="199" spans="11:20" x14ac:dyDescent="0.35">
      <c r="K199" s="57">
        <v>41698</v>
      </c>
      <c r="L199" s="58">
        <v>142.688042763639</v>
      </c>
      <c r="M199" s="59">
        <v>130.756797908019</v>
      </c>
      <c r="N199" s="62">
        <v>1.1229286791502702E-2</v>
      </c>
      <c r="O199" s="62">
        <v>3.525615784277214E-2</v>
      </c>
      <c r="P199" s="62">
        <v>0.11757999509390205</v>
      </c>
      <c r="Q199" s="59">
        <v>144.70766969931401</v>
      </c>
      <c r="R199" s="63">
        <v>5.018506790211541E-3</v>
      </c>
      <c r="S199" s="63">
        <v>3.0362448824821753E-2</v>
      </c>
      <c r="T199" s="63">
        <v>0.12396420586666324</v>
      </c>
    </row>
    <row r="200" spans="11:20" x14ac:dyDescent="0.35">
      <c r="K200" s="57">
        <v>41729</v>
      </c>
      <c r="L200" s="58">
        <v>143.06731568471201</v>
      </c>
      <c r="M200" s="59">
        <v>132.70151663023</v>
      </c>
      <c r="N200" s="62">
        <v>1.4872792492050868E-2</v>
      </c>
      <c r="O200" s="62">
        <v>4.4161273321155603E-2</v>
      </c>
      <c r="P200" s="62">
        <v>0.12628610723968992</v>
      </c>
      <c r="Q200" s="59">
        <v>144.71147062479801</v>
      </c>
      <c r="R200" s="63">
        <v>2.6266233793315052E-5</v>
      </c>
      <c r="S200" s="63">
        <v>1.9485874887462007E-2</v>
      </c>
      <c r="T200" s="63">
        <v>0.12837775235768811</v>
      </c>
    </row>
    <row r="201" spans="11:20" x14ac:dyDescent="0.35">
      <c r="K201" s="57">
        <v>41759</v>
      </c>
      <c r="L201" s="58">
        <v>143.305233361479</v>
      </c>
      <c r="M201" s="59">
        <v>133.64610987645401</v>
      </c>
      <c r="N201" s="62">
        <v>7.1181797330628349E-3</v>
      </c>
      <c r="O201" s="62">
        <v>3.3574257973911115E-2</v>
      </c>
      <c r="P201" s="62">
        <v>0.10196556141714352</v>
      </c>
      <c r="Q201" s="59">
        <v>144.73516829085401</v>
      </c>
      <c r="R201" s="63">
        <v>1.6375803489299123E-4</v>
      </c>
      <c r="S201" s="63">
        <v>5.2094890198735033E-3</v>
      </c>
      <c r="T201" s="63">
        <v>0.11212531120662361</v>
      </c>
    </row>
    <row r="202" spans="11:20" x14ac:dyDescent="0.35">
      <c r="K202" s="57">
        <v>41790</v>
      </c>
      <c r="L202" s="58">
        <v>145.34455518140399</v>
      </c>
      <c r="M202" s="59">
        <v>134.73930298236399</v>
      </c>
      <c r="N202" s="62">
        <v>8.1797600163637796E-3</v>
      </c>
      <c r="O202" s="62">
        <v>3.0457346295268639E-2</v>
      </c>
      <c r="P202" s="62">
        <v>9.8925279846883818E-2</v>
      </c>
      <c r="Q202" s="59">
        <v>146.90480213192799</v>
      </c>
      <c r="R202" s="63">
        <v>1.4990370804101927E-2</v>
      </c>
      <c r="S202" s="63">
        <v>1.5183247972822445E-2</v>
      </c>
      <c r="T202" s="63">
        <v>0.1032536300136655</v>
      </c>
    </row>
    <row r="203" spans="11:20" x14ac:dyDescent="0.35">
      <c r="K203" s="57">
        <v>41820</v>
      </c>
      <c r="L203" s="58">
        <v>147.744269740969</v>
      </c>
      <c r="M203" s="59">
        <v>135.92608260770601</v>
      </c>
      <c r="N203" s="62">
        <v>8.8079691602482857E-3</v>
      </c>
      <c r="O203" s="62">
        <v>2.4299390537194654E-2</v>
      </c>
      <c r="P203" s="62">
        <v>9.4164872378917464E-2</v>
      </c>
      <c r="Q203" s="59">
        <v>149.51574569227799</v>
      </c>
      <c r="R203" s="63">
        <v>1.7773030714171245E-2</v>
      </c>
      <c r="S203" s="63">
        <v>3.3198992773256331E-2</v>
      </c>
      <c r="T203" s="63">
        <v>0.1000512088478529</v>
      </c>
    </row>
    <row r="204" spans="11:20" x14ac:dyDescent="0.35">
      <c r="K204" s="57">
        <v>41851</v>
      </c>
      <c r="L204" s="58">
        <v>150.22835598548099</v>
      </c>
      <c r="M204" s="59">
        <v>136.96105168724699</v>
      </c>
      <c r="N204" s="62">
        <v>7.6142051597851701E-3</v>
      </c>
      <c r="O204" s="62">
        <v>2.4803878046711691E-2</v>
      </c>
      <c r="P204" s="62">
        <v>0.1042495196143236</v>
      </c>
      <c r="Q204" s="59">
        <v>152.335951515071</v>
      </c>
      <c r="R204" s="63">
        <v>1.886226637692956E-2</v>
      </c>
      <c r="S204" s="63">
        <v>5.2515109589279518E-2</v>
      </c>
      <c r="T204" s="63">
        <v>0.10834636890913063</v>
      </c>
    </row>
    <row r="205" spans="11:20" x14ac:dyDescent="0.35">
      <c r="K205" s="57">
        <v>41882</v>
      </c>
      <c r="L205" s="58">
        <v>151.84904956523499</v>
      </c>
      <c r="M205" s="59">
        <v>138.86841262913001</v>
      </c>
      <c r="N205" s="62">
        <v>1.3926301809060959E-2</v>
      </c>
      <c r="O205" s="62">
        <v>3.064517594622318E-2</v>
      </c>
      <c r="P205" s="62">
        <v>0.11183349098707041</v>
      </c>
      <c r="Q205" s="59">
        <v>153.89460182079</v>
      </c>
      <c r="R205" s="63">
        <v>1.0231664227763115E-2</v>
      </c>
      <c r="S205" s="63">
        <v>4.7580471076669184E-2</v>
      </c>
      <c r="T205" s="63">
        <v>0.11253970334412666</v>
      </c>
    </row>
    <row r="206" spans="11:20" x14ac:dyDescent="0.35">
      <c r="K206" s="57">
        <v>41912</v>
      </c>
      <c r="L206" s="58">
        <v>153.09660321080199</v>
      </c>
      <c r="M206" s="59">
        <v>140.417172060571</v>
      </c>
      <c r="N206" s="62">
        <v>1.1152712140356957E-2</v>
      </c>
      <c r="O206" s="62">
        <v>3.3040674510032453E-2</v>
      </c>
      <c r="P206" s="62">
        <v>0.12279494244002476</v>
      </c>
      <c r="Q206" s="59">
        <v>155.01546383813201</v>
      </c>
      <c r="R206" s="63">
        <v>7.2833095123585601E-3</v>
      </c>
      <c r="S206" s="63">
        <v>3.678353821792868E-2</v>
      </c>
      <c r="T206" s="63">
        <v>0.11514386745899974</v>
      </c>
    </row>
    <row r="207" spans="11:20" x14ac:dyDescent="0.35">
      <c r="K207" s="57">
        <v>41943</v>
      </c>
      <c r="L207" s="58">
        <v>153.70365144116599</v>
      </c>
      <c r="M207" s="59">
        <v>141.830216152834</v>
      </c>
      <c r="N207" s="62">
        <v>1.006318580218557E-2</v>
      </c>
      <c r="O207" s="62">
        <v>3.5551453538089195E-2</v>
      </c>
      <c r="P207" s="62">
        <v>0.13116191329065008</v>
      </c>
      <c r="Q207" s="59">
        <v>155.36645449386299</v>
      </c>
      <c r="R207" s="63">
        <v>2.2642299486810291E-3</v>
      </c>
      <c r="S207" s="63">
        <v>1.9893550725563092E-2</v>
      </c>
      <c r="T207" s="63">
        <v>0.1131293206189683</v>
      </c>
    </row>
    <row r="208" spans="11:20" x14ac:dyDescent="0.35">
      <c r="K208" s="57">
        <v>41973</v>
      </c>
      <c r="L208" s="58">
        <v>154.663935301533</v>
      </c>
      <c r="M208" s="59">
        <v>143.23857373483</v>
      </c>
      <c r="N208" s="62">
        <v>9.9298839147108353E-3</v>
      </c>
      <c r="O208" s="62">
        <v>3.1469799524325159E-2</v>
      </c>
      <c r="P208" s="62">
        <v>0.13407958799903086</v>
      </c>
      <c r="Q208" s="59">
        <v>156.17905527707299</v>
      </c>
      <c r="R208" s="63">
        <v>5.2302202934166875E-3</v>
      </c>
      <c r="S208" s="63">
        <v>1.4844272828641758E-2</v>
      </c>
      <c r="T208" s="63">
        <v>0.11204218950389877</v>
      </c>
    </row>
    <row r="209" spans="11:20" x14ac:dyDescent="0.35">
      <c r="K209" s="57">
        <v>42004</v>
      </c>
      <c r="L209" s="58">
        <v>155.52740851929499</v>
      </c>
      <c r="M209" s="59">
        <v>144.92024201571201</v>
      </c>
      <c r="N209" s="62">
        <v>1.174033109262318E-2</v>
      </c>
      <c r="O209" s="62">
        <v>3.2069225501839105E-2</v>
      </c>
      <c r="P209" s="62">
        <v>0.14030425782386624</v>
      </c>
      <c r="Q209" s="59">
        <v>156.89296979434999</v>
      </c>
      <c r="R209" s="63">
        <v>4.5711284141811692E-3</v>
      </c>
      <c r="S209" s="63">
        <v>1.2111733305384842E-2</v>
      </c>
      <c r="T209" s="63">
        <v>0.10530399479663455</v>
      </c>
    </row>
    <row r="210" spans="11:20" x14ac:dyDescent="0.35">
      <c r="K210" s="57">
        <v>42035</v>
      </c>
      <c r="L210" s="58">
        <v>156.965143093611</v>
      </c>
      <c r="M210" s="59">
        <v>147.475467700011</v>
      </c>
      <c r="N210" s="62">
        <v>1.76319446390516E-2</v>
      </c>
      <c r="O210" s="62">
        <v>3.9802883336888861E-2</v>
      </c>
      <c r="P210" s="62">
        <v>0.14052588016442646</v>
      </c>
      <c r="Q210" s="59">
        <v>158.15144440993399</v>
      </c>
      <c r="R210" s="63">
        <v>8.0212301241640027E-3</v>
      </c>
      <c r="S210" s="63">
        <v>1.7925297485507086E-2</v>
      </c>
      <c r="T210" s="63">
        <v>9.8387727740048669E-2</v>
      </c>
    </row>
    <row r="211" spans="11:20" x14ac:dyDescent="0.35">
      <c r="K211" s="57">
        <v>42063</v>
      </c>
      <c r="L211" s="58">
        <v>157.65685789001199</v>
      </c>
      <c r="M211" s="59">
        <v>148.573776987039</v>
      </c>
      <c r="N211" s="62">
        <v>7.4474033149849461E-3</v>
      </c>
      <c r="O211" s="62">
        <v>3.7246972746920681E-2</v>
      </c>
      <c r="P211" s="62">
        <v>0.13626044201199683</v>
      </c>
      <c r="Q211" s="59">
        <v>158.85906311196999</v>
      </c>
      <c r="R211" s="63">
        <v>4.4743107132290127E-3</v>
      </c>
      <c r="S211" s="63">
        <v>1.7159841504627238E-2</v>
      </c>
      <c r="T211" s="63">
        <v>9.7792974222174589E-2</v>
      </c>
    </row>
    <row r="212" spans="11:20" x14ac:dyDescent="0.35">
      <c r="K212" s="57">
        <v>42094</v>
      </c>
      <c r="L212" s="58">
        <v>158.67431573138401</v>
      </c>
      <c r="M212" s="59">
        <v>149.966110766485</v>
      </c>
      <c r="N212" s="62">
        <v>9.3713292323951425E-3</v>
      </c>
      <c r="O212" s="62">
        <v>3.48182467858833E-2</v>
      </c>
      <c r="P212" s="62">
        <v>0.13010095569866342</v>
      </c>
      <c r="Q212" s="59">
        <v>159.82903266894701</v>
      </c>
      <c r="R212" s="63">
        <v>6.1058496630648218E-3</v>
      </c>
      <c r="S212" s="63">
        <v>1.8713795005891543E-2</v>
      </c>
      <c r="T212" s="63">
        <v>0.10446692289753035</v>
      </c>
    </row>
    <row r="213" spans="11:20" x14ac:dyDescent="0.35">
      <c r="K213" s="57">
        <v>42124</v>
      </c>
      <c r="L213" s="58">
        <v>159.55399813512901</v>
      </c>
      <c r="M213" s="59">
        <v>149.83125116519599</v>
      </c>
      <c r="N213" s="62">
        <v>-8.9926717842936377E-4</v>
      </c>
      <c r="O213" s="62">
        <v>1.5974070141462793E-2</v>
      </c>
      <c r="P213" s="62">
        <v>0.12110446988471235</v>
      </c>
      <c r="Q213" s="59">
        <v>160.972134602446</v>
      </c>
      <c r="R213" s="63">
        <v>7.1520293554343528E-3</v>
      </c>
      <c r="S213" s="63">
        <v>1.7835374207526566E-2</v>
      </c>
      <c r="T213" s="63">
        <v>0.11218397369022881</v>
      </c>
    </row>
    <row r="214" spans="11:20" x14ac:dyDescent="0.35">
      <c r="K214" s="57">
        <v>42155</v>
      </c>
      <c r="L214" s="58">
        <v>161.72893936631999</v>
      </c>
      <c r="M214" s="59">
        <v>150.95851202116299</v>
      </c>
      <c r="N214" s="62">
        <v>7.5235362930003991E-3</v>
      </c>
      <c r="O214" s="62">
        <v>1.6050847481194674E-2</v>
      </c>
      <c r="P214" s="62">
        <v>0.12037474352173194</v>
      </c>
      <c r="Q214" s="59">
        <v>163.291082601624</v>
      </c>
      <c r="R214" s="63">
        <v>1.4405897051095851E-2</v>
      </c>
      <c r="S214" s="63">
        <v>2.7899066020112162E-2</v>
      </c>
      <c r="T214" s="63">
        <v>0.11154353181035082</v>
      </c>
    </row>
    <row r="215" spans="11:20" x14ac:dyDescent="0.35">
      <c r="K215" s="57">
        <v>42185</v>
      </c>
      <c r="L215" s="58">
        <v>163.82154501802299</v>
      </c>
      <c r="M215" s="59">
        <v>151.397182918628</v>
      </c>
      <c r="N215" s="62">
        <v>2.9059036922907122E-3</v>
      </c>
      <c r="O215" s="62">
        <v>9.5426369653031085E-3</v>
      </c>
      <c r="P215" s="62">
        <v>0.11381995283107571</v>
      </c>
      <c r="Q215" s="59">
        <v>165.693033400594</v>
      </c>
      <c r="R215" s="63">
        <v>1.4709626274142407E-2</v>
      </c>
      <c r="S215" s="63">
        <v>3.6689208673327034E-2</v>
      </c>
      <c r="T215" s="63">
        <v>0.10819788667349384</v>
      </c>
    </row>
    <row r="216" spans="11:20" x14ac:dyDescent="0.35">
      <c r="K216" s="57">
        <v>42216</v>
      </c>
      <c r="L216" s="58">
        <v>165.87092818757401</v>
      </c>
      <c r="M216" s="59">
        <v>153.00694978568299</v>
      </c>
      <c r="N216" s="62">
        <v>1.0632739896621501E-2</v>
      </c>
      <c r="O216" s="62">
        <v>2.1195168536540132E-2</v>
      </c>
      <c r="P216" s="62">
        <v>0.11715665074679116</v>
      </c>
      <c r="Q216" s="59">
        <v>167.82028713740101</v>
      </c>
      <c r="R216" s="63">
        <v>1.2838522496380289E-2</v>
      </c>
      <c r="S216" s="63">
        <v>4.2542472036342982E-2</v>
      </c>
      <c r="T216" s="63">
        <v>0.10164597042476942</v>
      </c>
    </row>
    <row r="217" spans="11:20" x14ac:dyDescent="0.35">
      <c r="K217" s="57">
        <v>42247</v>
      </c>
      <c r="L217" s="58">
        <v>167.07512458978599</v>
      </c>
      <c r="M217" s="59">
        <v>154.796751195963</v>
      </c>
      <c r="N217" s="62">
        <v>1.1697517091785681E-2</v>
      </c>
      <c r="O217" s="62">
        <v>2.5425788340189381E-2</v>
      </c>
      <c r="P217" s="62">
        <v>0.11470094793531005</v>
      </c>
      <c r="Q217" s="59">
        <v>168.87679351784701</v>
      </c>
      <c r="R217" s="63">
        <v>6.2954628338884877E-3</v>
      </c>
      <c r="S217" s="63">
        <v>3.4207078716296468E-2</v>
      </c>
      <c r="T217" s="63">
        <v>9.7353588233742849E-2</v>
      </c>
    </row>
    <row r="218" spans="11:20" x14ac:dyDescent="0.35">
      <c r="K218" s="57">
        <v>42277</v>
      </c>
      <c r="L218" s="58">
        <v>167.258239766701</v>
      </c>
      <c r="M218" s="59">
        <v>154.91638910873101</v>
      </c>
      <c r="N218" s="62">
        <v>7.7287095396827432E-4</v>
      </c>
      <c r="O218" s="62">
        <v>2.3244859133174867E-2</v>
      </c>
      <c r="P218" s="62">
        <v>0.10325814738603012</v>
      </c>
      <c r="Q218" s="59">
        <v>169.06603376633601</v>
      </c>
      <c r="R218" s="63">
        <v>1.120581724386005E-3</v>
      </c>
      <c r="S218" s="63">
        <v>2.0356923260540061E-2</v>
      </c>
      <c r="T218" s="63">
        <v>9.0639795413415492E-2</v>
      </c>
    </row>
    <row r="219" spans="11:20" x14ac:dyDescent="0.35">
      <c r="K219" s="57">
        <v>42308</v>
      </c>
      <c r="L219" s="58">
        <v>166.23432340685099</v>
      </c>
      <c r="M219" s="59">
        <v>153.02207043588501</v>
      </c>
      <c r="N219" s="62">
        <v>-1.222800688645298E-2</v>
      </c>
      <c r="O219" s="62">
        <v>9.8823290204830272E-5</v>
      </c>
      <c r="P219" s="62">
        <v>7.8910225103167475E-2</v>
      </c>
      <c r="Q219" s="59">
        <v>168.258254780725</v>
      </c>
      <c r="R219" s="63">
        <v>-4.7778904349730089E-3</v>
      </c>
      <c r="S219" s="63">
        <v>2.6097419495261232E-3</v>
      </c>
      <c r="T219" s="63">
        <v>8.297672962197411E-2</v>
      </c>
    </row>
    <row r="220" spans="11:20" x14ac:dyDescent="0.35">
      <c r="K220" s="57">
        <v>42338</v>
      </c>
      <c r="L220" s="58">
        <v>166.35535121652001</v>
      </c>
      <c r="M220" s="59">
        <v>152.523150394482</v>
      </c>
      <c r="N220" s="62">
        <v>-3.2604449801379998E-3</v>
      </c>
      <c r="O220" s="62">
        <v>-1.4687651930128443E-2</v>
      </c>
      <c r="P220" s="62">
        <v>6.4818968924111431E-2</v>
      </c>
      <c r="Q220" s="59">
        <v>168.5324207164</v>
      </c>
      <c r="R220" s="63">
        <v>1.6294352751506924E-3</v>
      </c>
      <c r="S220" s="63">
        <v>-2.0391955239877912E-3</v>
      </c>
      <c r="T220" s="63">
        <v>7.9097452711640814E-2</v>
      </c>
    </row>
    <row r="221" spans="11:20" x14ac:dyDescent="0.35">
      <c r="K221" s="57">
        <v>42369</v>
      </c>
      <c r="L221" s="58">
        <v>167.528754796648</v>
      </c>
      <c r="M221" s="59">
        <v>154.36538057369299</v>
      </c>
      <c r="N221" s="62">
        <v>1.2078364329915159E-2</v>
      </c>
      <c r="O221" s="62">
        <v>-3.5568124083455999E-3</v>
      </c>
      <c r="P221" s="62">
        <v>6.5174736300515956E-2</v>
      </c>
      <c r="Q221" s="59">
        <v>169.558788501311</v>
      </c>
      <c r="R221" s="63">
        <v>6.0900317016043815E-3</v>
      </c>
      <c r="S221" s="63">
        <v>2.9145696743322347E-3</v>
      </c>
      <c r="T221" s="63">
        <v>8.0729039188708995E-2</v>
      </c>
    </row>
    <row r="222" spans="11:20" x14ac:dyDescent="0.35">
      <c r="K222" s="57">
        <v>42400</v>
      </c>
      <c r="L222" s="58">
        <v>170.48702822256101</v>
      </c>
      <c r="M222" s="59">
        <v>158.773056983109</v>
      </c>
      <c r="N222" s="62">
        <v>2.8553529250114673E-2</v>
      </c>
      <c r="O222" s="62">
        <v>3.758272601358903E-2</v>
      </c>
      <c r="P222" s="62">
        <v>7.6606566904260598E-2</v>
      </c>
      <c r="Q222" s="59">
        <v>172.261374905427</v>
      </c>
      <c r="R222" s="63">
        <v>1.5938934383782133E-2</v>
      </c>
      <c r="S222" s="63">
        <v>2.3791522917665509E-2</v>
      </c>
      <c r="T222" s="63">
        <v>8.9217841469215964E-2</v>
      </c>
    </row>
    <row r="223" spans="11:20" x14ac:dyDescent="0.35">
      <c r="K223" s="57">
        <v>42429</v>
      </c>
      <c r="L223" s="58">
        <v>171.572627921345</v>
      </c>
      <c r="M223" s="59">
        <v>160.56542280094601</v>
      </c>
      <c r="N223" s="62">
        <v>1.128885373812305E-2</v>
      </c>
      <c r="O223" s="62">
        <v>5.272820805014633E-2</v>
      </c>
      <c r="P223" s="62">
        <v>8.0711724889063863E-2</v>
      </c>
      <c r="Q223" s="59">
        <v>173.25424422798699</v>
      </c>
      <c r="R223" s="63">
        <v>5.7637373619308097E-3</v>
      </c>
      <c r="S223" s="63">
        <v>2.8017300715882376E-2</v>
      </c>
      <c r="T223" s="63">
        <v>9.0616051952105092E-2</v>
      </c>
    </row>
    <row r="224" spans="11:20" x14ac:dyDescent="0.35">
      <c r="K224" s="57">
        <v>42460</v>
      </c>
      <c r="L224" s="58">
        <v>171.660179735128</v>
      </c>
      <c r="M224" s="59">
        <v>159.68232973026201</v>
      </c>
      <c r="N224" s="62">
        <v>-5.4998956517480213E-3</v>
      </c>
      <c r="O224" s="62">
        <v>3.444392218519976E-2</v>
      </c>
      <c r="P224" s="62">
        <v>6.4789430852856489E-2</v>
      </c>
      <c r="Q224" s="59">
        <v>173.671607969674</v>
      </c>
      <c r="R224" s="63">
        <v>2.4089669118743107E-3</v>
      </c>
      <c r="S224" s="63">
        <v>2.4256008813905883E-2</v>
      </c>
      <c r="T224" s="63">
        <v>8.6608640930706526E-2</v>
      </c>
    </row>
    <row r="225" spans="11:20" x14ac:dyDescent="0.35">
      <c r="K225" s="57">
        <v>42490</v>
      </c>
      <c r="L225" s="58">
        <v>170.63930287606999</v>
      </c>
      <c r="M225" s="59">
        <v>157.215244838865</v>
      </c>
      <c r="N225" s="62">
        <v>-1.5449955518337277E-2</v>
      </c>
      <c r="O225" s="62">
        <v>-9.8115648450965987E-3</v>
      </c>
      <c r="P225" s="62">
        <v>4.9282066433042226E-2</v>
      </c>
      <c r="Q225" s="59">
        <v>172.89825628314799</v>
      </c>
      <c r="R225" s="63">
        <v>-4.4529540295443759E-3</v>
      </c>
      <c r="S225" s="63">
        <v>3.6971803927063895E-3</v>
      </c>
      <c r="T225" s="63">
        <v>7.4088112890818181E-2</v>
      </c>
    </row>
    <row r="226" spans="11:20" x14ac:dyDescent="0.35">
      <c r="K226" s="57">
        <v>42521</v>
      </c>
      <c r="L226" s="58">
        <v>172.322967946376</v>
      </c>
      <c r="M226" s="59">
        <v>158.07987264552901</v>
      </c>
      <c r="N226" s="62">
        <v>5.4996435463379179E-3</v>
      </c>
      <c r="O226" s="62">
        <v>-1.547998387235805E-2</v>
      </c>
      <c r="P226" s="62">
        <v>4.7174290002061525E-2</v>
      </c>
      <c r="Q226" s="59">
        <v>174.69709472391401</v>
      </c>
      <c r="R226" s="63">
        <v>1.040402881692537E-2</v>
      </c>
      <c r="S226" s="63">
        <v>8.3279373752505048E-3</v>
      </c>
      <c r="T226" s="63">
        <v>6.9850796140024984E-2</v>
      </c>
    </row>
    <row r="227" spans="11:20" x14ac:dyDescent="0.35">
      <c r="K227" s="57">
        <v>42551</v>
      </c>
      <c r="L227" s="58">
        <v>174.98933964048899</v>
      </c>
      <c r="M227" s="59">
        <v>161.26748200115901</v>
      </c>
      <c r="N227" s="62">
        <v>2.0164549112319685E-2</v>
      </c>
      <c r="O227" s="62">
        <v>9.9269109711428438E-3</v>
      </c>
      <c r="P227" s="62">
        <v>6.5194734091162276E-2</v>
      </c>
      <c r="Q227" s="59">
        <v>177.11348596156401</v>
      </c>
      <c r="R227" s="63">
        <v>1.3831891374431748E-2</v>
      </c>
      <c r="S227" s="63">
        <v>1.9818311306768255E-2</v>
      </c>
      <c r="T227" s="63">
        <v>6.8925363526654237E-2</v>
      </c>
    </row>
    <row r="228" spans="11:20" x14ac:dyDescent="0.35">
      <c r="K228" s="57">
        <v>42582</v>
      </c>
      <c r="L228" s="58">
        <v>179.04453649984401</v>
      </c>
      <c r="M228" s="59">
        <v>164.754299190724</v>
      </c>
      <c r="N228" s="62">
        <v>2.162132840605735E-2</v>
      </c>
      <c r="O228" s="62">
        <v>4.7953710593308108E-2</v>
      </c>
      <c r="P228" s="62">
        <v>7.6776574015072763E-2</v>
      </c>
      <c r="Q228" s="59">
        <v>181.32506228961401</v>
      </c>
      <c r="R228" s="63">
        <v>2.3778970331846727E-2</v>
      </c>
      <c r="S228" s="63">
        <v>4.8738525116562181E-2</v>
      </c>
      <c r="T228" s="63">
        <v>8.0471648467363766E-2</v>
      </c>
    </row>
    <row r="229" spans="11:20" x14ac:dyDescent="0.35">
      <c r="K229" s="57">
        <v>42613</v>
      </c>
      <c r="L229" s="58">
        <v>181.28094144363899</v>
      </c>
      <c r="M229" s="59">
        <v>166.99317010338501</v>
      </c>
      <c r="N229" s="62">
        <v>1.3589150168817454E-2</v>
      </c>
      <c r="O229" s="62">
        <v>5.6384771246892118E-2</v>
      </c>
      <c r="P229" s="62">
        <v>7.8789889407834712E-2</v>
      </c>
      <c r="Q229" s="59">
        <v>183.50660645692301</v>
      </c>
      <c r="R229" s="63">
        <v>1.2031123220157092E-2</v>
      </c>
      <c r="S229" s="63">
        <v>5.0427351106961948E-2</v>
      </c>
      <c r="T229" s="63">
        <v>8.6630096618514507E-2</v>
      </c>
    </row>
    <row r="230" spans="11:20" x14ac:dyDescent="0.35">
      <c r="K230" s="57">
        <v>42643</v>
      </c>
      <c r="L230" s="58">
        <v>182.53956155642399</v>
      </c>
      <c r="M230" s="59">
        <v>168.055444510444</v>
      </c>
      <c r="N230" s="62">
        <v>6.3611847502587082E-3</v>
      </c>
      <c r="O230" s="62">
        <v>4.2091328177593867E-2</v>
      </c>
      <c r="P230" s="62">
        <v>8.4813850085875053E-2</v>
      </c>
      <c r="Q230" s="59">
        <v>184.79417282760201</v>
      </c>
      <c r="R230" s="63">
        <v>7.0164578569613667E-3</v>
      </c>
      <c r="S230" s="63">
        <v>4.3365906465783199E-2</v>
      </c>
      <c r="T230" s="63">
        <v>9.302956194621359E-2</v>
      </c>
    </row>
    <row r="231" spans="11:20" x14ac:dyDescent="0.35">
      <c r="K231" s="57">
        <v>42674</v>
      </c>
      <c r="L231" s="58">
        <v>181.50829978776</v>
      </c>
      <c r="M231" s="59">
        <v>167.334621097607</v>
      </c>
      <c r="N231" s="62">
        <v>-4.2892000014448373E-3</v>
      </c>
      <c r="O231" s="62">
        <v>1.5661636264167944E-2</v>
      </c>
      <c r="P231" s="62">
        <v>9.3532590566527629E-2</v>
      </c>
      <c r="Q231" s="59">
        <v>183.63304823543999</v>
      </c>
      <c r="R231" s="63">
        <v>-6.2833398607501367E-3</v>
      </c>
      <c r="S231" s="63">
        <v>1.2728444246386861E-2</v>
      </c>
      <c r="T231" s="63">
        <v>9.1376161453424753E-2</v>
      </c>
    </row>
    <row r="232" spans="11:20" x14ac:dyDescent="0.35">
      <c r="K232" s="57">
        <v>42704</v>
      </c>
      <c r="L232" s="58">
        <v>181.235743481328</v>
      </c>
      <c r="M232" s="59">
        <v>166.50437161832201</v>
      </c>
      <c r="N232" s="62">
        <v>-4.9616120910250805E-3</v>
      </c>
      <c r="O232" s="62">
        <v>-2.927056745856027E-3</v>
      </c>
      <c r="P232" s="62">
        <v>9.1666223702299154E-2</v>
      </c>
      <c r="Q232" s="59">
        <v>183.44811114537899</v>
      </c>
      <c r="R232" s="63">
        <v>-1.0071013460708489E-3</v>
      </c>
      <c r="S232" s="63">
        <v>-3.1876406344943931E-4</v>
      </c>
      <c r="T232" s="63">
        <v>8.8503389232618579E-2</v>
      </c>
    </row>
    <row r="233" spans="11:20" x14ac:dyDescent="0.35">
      <c r="K233" s="57">
        <v>42735</v>
      </c>
      <c r="L233" s="58">
        <v>182.276114678765</v>
      </c>
      <c r="M233" s="59">
        <v>164.59971194132299</v>
      </c>
      <c r="N233" s="62">
        <v>-1.1439097114909758E-2</v>
      </c>
      <c r="O233" s="62">
        <v>-2.0563050362264468E-2</v>
      </c>
      <c r="P233" s="62">
        <v>6.6299395172638498E-2</v>
      </c>
      <c r="Q233" s="59">
        <v>185.30914561759499</v>
      </c>
      <c r="R233" s="63">
        <v>1.0144745893519547E-2</v>
      </c>
      <c r="S233" s="63">
        <v>2.786737168781972E-3</v>
      </c>
      <c r="T233" s="63">
        <v>9.2890243292592434E-2</v>
      </c>
    </row>
    <row r="234" spans="11:20" x14ac:dyDescent="0.35">
      <c r="K234" s="57">
        <v>42766</v>
      </c>
      <c r="L234" s="58">
        <v>185.96291225269499</v>
      </c>
      <c r="M234" s="59">
        <v>165.38112903359001</v>
      </c>
      <c r="N234" s="62">
        <v>4.7473782490310423E-3</v>
      </c>
      <c r="O234" s="62">
        <v>-1.1674165520579871E-2</v>
      </c>
      <c r="P234" s="62">
        <v>4.1619605845241159E-2</v>
      </c>
      <c r="Q234" s="59">
        <v>189.807125942993</v>
      </c>
      <c r="R234" s="63">
        <v>2.4272845845828117E-2</v>
      </c>
      <c r="S234" s="63">
        <v>3.3621822253024458E-2</v>
      </c>
      <c r="T234" s="63">
        <v>0.10185539879267047</v>
      </c>
    </row>
    <row r="235" spans="11:20" x14ac:dyDescent="0.35">
      <c r="K235" s="57">
        <v>42794</v>
      </c>
      <c r="L235" s="58">
        <v>190.85139608397799</v>
      </c>
      <c r="M235" s="59">
        <v>168.24142283771801</v>
      </c>
      <c r="N235" s="62">
        <v>1.7295164332485902E-2</v>
      </c>
      <c r="O235" s="62">
        <v>1.0432466141957031E-2</v>
      </c>
      <c r="P235" s="62">
        <v>4.7806058757046133E-2</v>
      </c>
      <c r="Q235" s="59">
        <v>195.270384710358</v>
      </c>
      <c r="R235" s="63">
        <v>2.8783212117156509E-2</v>
      </c>
      <c r="S235" s="63">
        <v>6.4444782184811311E-2</v>
      </c>
      <c r="T235" s="63">
        <v>0.12707417691539935</v>
      </c>
    </row>
    <row r="236" spans="11:20" x14ac:dyDescent="0.35">
      <c r="K236" s="57">
        <v>42825</v>
      </c>
      <c r="L236" s="58">
        <v>194.20734740933</v>
      </c>
      <c r="M236" s="59">
        <v>172.538275474286</v>
      </c>
      <c r="N236" s="62">
        <v>2.5539802054055594E-2</v>
      </c>
      <c r="O236" s="62">
        <v>4.8229510485370497E-2</v>
      </c>
      <c r="P236" s="62">
        <v>8.0509507631435939E-2</v>
      </c>
      <c r="Q236" s="59">
        <v>198.31454734369399</v>
      </c>
      <c r="R236" s="63">
        <v>1.5589474245423007E-2</v>
      </c>
      <c r="S236" s="63">
        <v>7.0182190321771865E-2</v>
      </c>
      <c r="T236" s="63">
        <v>0.14189388618042309</v>
      </c>
    </row>
    <row r="237" spans="11:20" x14ac:dyDescent="0.35">
      <c r="K237" s="57">
        <v>42855</v>
      </c>
      <c r="L237" s="58">
        <v>196.21495308526599</v>
      </c>
      <c r="M237" s="59">
        <v>175.413136568499</v>
      </c>
      <c r="N237" s="62">
        <v>1.666216430128542E-2</v>
      </c>
      <c r="O237" s="62">
        <v>6.0659928938273433E-2</v>
      </c>
      <c r="P237" s="62">
        <v>0.11575144476787602</v>
      </c>
      <c r="Q237" s="59">
        <v>200.092957397471</v>
      </c>
      <c r="R237" s="63">
        <v>8.9676227871215985E-3</v>
      </c>
      <c r="S237" s="63">
        <v>5.4190965715203321E-2</v>
      </c>
      <c r="T237" s="63">
        <v>0.1572873069916183</v>
      </c>
    </row>
    <row r="238" spans="11:20" x14ac:dyDescent="0.35">
      <c r="K238" s="57">
        <v>42886</v>
      </c>
      <c r="L238" s="58">
        <v>198.27277257400101</v>
      </c>
      <c r="M238" s="59">
        <v>175.44534510320099</v>
      </c>
      <c r="N238" s="62">
        <v>1.8361529433930102E-4</v>
      </c>
      <c r="O238" s="62">
        <v>4.281895709139194E-2</v>
      </c>
      <c r="P238" s="62">
        <v>0.10985252054580985</v>
      </c>
      <c r="Q238" s="59">
        <v>202.97468278858199</v>
      </c>
      <c r="R238" s="63">
        <v>1.4401933124446042E-2</v>
      </c>
      <c r="S238" s="63">
        <v>3.9454513748470754E-2</v>
      </c>
      <c r="T238" s="63">
        <v>0.16186638998981073</v>
      </c>
    </row>
    <row r="239" spans="11:20" x14ac:dyDescent="0.35">
      <c r="K239" s="57">
        <v>42916</v>
      </c>
      <c r="L239" s="58">
        <v>202.20767418255599</v>
      </c>
      <c r="M239" s="59">
        <v>175.57843392513001</v>
      </c>
      <c r="N239" s="62">
        <v>7.5857710474291906E-4</v>
      </c>
      <c r="O239" s="62">
        <v>1.7620197272095073E-2</v>
      </c>
      <c r="P239" s="62">
        <v>8.8740468607726886E-2</v>
      </c>
      <c r="Q239" s="59">
        <v>208.406643198507</v>
      </c>
      <c r="R239" s="63">
        <v>2.6761763266716976E-2</v>
      </c>
      <c r="S239" s="63">
        <v>5.0889337116165612E-2</v>
      </c>
      <c r="T239" s="63">
        <v>0.17668421502207932</v>
      </c>
    </row>
    <row r="240" spans="11:20" x14ac:dyDescent="0.35">
      <c r="K240" s="57">
        <v>42947</v>
      </c>
      <c r="L240" s="58">
        <v>204.487089282944</v>
      </c>
      <c r="M240" s="59">
        <v>174.250444001619</v>
      </c>
      <c r="N240" s="62">
        <v>-7.5635138884840858E-3</v>
      </c>
      <c r="O240" s="62">
        <v>-6.62830954183391E-3</v>
      </c>
      <c r="P240" s="62">
        <v>5.7638221627843711E-2</v>
      </c>
      <c r="Q240" s="59">
        <v>212.20400608611001</v>
      </c>
      <c r="R240" s="63">
        <v>1.8220930145619318E-2</v>
      </c>
      <c r="S240" s="63">
        <v>6.0527111229513375E-2</v>
      </c>
      <c r="T240" s="63">
        <v>0.17029606060289604</v>
      </c>
    </row>
    <row r="241" spans="11:20" x14ac:dyDescent="0.35">
      <c r="K241" s="57">
        <v>42978</v>
      </c>
      <c r="L241" s="58">
        <v>204.74796286857</v>
      </c>
      <c r="M241" s="59">
        <v>176.45592828571199</v>
      </c>
      <c r="N241" s="62">
        <v>1.2656979422517312E-2</v>
      </c>
      <c r="O241" s="62">
        <v>5.7601025659390626E-3</v>
      </c>
      <c r="P241" s="62">
        <v>5.6665540132381453E-2</v>
      </c>
      <c r="Q241" s="59">
        <v>211.63613114032901</v>
      </c>
      <c r="R241" s="63">
        <v>-2.6760802317302712E-3</v>
      </c>
      <c r="S241" s="63">
        <v>4.2672555181518801E-2</v>
      </c>
      <c r="T241" s="63">
        <v>0.15328889366176157</v>
      </c>
    </row>
    <row r="242" spans="11:20" x14ac:dyDescent="0.35">
      <c r="K242" s="57">
        <v>43008</v>
      </c>
      <c r="L242" s="58">
        <v>202.77288533117101</v>
      </c>
      <c r="M242" s="59">
        <v>177.60111058430701</v>
      </c>
      <c r="N242" s="62">
        <v>6.4899054949334456E-3</v>
      </c>
      <c r="O242" s="62">
        <v>1.1520074612577424E-2</v>
      </c>
      <c r="P242" s="62">
        <v>5.6800695161469683E-2</v>
      </c>
      <c r="Q242" s="59">
        <v>208.44371136518501</v>
      </c>
      <c r="R242" s="63">
        <v>-1.5084474271679138E-2</v>
      </c>
      <c r="S242" s="63">
        <v>1.7786461174695845E-4</v>
      </c>
      <c r="T242" s="63">
        <v>0.1279777288196533</v>
      </c>
    </row>
    <row r="243" spans="11:20" x14ac:dyDescent="0.35">
      <c r="K243" s="57">
        <v>43039</v>
      </c>
      <c r="L243" s="58">
        <v>202.39448928272</v>
      </c>
      <c r="M243" s="59">
        <v>180.78111510335501</v>
      </c>
      <c r="N243" s="62">
        <v>1.7905318883343568E-2</v>
      </c>
      <c r="O243" s="62">
        <v>3.7478648270619752E-2</v>
      </c>
      <c r="P243" s="62">
        <v>8.0356915487946878E-2</v>
      </c>
      <c r="Q243" s="59">
        <v>206.67251466093501</v>
      </c>
      <c r="R243" s="63">
        <v>-8.4972422178135609E-3</v>
      </c>
      <c r="S243" s="63">
        <v>-2.606685673469511E-2</v>
      </c>
      <c r="T243" s="63">
        <v>0.12546470609122395</v>
      </c>
    </row>
    <row r="244" spans="11:20" x14ac:dyDescent="0.35">
      <c r="K244" s="57">
        <v>43069</v>
      </c>
      <c r="L244" s="58">
        <v>204.22766187174599</v>
      </c>
      <c r="M244" s="59">
        <v>179.605321966546</v>
      </c>
      <c r="N244" s="62">
        <v>-6.5039599746731236E-3</v>
      </c>
      <c r="O244" s="62">
        <v>1.7848046883041535E-2</v>
      </c>
      <c r="P244" s="62">
        <v>7.8682320595493405E-2</v>
      </c>
      <c r="Q244" s="59">
        <v>209.42672552126999</v>
      </c>
      <c r="R244" s="63">
        <v>1.332644964838936E-2</v>
      </c>
      <c r="S244" s="63">
        <v>-1.0439642830146201E-2</v>
      </c>
      <c r="T244" s="63">
        <v>0.14161287469078099</v>
      </c>
    </row>
    <row r="245" spans="11:20" x14ac:dyDescent="0.35">
      <c r="K245" s="57">
        <v>43100</v>
      </c>
      <c r="L245" s="58">
        <v>207.21112154494801</v>
      </c>
      <c r="M245" s="59">
        <v>180.12075628844801</v>
      </c>
      <c r="N245" s="62">
        <v>2.8698165302585288E-3</v>
      </c>
      <c r="O245" s="62">
        <v>1.4187105563987501E-2</v>
      </c>
      <c r="P245" s="62">
        <v>9.4295695685409298E-2</v>
      </c>
      <c r="Q245" s="59">
        <v>213.16052032336299</v>
      </c>
      <c r="R245" s="63">
        <v>1.7828645282971678E-2</v>
      </c>
      <c r="S245" s="63">
        <v>2.2628693987866599E-2</v>
      </c>
      <c r="T245" s="63">
        <v>0.15029681677580142</v>
      </c>
    </row>
    <row r="246" spans="11:20" x14ac:dyDescent="0.35">
      <c r="K246" s="57">
        <v>43131</v>
      </c>
      <c r="L246" s="58">
        <v>209.23612726876601</v>
      </c>
      <c r="M246" s="59">
        <v>180.97023007233599</v>
      </c>
      <c r="N246" s="62">
        <v>4.7161348941242576E-3</v>
      </c>
      <c r="O246" s="62">
        <v>1.0460991396854524E-3</v>
      </c>
      <c r="P246" s="62">
        <v>9.4261667760048518E-2</v>
      </c>
      <c r="Q246" s="59">
        <v>215.357305413695</v>
      </c>
      <c r="R246" s="63">
        <v>1.0305778419941403E-2</v>
      </c>
      <c r="S246" s="63">
        <v>4.2021991976089135E-2</v>
      </c>
      <c r="T246" s="63">
        <v>0.13461127628251313</v>
      </c>
    </row>
    <row r="247" spans="11:20" x14ac:dyDescent="0.35">
      <c r="K247" s="57">
        <v>43159</v>
      </c>
      <c r="L247" s="58">
        <v>207.95282837334301</v>
      </c>
      <c r="M247" s="59">
        <v>185.42298343663799</v>
      </c>
      <c r="N247" s="62">
        <v>2.4604894200124461E-2</v>
      </c>
      <c r="O247" s="62">
        <v>3.2391364612099904E-2</v>
      </c>
      <c r="P247" s="62">
        <v>0.10212443706858654</v>
      </c>
      <c r="Q247" s="59">
        <v>212.25313435762001</v>
      </c>
      <c r="R247" s="63">
        <v>-1.4414050408515178E-2</v>
      </c>
      <c r="S247" s="63">
        <v>1.3495931950972428E-2</v>
      </c>
      <c r="T247" s="63">
        <v>8.6970431652768632E-2</v>
      </c>
    </row>
    <row r="248" spans="11:20" x14ac:dyDescent="0.35">
      <c r="K248" s="57">
        <v>43190</v>
      </c>
      <c r="L248" s="58">
        <v>205.444355633806</v>
      </c>
      <c r="M248" s="59">
        <v>187.93132751977501</v>
      </c>
      <c r="N248" s="62">
        <v>1.3527687003235922E-2</v>
      </c>
      <c r="O248" s="62">
        <v>4.3362971554588903E-2</v>
      </c>
      <c r="P248" s="62">
        <v>8.9215288626105949E-2</v>
      </c>
      <c r="Q248" s="59">
        <v>208.232925508644</v>
      </c>
      <c r="R248" s="63">
        <v>-1.8940633603094281E-2</v>
      </c>
      <c r="S248" s="63">
        <v>-2.3116826733411311E-2</v>
      </c>
      <c r="T248" s="63">
        <v>5.0013366632961631E-2</v>
      </c>
    </row>
    <row r="249" spans="11:20" x14ac:dyDescent="0.35">
      <c r="K249" s="57">
        <v>43220</v>
      </c>
      <c r="L249" s="58">
        <v>204.86965432352301</v>
      </c>
      <c r="M249" s="59">
        <v>187.30276043404299</v>
      </c>
      <c r="N249" s="62">
        <v>-3.3446636812900499E-3</v>
      </c>
      <c r="O249" s="62">
        <v>3.4992110907831719E-2</v>
      </c>
      <c r="P249" s="62">
        <v>6.778069247340035E-2</v>
      </c>
      <c r="Q249" s="59">
        <v>207.80336313718101</v>
      </c>
      <c r="R249" s="63">
        <v>-2.0628936101901862E-3</v>
      </c>
      <c r="S249" s="63">
        <v>-3.5076322402915916E-2</v>
      </c>
      <c r="T249" s="63">
        <v>3.853411854168276E-2</v>
      </c>
    </row>
    <row r="250" spans="11:20" x14ac:dyDescent="0.35">
      <c r="K250" s="57">
        <v>43251</v>
      </c>
      <c r="L250" s="58">
        <v>207.25611892961101</v>
      </c>
      <c r="M250" s="59">
        <v>185.756057343332</v>
      </c>
      <c r="N250" s="62">
        <v>-8.257769864826181E-3</v>
      </c>
      <c r="O250" s="62">
        <v>1.7962924580372519E-3</v>
      </c>
      <c r="P250" s="62">
        <v>5.8768799104165437E-2</v>
      </c>
      <c r="Q250" s="59">
        <v>211.146461258904</v>
      </c>
      <c r="R250" s="63">
        <v>1.6087796035890278E-2</v>
      </c>
      <c r="S250" s="63">
        <v>-5.2139305365989097E-3</v>
      </c>
      <c r="T250" s="63">
        <v>4.026008740623932E-2</v>
      </c>
    </row>
    <row r="251" spans="11:20" x14ac:dyDescent="0.35">
      <c r="K251" s="57">
        <v>43281</v>
      </c>
      <c r="L251" s="58">
        <v>212.059678567784</v>
      </c>
      <c r="M251" s="59">
        <v>186.32426812713501</v>
      </c>
      <c r="N251" s="62">
        <v>3.0589085057548537E-3</v>
      </c>
      <c r="O251" s="62">
        <v>-8.551311874657519E-3</v>
      </c>
      <c r="P251" s="62">
        <v>6.1202472090548632E-2</v>
      </c>
      <c r="Q251" s="59">
        <v>217.18595584139501</v>
      </c>
      <c r="R251" s="63">
        <v>2.8603342658371611E-2</v>
      </c>
      <c r="S251" s="63">
        <v>4.2995267491352518E-2</v>
      </c>
      <c r="T251" s="63">
        <v>4.2125877122475952E-2</v>
      </c>
    </row>
    <row r="252" spans="11:20" x14ac:dyDescent="0.35">
      <c r="K252" s="57">
        <v>43312</v>
      </c>
      <c r="L252" s="58">
        <v>214.33131029203801</v>
      </c>
      <c r="M252" s="59">
        <v>189.41945320288599</v>
      </c>
      <c r="N252" s="62">
        <v>1.6611819312978726E-2</v>
      </c>
      <c r="O252" s="62">
        <v>1.1300916035289044E-2</v>
      </c>
      <c r="P252" s="62">
        <v>8.705291563633577E-2</v>
      </c>
      <c r="Q252" s="59">
        <v>219.24738715594901</v>
      </c>
      <c r="R252" s="63">
        <v>9.4915497945888827E-3</v>
      </c>
      <c r="S252" s="63">
        <v>5.5071409076345113E-2</v>
      </c>
      <c r="T252" s="63">
        <v>3.3191555615499801E-2</v>
      </c>
    </row>
    <row r="253" spans="11:20" x14ac:dyDescent="0.35">
      <c r="K253" s="57">
        <v>43343</v>
      </c>
      <c r="L253" s="58">
        <v>215.19726680741601</v>
      </c>
      <c r="M253" s="59">
        <v>192.940639744387</v>
      </c>
      <c r="N253" s="62">
        <v>1.8589360712225833E-2</v>
      </c>
      <c r="O253" s="62">
        <v>3.8677513421679466E-2</v>
      </c>
      <c r="P253" s="62">
        <v>9.3421125710117625E-2</v>
      </c>
      <c r="Q253" s="59">
        <v>219.34054793876999</v>
      </c>
      <c r="R253" s="63">
        <v>4.2491171288028262E-4</v>
      </c>
      <c r="S253" s="63">
        <v>3.8807596542281386E-2</v>
      </c>
      <c r="T253" s="63">
        <v>3.6404071256303627E-2</v>
      </c>
    </row>
    <row r="254" spans="11:20" x14ac:dyDescent="0.35">
      <c r="K254" s="57">
        <v>43373</v>
      </c>
      <c r="L254" s="58">
        <v>213.78226128</v>
      </c>
      <c r="M254" s="59">
        <v>195.44802227474599</v>
      </c>
      <c r="N254" s="62">
        <v>1.2995616339205984E-2</v>
      </c>
      <c r="O254" s="62">
        <v>4.8967073582629306E-2</v>
      </c>
      <c r="P254" s="62">
        <v>0.10048873924111579</v>
      </c>
      <c r="Q254" s="59">
        <v>216.852603220464</v>
      </c>
      <c r="R254" s="63">
        <v>-1.1342839897530044E-2</v>
      </c>
      <c r="S254" s="63">
        <v>-1.5348719010839229E-3</v>
      </c>
      <c r="T254" s="63">
        <v>4.0341307493546585E-2</v>
      </c>
    </row>
    <row r="255" spans="11:20" x14ac:dyDescent="0.35">
      <c r="K255" s="57">
        <v>43404</v>
      </c>
      <c r="L255" s="58">
        <v>214.20335850777099</v>
      </c>
      <c r="M255" s="59">
        <v>195.40822911390501</v>
      </c>
      <c r="N255" s="62">
        <v>-2.0359971095051943E-4</v>
      </c>
      <c r="O255" s="62">
        <v>3.1616477662431475E-2</v>
      </c>
      <c r="P255" s="62">
        <v>8.0910630527903704E-2</v>
      </c>
      <c r="Q255" s="59">
        <v>217.53374027587901</v>
      </c>
      <c r="R255" s="63">
        <v>3.1410139666274706E-3</v>
      </c>
      <c r="S255" s="63">
        <v>-7.8160424272289974E-3</v>
      </c>
      <c r="T255" s="63">
        <v>5.2552830417546437E-2</v>
      </c>
    </row>
    <row r="256" spans="11:20" x14ac:dyDescent="0.35">
      <c r="K256" s="57">
        <v>43434</v>
      </c>
      <c r="L256" s="58">
        <v>215.711201813287</v>
      </c>
      <c r="M256" s="59">
        <v>193.58538429882699</v>
      </c>
      <c r="N256" s="62">
        <v>-9.3283932992169749E-3</v>
      </c>
      <c r="O256" s="62">
        <v>3.3416731451403336E-3</v>
      </c>
      <c r="P256" s="62">
        <v>7.7837684202280988E-2</v>
      </c>
      <c r="Q256" s="59">
        <v>220.01574436601501</v>
      </c>
      <c r="R256" s="63">
        <v>1.1409743090833979E-2</v>
      </c>
      <c r="S256" s="63">
        <v>3.0783019081064289E-3</v>
      </c>
      <c r="T256" s="63">
        <v>5.0561927177100285E-2</v>
      </c>
    </row>
    <row r="257" spans="11:20" x14ac:dyDescent="0.35">
      <c r="K257" s="57">
        <v>43465</v>
      </c>
      <c r="L257" s="58">
        <v>217.795019264784</v>
      </c>
      <c r="M257" s="59">
        <v>191.61954457440501</v>
      </c>
      <c r="N257" s="62">
        <v>-1.0154897445085131E-2</v>
      </c>
      <c r="O257" s="62">
        <v>-1.9588214072379762E-2</v>
      </c>
      <c r="P257" s="62">
        <v>6.3839329363811315E-2</v>
      </c>
      <c r="Q257" s="59">
        <v>223.33109461484599</v>
      </c>
      <c r="R257" s="63">
        <v>1.5068695462610249E-2</v>
      </c>
      <c r="S257" s="63">
        <v>2.9875091643680296E-2</v>
      </c>
      <c r="T257" s="63">
        <v>4.7713217607342706E-2</v>
      </c>
    </row>
    <row r="258" spans="11:20" x14ac:dyDescent="0.35">
      <c r="K258" s="57">
        <v>43496</v>
      </c>
      <c r="L258" s="58">
        <v>219.24994651271601</v>
      </c>
      <c r="M258" s="59">
        <v>192.279088685793</v>
      </c>
      <c r="N258" s="62">
        <v>3.4419459291215038E-3</v>
      </c>
      <c r="O258" s="62">
        <v>-1.6013350319489361E-2</v>
      </c>
      <c r="P258" s="62">
        <v>6.2490159895009834E-2</v>
      </c>
      <c r="Q258" s="59">
        <v>224.830136528216</v>
      </c>
      <c r="R258" s="63">
        <v>6.7121952541147056E-3</v>
      </c>
      <c r="S258" s="63">
        <v>3.3541446228450011E-2</v>
      </c>
      <c r="T258" s="63">
        <v>4.3986578938308929E-2</v>
      </c>
    </row>
    <row r="259" spans="11:20" x14ac:dyDescent="0.35">
      <c r="K259" s="57">
        <v>43524</v>
      </c>
      <c r="L259" s="58">
        <v>219.66317767422299</v>
      </c>
      <c r="M259" s="59">
        <v>196.552189940419</v>
      </c>
      <c r="N259" s="62">
        <v>2.222343201141741E-2</v>
      </c>
      <c r="O259" s="62">
        <v>1.532556629901527E-2</v>
      </c>
      <c r="P259" s="62">
        <v>6.0020641980361722E-2</v>
      </c>
      <c r="Q259" s="59">
        <v>223.94228419484</v>
      </c>
      <c r="R259" s="63">
        <v>-3.9489916569284134E-3</v>
      </c>
      <c r="S259" s="63">
        <v>1.7846631113330069E-2</v>
      </c>
      <c r="T259" s="63">
        <v>5.5071741920782236E-2</v>
      </c>
    </row>
    <row r="260" spans="11:20" x14ac:dyDescent="0.35">
      <c r="K260" s="57">
        <v>43555</v>
      </c>
      <c r="L260" s="58">
        <v>220.001525544087</v>
      </c>
      <c r="M260" s="59">
        <v>201.467664485748</v>
      </c>
      <c r="N260" s="62">
        <v>2.5008495437364608E-2</v>
      </c>
      <c r="O260" s="62">
        <v>5.1394130662485882E-2</v>
      </c>
      <c r="P260" s="62">
        <v>7.2028102736350075E-2</v>
      </c>
      <c r="Q260" s="59">
        <v>222.85647635504699</v>
      </c>
      <c r="R260" s="63">
        <v>-4.8486057186426512E-3</v>
      </c>
      <c r="S260" s="63">
        <v>-2.1251776901802799E-3</v>
      </c>
      <c r="T260" s="63">
        <v>7.022689044339403E-2</v>
      </c>
    </row>
    <row r="261" spans="11:20" x14ac:dyDescent="0.35">
      <c r="K261" s="57">
        <v>43585</v>
      </c>
      <c r="L261" s="58">
        <v>220.32274171514899</v>
      </c>
      <c r="M261" s="59">
        <v>203.26741510157899</v>
      </c>
      <c r="N261" s="62">
        <v>8.9331983890561517E-3</v>
      </c>
      <c r="O261" s="62">
        <v>5.7147797458839689E-2</v>
      </c>
      <c r="P261" s="62">
        <v>8.5234486830522815E-2</v>
      </c>
      <c r="Q261" s="59">
        <v>222.841753386682</v>
      </c>
      <c r="R261" s="63">
        <v>-6.6064799218779058E-5</v>
      </c>
      <c r="S261" s="63">
        <v>-8.8439351247044939E-3</v>
      </c>
      <c r="T261" s="63">
        <v>7.2368367972819758E-2</v>
      </c>
    </row>
    <row r="262" spans="11:20" x14ac:dyDescent="0.35">
      <c r="K262" s="57">
        <v>43616</v>
      </c>
      <c r="L262" s="58">
        <v>221.43383809704099</v>
      </c>
      <c r="M262" s="59">
        <v>203.56465185340099</v>
      </c>
      <c r="N262" s="62">
        <v>1.4622941491799768E-3</v>
      </c>
      <c r="O262" s="62">
        <v>3.5677353252119293E-2</v>
      </c>
      <c r="P262" s="62">
        <v>9.5870868303117751E-2</v>
      </c>
      <c r="Q262" s="59">
        <v>224.07906721926801</v>
      </c>
      <c r="R262" s="63">
        <v>5.5524326737772522E-3</v>
      </c>
      <c r="S262" s="63">
        <v>6.1079587948209557E-4</v>
      </c>
      <c r="T262" s="63">
        <v>6.1249456340669139E-2</v>
      </c>
    </row>
    <row r="263" spans="11:20" x14ac:dyDescent="0.35">
      <c r="K263" s="57">
        <v>43646</v>
      </c>
      <c r="L263" s="58">
        <v>222.79134075508099</v>
      </c>
      <c r="M263" s="59">
        <v>204.298448444651</v>
      </c>
      <c r="N263" s="62">
        <v>3.6047348327374884E-3</v>
      </c>
      <c r="O263" s="62">
        <v>1.405081041728784E-2</v>
      </c>
      <c r="P263" s="62">
        <v>9.6467199351893518E-2</v>
      </c>
      <c r="Q263" s="59">
        <v>225.569683110016</v>
      </c>
      <c r="R263" s="63">
        <v>6.652187146465538E-3</v>
      </c>
      <c r="S263" s="63">
        <v>1.2174682106372403E-2</v>
      </c>
      <c r="T263" s="63">
        <v>3.8601608635981055E-2</v>
      </c>
    </row>
    <row r="264" spans="11:20" x14ac:dyDescent="0.35">
      <c r="K264" s="57">
        <v>43677</v>
      </c>
      <c r="L264" s="58">
        <v>224.38412070993101</v>
      </c>
      <c r="M264" s="59">
        <v>204.22339531953</v>
      </c>
      <c r="N264" s="62">
        <v>-3.6737002014641806E-4</v>
      </c>
      <c r="O264" s="62">
        <v>4.7030667334126974E-3</v>
      </c>
      <c r="P264" s="62">
        <v>7.8154285984489702E-2</v>
      </c>
      <c r="Q264" s="59">
        <v>227.553103797148</v>
      </c>
      <c r="R264" s="63">
        <v>8.7929399899215888E-3</v>
      </c>
      <c r="S264" s="63">
        <v>2.1142134895567377E-2</v>
      </c>
      <c r="T264" s="63">
        <v>3.7882853469497491E-2</v>
      </c>
    </row>
    <row r="265" spans="11:20" x14ac:dyDescent="0.35">
      <c r="K265" s="57">
        <v>43708</v>
      </c>
      <c r="L265" s="58">
        <v>225.95762037863099</v>
      </c>
      <c r="M265" s="59">
        <v>202.10583938400001</v>
      </c>
      <c r="N265" s="62">
        <v>-1.0368821516344107E-2</v>
      </c>
      <c r="O265" s="62">
        <v>-7.16633490205143E-3</v>
      </c>
      <c r="P265" s="62">
        <v>4.7502691251336771E-2</v>
      </c>
      <c r="Q265" s="59">
        <v>230.34856378134799</v>
      </c>
      <c r="R265" s="63">
        <v>1.2284868619906852E-2</v>
      </c>
      <c r="S265" s="63">
        <v>2.7978947966367018E-2</v>
      </c>
      <c r="T265" s="63">
        <v>5.0186871264910504E-2</v>
      </c>
    </row>
    <row r="266" spans="11:20" x14ac:dyDescent="0.35">
      <c r="K266" s="57">
        <v>43738</v>
      </c>
      <c r="L266" s="58">
        <v>226.61212218294</v>
      </c>
      <c r="M266" s="59">
        <v>200.468000222092</v>
      </c>
      <c r="N266" s="62">
        <v>-8.1038685814323053E-3</v>
      </c>
      <c r="O266" s="62">
        <v>-1.8749277107685702E-2</v>
      </c>
      <c r="P266" s="62">
        <v>2.5684465306532012E-2</v>
      </c>
      <c r="Q266" s="59">
        <v>231.60148265954501</v>
      </c>
      <c r="R266" s="63">
        <v>5.4392302588277541E-3</v>
      </c>
      <c r="S266" s="63">
        <v>2.6740293581860364E-2</v>
      </c>
      <c r="T266" s="63">
        <v>6.8013384299041579E-2</v>
      </c>
    </row>
    <row r="267" spans="11:20" x14ac:dyDescent="0.35">
      <c r="K267" s="57">
        <v>43769</v>
      </c>
      <c r="L267" s="58">
        <v>226.20618660356001</v>
      </c>
      <c r="M267" s="59">
        <v>200.812356883961</v>
      </c>
      <c r="N267" s="62">
        <v>1.7177637402852053E-3</v>
      </c>
      <c r="O267" s="62">
        <v>-1.6702486168306274E-2</v>
      </c>
      <c r="P267" s="62">
        <v>2.7655579268905273E-2</v>
      </c>
      <c r="Q267" s="59">
        <v>231.01847985615001</v>
      </c>
      <c r="R267" s="63">
        <v>-2.5172671465666374E-3</v>
      </c>
      <c r="S267" s="63">
        <v>1.5228867465113538E-2</v>
      </c>
      <c r="T267" s="63">
        <v>6.1989186427675369E-2</v>
      </c>
    </row>
    <row r="268" spans="11:20" x14ac:dyDescent="0.35">
      <c r="K268" s="57">
        <v>43799</v>
      </c>
      <c r="L268" s="58">
        <v>225.561588843165</v>
      </c>
      <c r="M268" s="59">
        <v>204.888406845948</v>
      </c>
      <c r="N268" s="62">
        <v>2.0297804503845107E-2</v>
      </c>
      <c r="O268" s="62">
        <v>1.3767872667256986E-2</v>
      </c>
      <c r="P268" s="62">
        <v>5.8387788871876678E-2</v>
      </c>
      <c r="Q268" s="59">
        <v>228.887913007268</v>
      </c>
      <c r="R268" s="63">
        <v>-9.2224953181609948E-3</v>
      </c>
      <c r="S268" s="63">
        <v>-6.3410457182900837E-3</v>
      </c>
      <c r="T268" s="63">
        <v>4.0325153396719493E-2</v>
      </c>
    </row>
    <row r="269" spans="11:20" x14ac:dyDescent="0.35">
      <c r="K269" s="57">
        <v>43830</v>
      </c>
      <c r="L269" s="58">
        <v>226.491846663638</v>
      </c>
      <c r="M269" s="59">
        <v>208.60001527323499</v>
      </c>
      <c r="N269" s="62">
        <v>1.8115268132655737E-2</v>
      </c>
      <c r="O269" s="62">
        <v>4.0565152753226474E-2</v>
      </c>
      <c r="P269" s="62">
        <v>8.8615546689374991E-2</v>
      </c>
      <c r="Q269" s="59">
        <v>229.11362109587401</v>
      </c>
      <c r="R269" s="63">
        <v>9.8610750406402659E-4</v>
      </c>
      <c r="S269" s="63">
        <v>-1.0741993251088822E-2</v>
      </c>
      <c r="T269" s="63">
        <v>2.5892169162563317E-2</v>
      </c>
    </row>
    <row r="270" spans="11:20" x14ac:dyDescent="0.35">
      <c r="K270" s="57">
        <v>43861</v>
      </c>
      <c r="L270" s="58">
        <v>229.04776183374599</v>
      </c>
      <c r="M270" s="59">
        <v>214.200996798284</v>
      </c>
      <c r="N270" s="62">
        <v>2.6850340915423931E-2</v>
      </c>
      <c r="O270" s="62">
        <v>6.6672390693863548E-2</v>
      </c>
      <c r="P270" s="62">
        <v>0.11401088003029813</v>
      </c>
      <c r="Q270" s="59">
        <v>231.077969468258</v>
      </c>
      <c r="R270" s="63">
        <v>8.5736865533716511E-3</v>
      </c>
      <c r="S270" s="63">
        <v>2.5751018769160083E-4</v>
      </c>
      <c r="T270" s="63">
        <v>2.7789125766322309E-2</v>
      </c>
    </row>
    <row r="271" spans="11:20" x14ac:dyDescent="0.35">
      <c r="K271" s="57">
        <v>43890</v>
      </c>
      <c r="L271" s="58">
        <v>232.400497246225</v>
      </c>
      <c r="M271" s="59">
        <v>216.99417473555499</v>
      </c>
      <c r="N271" s="62">
        <v>1.3039985709783375E-2</v>
      </c>
      <c r="O271" s="62">
        <v>5.9084689446138983E-2</v>
      </c>
      <c r="P271" s="62">
        <v>0.10400283406322042</v>
      </c>
      <c r="Q271" s="59">
        <v>234.722295732237</v>
      </c>
      <c r="R271" s="63">
        <v>1.5770980991243189E-2</v>
      </c>
      <c r="S271" s="63">
        <v>2.5490130292654456E-2</v>
      </c>
      <c r="T271" s="63">
        <v>4.8137454595300611E-2</v>
      </c>
    </row>
    <row r="272" spans="11:20" x14ac:dyDescent="0.35">
      <c r="K272" s="57">
        <v>43921</v>
      </c>
      <c r="L272" s="58">
        <v>233.562841173903</v>
      </c>
      <c r="M272" s="59">
        <v>216.989730216</v>
      </c>
      <c r="N272" s="62">
        <v>-2.0482206770755518E-5</v>
      </c>
      <c r="O272" s="62">
        <v>4.0219148266963156E-2</v>
      </c>
      <c r="P272" s="62">
        <v>7.7044947981466549E-2</v>
      </c>
      <c r="Q272" s="59">
        <v>236.25527986550301</v>
      </c>
      <c r="R272" s="63">
        <v>6.5310546170473938E-3</v>
      </c>
      <c r="S272" s="63">
        <v>3.1170817062162071E-2</v>
      </c>
      <c r="T272" s="63">
        <v>6.0123016075644742E-2</v>
      </c>
    </row>
    <row r="273" spans="11:20" x14ac:dyDescent="0.35">
      <c r="K273" s="57">
        <v>43951</v>
      </c>
      <c r="L273" s="58">
        <v>232.82300284110599</v>
      </c>
      <c r="M273" s="59">
        <v>210.877271144551</v>
      </c>
      <c r="N273" s="62">
        <v>-2.8169347302125392E-2</v>
      </c>
      <c r="O273" s="62">
        <v>-1.551685427898819E-2</v>
      </c>
      <c r="P273" s="62">
        <v>3.7437658363339343E-2</v>
      </c>
      <c r="Q273" s="59">
        <v>236.524393846642</v>
      </c>
      <c r="R273" s="63">
        <v>1.1390813415563805E-3</v>
      </c>
      <c r="S273" s="63">
        <v>2.3569639247380314E-2</v>
      </c>
      <c r="T273" s="63">
        <v>6.1400703647388033E-2</v>
      </c>
    </row>
    <row r="274" spans="11:20" x14ac:dyDescent="0.35">
      <c r="K274" s="57">
        <v>43982</v>
      </c>
      <c r="L274" s="58">
        <v>229.64087208148001</v>
      </c>
      <c r="M274" s="59">
        <v>202.44541465457201</v>
      </c>
      <c r="N274" s="62">
        <v>-3.9984662378332758E-2</v>
      </c>
      <c r="O274" s="62">
        <v>-6.7046777171383409E-2</v>
      </c>
      <c r="P274" s="62">
        <v>-5.4981903225271855E-3</v>
      </c>
      <c r="Q274" s="59">
        <v>234.44896224601001</v>
      </c>
      <c r="R274" s="63">
        <v>-8.7747042361205896E-3</v>
      </c>
      <c r="S274" s="63">
        <v>-1.1644973281055293E-3</v>
      </c>
      <c r="T274" s="63">
        <v>4.6277839136998677E-2</v>
      </c>
    </row>
    <row r="275" spans="11:20" x14ac:dyDescent="0.35">
      <c r="K275" s="57">
        <v>44012</v>
      </c>
      <c r="L275" s="58">
        <v>228.79215331765201</v>
      </c>
      <c r="M275" s="59">
        <v>201.079854824574</v>
      </c>
      <c r="N275" s="62">
        <v>-6.7453235842759307E-3</v>
      </c>
      <c r="O275" s="62">
        <v>-7.3320868114766014E-2</v>
      </c>
      <c r="P275" s="62">
        <v>-1.5754371335565898E-2</v>
      </c>
      <c r="Q275" s="59">
        <v>233.746603991558</v>
      </c>
      <c r="R275" s="63">
        <v>-2.9957831662953405E-3</v>
      </c>
      <c r="S275" s="63">
        <v>-1.06184965490429E-2</v>
      </c>
      <c r="T275" s="63">
        <v>3.6250088082776299E-2</v>
      </c>
    </row>
    <row r="276" spans="11:20" x14ac:dyDescent="0.35">
      <c r="K276" s="57">
        <v>44043</v>
      </c>
      <c r="L276" s="58">
        <v>228.33973421752299</v>
      </c>
      <c r="M276" s="59">
        <v>200.54746936252801</v>
      </c>
      <c r="N276" s="62">
        <v>-2.6476320191819447E-3</v>
      </c>
      <c r="O276" s="62">
        <v>-4.8984898780021546E-2</v>
      </c>
      <c r="P276" s="62">
        <v>-1.7999534045796239E-2</v>
      </c>
      <c r="Q276" s="59">
        <v>233.4868256929</v>
      </c>
      <c r="R276" s="63">
        <v>-1.1113671566641559E-3</v>
      </c>
      <c r="S276" s="63">
        <v>-1.2842515329355431E-2</v>
      </c>
      <c r="T276" s="63">
        <v>2.6076207253325823E-2</v>
      </c>
    </row>
    <row r="277" spans="11:20" x14ac:dyDescent="0.35">
      <c r="K277" s="57">
        <v>44074</v>
      </c>
      <c r="L277" s="58">
        <v>230.882300723969</v>
      </c>
      <c r="M277" s="59">
        <v>204.846542490883</v>
      </c>
      <c r="N277" s="62">
        <v>2.1436685997685556E-2</v>
      </c>
      <c r="O277" s="62">
        <v>1.1860618529730527E-2</v>
      </c>
      <c r="P277" s="62">
        <v>1.3560731917674484E-2</v>
      </c>
      <c r="Q277" s="59">
        <v>235.64475432985299</v>
      </c>
      <c r="R277" s="63">
        <v>9.2421858515960853E-3</v>
      </c>
      <c r="S277" s="63">
        <v>5.1004366681230984E-3</v>
      </c>
      <c r="T277" s="63">
        <v>2.2992071066404662E-2</v>
      </c>
    </row>
    <row r="278" spans="11:20" x14ac:dyDescent="0.35">
      <c r="K278" s="57">
        <v>44104</v>
      </c>
      <c r="L278" s="58">
        <v>233.96307473972499</v>
      </c>
      <c r="M278" s="59">
        <v>207.06878321715899</v>
      </c>
      <c r="N278" s="62">
        <v>1.0848319426113306E-2</v>
      </c>
      <c r="O278" s="62">
        <v>2.978383089549097E-2</v>
      </c>
      <c r="P278" s="62">
        <v>3.292686607216222E-2</v>
      </c>
      <c r="Q278" s="59">
        <v>238.914820431149</v>
      </c>
      <c r="R278" s="63">
        <v>1.3877101192410146E-2</v>
      </c>
      <c r="S278" s="63">
        <v>2.2110338081222647E-2</v>
      </c>
      <c r="T278" s="63">
        <v>3.1577249366553595E-2</v>
      </c>
    </row>
    <row r="279" spans="11:20" x14ac:dyDescent="0.35">
      <c r="K279" s="57">
        <v>44135</v>
      </c>
      <c r="L279" s="58">
        <v>239.96106375142</v>
      </c>
      <c r="M279" s="59">
        <v>214.21636960987999</v>
      </c>
      <c r="N279" s="62">
        <v>3.4517933034962089E-2</v>
      </c>
      <c r="O279" s="62">
        <v>6.8157929346108315E-2</v>
      </c>
      <c r="P279" s="62">
        <v>6.6748943809590733E-2</v>
      </c>
      <c r="Q279" s="59">
        <v>244.39332335453801</v>
      </c>
      <c r="R279" s="63">
        <v>2.2930778900624116E-2</v>
      </c>
      <c r="S279" s="63">
        <v>4.6711404933754475E-2</v>
      </c>
      <c r="T279" s="63">
        <v>5.7895123830423501E-2</v>
      </c>
    </row>
    <row r="280" spans="11:20" x14ac:dyDescent="0.35">
      <c r="K280" s="57">
        <v>44165</v>
      </c>
      <c r="L280" s="58">
        <v>243.64544254729199</v>
      </c>
      <c r="M280" s="59">
        <v>220.17152446559101</v>
      </c>
      <c r="N280" s="62">
        <v>2.7799718884958358E-2</v>
      </c>
      <c r="O280" s="62">
        <v>7.4812011901006725E-2</v>
      </c>
      <c r="P280" s="62">
        <v>7.4592398149369687E-2</v>
      </c>
      <c r="Q280" s="59">
        <v>247.39416711952001</v>
      </c>
      <c r="R280" s="63">
        <v>1.2278746914164751E-2</v>
      </c>
      <c r="S280" s="63">
        <v>4.986070164422296E-2</v>
      </c>
      <c r="T280" s="63">
        <v>8.085291123111582E-2</v>
      </c>
    </row>
    <row r="281" spans="11:20" x14ac:dyDescent="0.35">
      <c r="K281" s="57">
        <v>44196</v>
      </c>
      <c r="L281" s="58">
        <v>246.00456692137601</v>
      </c>
      <c r="M281" s="59">
        <v>226.78708311246601</v>
      </c>
      <c r="N281" s="62">
        <v>3.0047294548795733E-2</v>
      </c>
      <c r="O281" s="62">
        <v>9.5225845194772063E-2</v>
      </c>
      <c r="P281" s="62">
        <v>8.718632074599153E-2</v>
      </c>
      <c r="Q281" s="59">
        <v>248.824787129801</v>
      </c>
      <c r="R281" s="63">
        <v>5.78275562006203E-3</v>
      </c>
      <c r="S281" s="63">
        <v>4.1479078948590598E-2</v>
      </c>
      <c r="T281" s="63">
        <v>8.6032274902061445E-2</v>
      </c>
    </row>
    <row r="282" spans="11:20" x14ac:dyDescent="0.35">
      <c r="K282" s="57">
        <v>44227</v>
      </c>
      <c r="L282" s="65">
        <v>244.87819575845199</v>
      </c>
      <c r="M282" s="59">
        <v>227.73044155198701</v>
      </c>
      <c r="N282" s="62">
        <v>4.1596656501516893E-3</v>
      </c>
      <c r="O282" s="62">
        <v>6.3086084255457031E-2</v>
      </c>
      <c r="P282" s="62">
        <v>6.3162379988566997E-2</v>
      </c>
      <c r="Q282" s="59">
        <v>247.53015029197701</v>
      </c>
      <c r="R282" s="63">
        <v>-5.2030059093294279E-3</v>
      </c>
      <c r="S282" s="63">
        <v>1.2835158073808861E-2</v>
      </c>
      <c r="T282" s="63">
        <v>7.1197530693114963E-2</v>
      </c>
    </row>
    <row r="283" spans="11:20" x14ac:dyDescent="0.35">
      <c r="K283" s="57">
        <v>44255</v>
      </c>
      <c r="L283" s="65">
        <v>244.03974696746801</v>
      </c>
      <c r="M283" s="59">
        <v>225.32254485678101</v>
      </c>
      <c r="N283" s="62">
        <v>-1.0573451132822376E-2</v>
      </c>
      <c r="O283" s="62">
        <v>2.3395488602319325E-2</v>
      </c>
      <c r="P283" s="62">
        <v>3.8380616121956201E-2</v>
      </c>
      <c r="Q283" s="59">
        <v>247.34756530577499</v>
      </c>
      <c r="R283" s="63">
        <v>-7.3762725868609103E-4</v>
      </c>
      <c r="S283" s="63">
        <v>-1.8837070529031941E-4</v>
      </c>
      <c r="T283" s="63">
        <v>5.378811388220428E-2</v>
      </c>
    </row>
    <row r="284" spans="11:20" x14ac:dyDescent="0.35">
      <c r="K284" s="57">
        <v>44286</v>
      </c>
      <c r="L284" s="65">
        <v>245.378341194342</v>
      </c>
      <c r="M284" s="59">
        <v>223.29281253839301</v>
      </c>
      <c r="N284" s="62">
        <v>-9.0081190929124366E-3</v>
      </c>
      <c r="O284" s="62">
        <v>-1.5407714258312333E-2</v>
      </c>
      <c r="P284" s="62">
        <v>2.9047837038733038E-2</v>
      </c>
      <c r="Q284" s="59">
        <v>249.19759483669799</v>
      </c>
      <c r="R284" s="63">
        <v>7.4794733824687931E-3</v>
      </c>
      <c r="S284" s="63">
        <v>1.4982739910975873E-3</v>
      </c>
      <c r="T284" s="63">
        <v>5.4781061310303247E-2</v>
      </c>
    </row>
    <row r="285" spans="11:20" x14ac:dyDescent="0.35">
      <c r="K285" s="57">
        <v>44316</v>
      </c>
      <c r="L285" s="65">
        <v>249.62669863071599</v>
      </c>
      <c r="M285" s="59">
        <v>227.265279336612</v>
      </c>
      <c r="N285" s="62">
        <v>1.7790392592846871E-2</v>
      </c>
      <c r="O285" s="62">
        <v>-2.0426000678913647E-3</v>
      </c>
      <c r="P285" s="62">
        <v>7.7713487580306495E-2</v>
      </c>
      <c r="Q285" s="59">
        <v>253.492219342917</v>
      </c>
      <c r="R285" s="63">
        <v>1.7233812023881301E-2</v>
      </c>
      <c r="S285" s="63">
        <v>2.408623371297347E-2</v>
      </c>
      <c r="T285" s="63">
        <v>7.1738162902878599E-2</v>
      </c>
    </row>
    <row r="286" spans="11:20" x14ac:dyDescent="0.35">
      <c r="K286" s="57">
        <v>44347</v>
      </c>
      <c r="L286" s="65">
        <v>253.67242550458801</v>
      </c>
      <c r="M286" s="59">
        <v>232.21256926945799</v>
      </c>
      <c r="N286" s="62">
        <v>2.1768789087744267E-2</v>
      </c>
      <c r="O286" s="62">
        <v>3.0578495449962162E-2</v>
      </c>
      <c r="P286" s="62">
        <v>0.1470379295361024</v>
      </c>
      <c r="Q286" s="59">
        <v>257.034445983723</v>
      </c>
      <c r="R286" s="63">
        <v>1.3973709528394496E-2</v>
      </c>
      <c r="S286" s="63">
        <v>3.9163032253715313E-2</v>
      </c>
      <c r="T286" s="63">
        <v>9.6334330172951566E-2</v>
      </c>
    </row>
    <row r="287" spans="11:20" x14ac:dyDescent="0.35">
      <c r="K287" s="57">
        <v>44377</v>
      </c>
      <c r="L287" s="65">
        <v>258.37451476479998</v>
      </c>
      <c r="M287" s="59">
        <v>236.77809139511001</v>
      </c>
      <c r="N287" s="62">
        <v>1.9660960386490567E-2</v>
      </c>
      <c r="O287" s="62">
        <v>6.0392803079581281E-2</v>
      </c>
      <c r="P287" s="62">
        <v>0.17753263548792519</v>
      </c>
      <c r="Q287" s="59">
        <v>261.78920124741398</v>
      </c>
      <c r="R287" s="63">
        <v>1.8498513868417721E-2</v>
      </c>
      <c r="S287" s="63">
        <v>5.0528603291566387E-2</v>
      </c>
      <c r="T287" s="63">
        <v>0.11997007347695532</v>
      </c>
    </row>
    <row r="288" spans="11:20" x14ac:dyDescent="0.35">
      <c r="K288" s="57">
        <v>44408</v>
      </c>
      <c r="L288" s="65">
        <v>261.78514019954702</v>
      </c>
      <c r="M288" s="59">
        <v>242.29431599406701</v>
      </c>
      <c r="N288" s="62">
        <v>2.3297022821896496E-2</v>
      </c>
      <c r="O288" s="62">
        <v>6.6129928431323926E-2</v>
      </c>
      <c r="P288" s="62">
        <v>0.20816441495989935</v>
      </c>
      <c r="Q288" s="59">
        <v>264.82630662484399</v>
      </c>
      <c r="R288" s="63">
        <v>1.1601339409564426E-2</v>
      </c>
      <c r="S288" s="63">
        <v>4.4711775814288757E-2</v>
      </c>
      <c r="T288" s="63">
        <v>0.1342237654691667</v>
      </c>
    </row>
    <row r="289" spans="11:20" x14ac:dyDescent="0.35">
      <c r="K289" s="57">
        <v>44439</v>
      </c>
      <c r="L289" s="65">
        <v>266.06981129412299</v>
      </c>
      <c r="M289" s="59">
        <v>246.932939718982</v>
      </c>
      <c r="N289" s="62">
        <v>1.9144583338176924E-2</v>
      </c>
      <c r="O289" s="62">
        <v>6.3391790099193823E-2</v>
      </c>
      <c r="P289" s="62">
        <v>0.20545329550764624</v>
      </c>
      <c r="Q289" s="59">
        <v>269.15256341780798</v>
      </c>
      <c r="R289" s="63">
        <v>1.6336204843473645E-2</v>
      </c>
      <c r="S289" s="63">
        <v>4.7145888901024557E-2</v>
      </c>
      <c r="T289" s="63">
        <v>0.14219628687787855</v>
      </c>
    </row>
    <row r="290" spans="11:20" x14ac:dyDescent="0.35">
      <c r="K290" s="57">
        <v>44469</v>
      </c>
      <c r="L290" s="65">
        <v>267.94028176643701</v>
      </c>
      <c r="M290" s="59">
        <v>252.71589387133599</v>
      </c>
      <c r="N290" s="62">
        <v>2.3419128120109045E-2</v>
      </c>
      <c r="O290" s="62">
        <v>6.7311136694782725E-2</v>
      </c>
      <c r="P290" s="62">
        <v>0.22044419223879608</v>
      </c>
      <c r="Q290" s="59">
        <v>270.20950439289197</v>
      </c>
      <c r="R290" s="63">
        <v>3.9269214517689832E-3</v>
      </c>
      <c r="S290" s="63">
        <v>3.2164440341143186E-2</v>
      </c>
      <c r="T290" s="63">
        <v>0.13098678393106034</v>
      </c>
    </row>
    <row r="291" spans="11:20" x14ac:dyDescent="0.35">
      <c r="K291" s="57">
        <v>44500</v>
      </c>
      <c r="L291" s="65">
        <v>274.19936974992402</v>
      </c>
      <c r="M291" s="59">
        <v>260.377552913746</v>
      </c>
      <c r="N291" s="62">
        <v>3.0317282087175546E-2</v>
      </c>
      <c r="O291" s="62">
        <v>7.4633351779171742E-2</v>
      </c>
      <c r="P291" s="62">
        <v>0.21548858935445692</v>
      </c>
      <c r="Q291" s="59">
        <v>275.810757213594</v>
      </c>
      <c r="R291" s="63">
        <v>2.0729296081893667E-2</v>
      </c>
      <c r="S291" s="63">
        <v>4.1477943519828253E-2</v>
      </c>
      <c r="T291" s="63">
        <v>0.1285527502462871</v>
      </c>
    </row>
    <row r="292" spans="11:20" x14ac:dyDescent="0.35">
      <c r="K292" s="57">
        <v>44530</v>
      </c>
      <c r="L292" s="65">
        <v>277.99014094239999</v>
      </c>
      <c r="M292" s="59">
        <v>264.29104853663102</v>
      </c>
      <c r="N292" s="62">
        <v>1.5030080662066236E-2</v>
      </c>
      <c r="O292" s="62">
        <v>7.0294829184810892E-2</v>
      </c>
      <c r="P292" s="62">
        <v>0.20038705812719737</v>
      </c>
      <c r="Q292" s="59">
        <v>279.25462545574101</v>
      </c>
      <c r="R292" s="63">
        <v>1.2486344901623925E-2</v>
      </c>
      <c r="S292" s="63">
        <v>3.7532847206257047E-2</v>
      </c>
      <c r="T292" s="63">
        <v>0.1287841936905032</v>
      </c>
    </row>
    <row r="293" spans="11:20" x14ac:dyDescent="0.35">
      <c r="K293" s="57">
        <v>44561</v>
      </c>
      <c r="L293" s="65">
        <v>281.83228442483897</v>
      </c>
      <c r="M293" s="59">
        <v>265.73660839524399</v>
      </c>
      <c r="N293" s="62">
        <v>5.4695755554983183E-3</v>
      </c>
      <c r="O293" s="62">
        <v>5.1523132654795134E-2</v>
      </c>
      <c r="P293" s="62">
        <v>0.1717449016417858</v>
      </c>
      <c r="Q293" s="59">
        <v>283.45963452546101</v>
      </c>
      <c r="R293" s="63">
        <v>1.5057974645388494E-2</v>
      </c>
      <c r="S293" s="63">
        <v>4.9036506551978887E-2</v>
      </c>
      <c r="T293" s="63">
        <v>0.13919371858074792</v>
      </c>
    </row>
    <row r="294" spans="11:20" x14ac:dyDescent="0.35">
      <c r="K294" s="57">
        <v>44592</v>
      </c>
      <c r="L294" s="65">
        <v>280.09247762565502</v>
      </c>
      <c r="M294" s="59">
        <v>259.95094601936</v>
      </c>
      <c r="N294" s="62">
        <v>-2.1772169106932693E-2</v>
      </c>
      <c r="O294" s="62">
        <v>-1.6384165593849032E-3</v>
      </c>
      <c r="P294" s="62">
        <v>0.14148527639866537</v>
      </c>
      <c r="Q294" s="59">
        <v>283.15545200286402</v>
      </c>
      <c r="R294" s="63">
        <v>-1.0731070161231759E-3</v>
      </c>
      <c r="S294" s="63">
        <v>2.6629471828693463E-2</v>
      </c>
      <c r="T294" s="63">
        <v>0.14392308035552359</v>
      </c>
    </row>
    <row r="295" spans="11:20" x14ac:dyDescent="0.35">
      <c r="K295" s="57">
        <v>44620</v>
      </c>
      <c r="L295" s="65">
        <v>279.58402508633498</v>
      </c>
      <c r="M295" s="59">
        <v>255.74881924215001</v>
      </c>
      <c r="N295" s="62">
        <v>-1.616507591742733E-2</v>
      </c>
      <c r="O295" s="62">
        <v>-3.2321296320019122E-2</v>
      </c>
      <c r="P295" s="62">
        <v>0.13503431005853628</v>
      </c>
      <c r="Q295" s="59">
        <v>283.953785722193</v>
      </c>
      <c r="R295" s="63">
        <v>2.8194184985035342E-3</v>
      </c>
      <c r="S295" s="63">
        <v>1.6827510945550239E-2</v>
      </c>
      <c r="T295" s="63">
        <v>0.14799507070613305</v>
      </c>
    </row>
    <row r="296" spans="11:20" x14ac:dyDescent="0.35">
      <c r="K296" s="57">
        <v>44651</v>
      </c>
      <c r="L296" s="65">
        <v>282.85450174451199</v>
      </c>
      <c r="M296" s="59">
        <v>258.95104848979798</v>
      </c>
      <c r="N296" s="62">
        <v>1.2520993282147064E-2</v>
      </c>
      <c r="O296" s="62">
        <v>-2.5534908217664465E-2</v>
      </c>
      <c r="P296" s="62">
        <v>0.15969271713693822</v>
      </c>
      <c r="Q296" s="59">
        <v>287.598595252373</v>
      </c>
      <c r="R296" s="63">
        <v>1.2835925116863489E-2</v>
      </c>
      <c r="S296" s="63">
        <v>1.4601587749313971E-2</v>
      </c>
      <c r="T296" s="63">
        <v>0.15409859971096274</v>
      </c>
    </row>
    <row r="297" spans="11:20" x14ac:dyDescent="0.35">
      <c r="K297" s="57">
        <v>44681</v>
      </c>
      <c r="L297" s="65">
        <v>291.64551741757401</v>
      </c>
      <c r="M297" s="59">
        <v>275.57876129270198</v>
      </c>
      <c r="N297" s="62">
        <v>6.4211799488269161E-2</v>
      </c>
      <c r="O297" s="62">
        <v>6.011832429406927E-2</v>
      </c>
      <c r="P297" s="62">
        <v>0.21258628725477635</v>
      </c>
      <c r="Q297" s="59">
        <v>294.711487293076</v>
      </c>
      <c r="R297" s="63">
        <v>2.4732012458062558E-2</v>
      </c>
      <c r="S297" s="63">
        <v>4.0811629119170467E-2</v>
      </c>
      <c r="T297" s="63">
        <v>0.16260565336878741</v>
      </c>
    </row>
    <row r="298" spans="11:20" x14ac:dyDescent="0.35">
      <c r="K298" s="57">
        <v>44712</v>
      </c>
      <c r="L298" s="65">
        <v>298.16380127406097</v>
      </c>
      <c r="M298" s="59">
        <v>287.213922087024</v>
      </c>
      <c r="N298" s="62">
        <v>4.2220818250808145E-2</v>
      </c>
      <c r="O298" s="62">
        <v>0.12303127317699158</v>
      </c>
      <c r="P298" s="62">
        <v>0.23685777643561923</v>
      </c>
      <c r="Q298" s="59">
        <v>299.86523284720602</v>
      </c>
      <c r="R298" s="63">
        <v>1.7487426776157111E-2</v>
      </c>
      <c r="S298" s="63">
        <v>5.6035340696531488E-2</v>
      </c>
      <c r="T298" s="63">
        <v>0.1666344240343387</v>
      </c>
    </row>
    <row r="299" spans="11:20" x14ac:dyDescent="0.35">
      <c r="K299" s="57">
        <v>44742</v>
      </c>
      <c r="L299" s="65">
        <v>300.41909056387698</v>
      </c>
      <c r="M299" s="59">
        <v>289.58831716385902</v>
      </c>
      <c r="N299" s="62">
        <v>8.266991584466421E-3</v>
      </c>
      <c r="O299" s="62">
        <v>0.11831297402631713</v>
      </c>
      <c r="P299" s="62">
        <v>0.22303679135847476</v>
      </c>
      <c r="Q299" s="59">
        <v>302.01020294057201</v>
      </c>
      <c r="R299" s="63">
        <v>7.1531136604254808E-3</v>
      </c>
      <c r="S299" s="63">
        <v>5.0110146315396786E-2</v>
      </c>
      <c r="T299" s="63">
        <v>0.15363888770624134</v>
      </c>
    </row>
    <row r="300" spans="11:20" x14ac:dyDescent="0.35">
      <c r="K300" s="57">
        <v>44773</v>
      </c>
      <c r="L300" s="65">
        <v>298.20320275920301</v>
      </c>
      <c r="M300" s="59">
        <v>279.859922158129</v>
      </c>
      <c r="N300" s="62">
        <v>-3.3593879411320859E-2</v>
      </c>
      <c r="O300" s="62">
        <v>1.553516259868748E-2</v>
      </c>
      <c r="P300" s="62">
        <v>0.15504121922935177</v>
      </c>
      <c r="Q300" s="59">
        <v>301.420412942295</v>
      </c>
      <c r="R300" s="63">
        <v>-1.9528810369133787E-3</v>
      </c>
      <c r="S300" s="63">
        <v>2.2764384621856593E-2</v>
      </c>
      <c r="T300" s="63">
        <v>0.13818153786848164</v>
      </c>
    </row>
    <row r="301" spans="11:20" x14ac:dyDescent="0.35">
      <c r="K301" s="57">
        <v>44804</v>
      </c>
      <c r="L301" s="65">
        <v>297.320948781651</v>
      </c>
      <c r="M301" s="59">
        <v>275.39210683663902</v>
      </c>
      <c r="N301" s="62">
        <v>-1.5964469964247052E-2</v>
      </c>
      <c r="O301" s="62">
        <v>-4.1160314111803542E-2</v>
      </c>
      <c r="P301" s="62">
        <v>0.1152505905046306</v>
      </c>
      <c r="Q301" s="59">
        <v>301.38975603634901</v>
      </c>
      <c r="R301" s="63">
        <v>-1.0170812801535423E-4</v>
      </c>
      <c r="S301" s="63">
        <v>5.0840278303281305E-3</v>
      </c>
      <c r="T301" s="63">
        <v>0.11977293550237889</v>
      </c>
    </row>
    <row r="302" spans="11:20" x14ac:dyDescent="0.35">
      <c r="K302" s="57">
        <v>44834</v>
      </c>
      <c r="L302" s="65">
        <v>296.41138897082999</v>
      </c>
      <c r="M302" s="59">
        <v>272.04763268985198</v>
      </c>
      <c r="N302" s="62">
        <v>-1.2144408150270514E-2</v>
      </c>
      <c r="O302" s="62">
        <v>-6.0571105373984802E-2</v>
      </c>
      <c r="P302" s="62">
        <v>7.6495935900091183E-2</v>
      </c>
      <c r="Q302" s="59">
        <v>301.03584877268599</v>
      </c>
      <c r="R302" s="63">
        <v>-1.1742511368579844E-3</v>
      </c>
      <c r="S302" s="63">
        <v>-3.2262293074838411E-3</v>
      </c>
      <c r="T302" s="63">
        <v>0.11408312394138309</v>
      </c>
    </row>
    <row r="303" spans="11:20" x14ac:dyDescent="0.35">
      <c r="K303" s="57">
        <v>44865</v>
      </c>
      <c r="L303" s="65">
        <v>298.78769092055097</v>
      </c>
      <c r="M303" s="59">
        <v>274.615659562068</v>
      </c>
      <c r="N303" s="62">
        <v>9.4396221971309036E-3</v>
      </c>
      <c r="O303" s="62">
        <v>-1.8738883923142935E-2</v>
      </c>
      <c r="P303" s="62">
        <v>5.4682542673095247E-2</v>
      </c>
      <c r="Q303" s="59">
        <v>303.37947692236003</v>
      </c>
      <c r="R303" s="63">
        <v>7.7852128217583694E-3</v>
      </c>
      <c r="S303" s="63">
        <v>6.4994403031359838E-3</v>
      </c>
      <c r="T303" s="63">
        <v>9.9955201121529003E-2</v>
      </c>
    </row>
    <row r="304" spans="11:20" x14ac:dyDescent="0.35">
      <c r="K304" s="57">
        <v>44895</v>
      </c>
      <c r="L304" s="65">
        <v>297.00744659807498</v>
      </c>
      <c r="M304" s="59">
        <v>265.19345455564002</v>
      </c>
      <c r="N304" s="62">
        <v>-3.4310516091666687E-2</v>
      </c>
      <c r="O304" s="62">
        <v>-3.7033204757203841E-2</v>
      </c>
      <c r="P304" s="62">
        <v>3.4144403452389671E-3</v>
      </c>
      <c r="Q304" s="59">
        <v>303.27062374515702</v>
      </c>
      <c r="R304" s="63">
        <v>-3.5880204655658332E-4</v>
      </c>
      <c r="S304" s="63">
        <v>6.2406490968498485E-3</v>
      </c>
      <c r="T304" s="63">
        <v>8.6000359887404398E-2</v>
      </c>
    </row>
    <row r="305" spans="11:20" x14ac:dyDescent="0.35">
      <c r="K305" s="57">
        <v>44926</v>
      </c>
      <c r="L305" s="65">
        <v>295.30928622189901</v>
      </c>
      <c r="M305" s="59">
        <v>258.45510695020602</v>
      </c>
      <c r="N305" s="62">
        <v>-2.5409177676443129E-2</v>
      </c>
      <c r="O305" s="62">
        <v>-4.9963771436828175E-2</v>
      </c>
      <c r="P305" s="62">
        <v>-2.7401198084863854E-2</v>
      </c>
      <c r="Q305" s="59">
        <v>302.94458478768701</v>
      </c>
      <c r="R305" s="63">
        <v>-1.0750759616731109E-3</v>
      </c>
      <c r="S305" s="63">
        <v>6.340560510593285E-3</v>
      </c>
      <c r="T305" s="63">
        <v>6.8739770637345599E-2</v>
      </c>
    </row>
    <row r="306" spans="11:20" x14ac:dyDescent="0.35">
      <c r="K306" s="57">
        <v>44957</v>
      </c>
      <c r="L306" s="65">
        <v>293.39216586546098</v>
      </c>
      <c r="M306" s="59">
        <v>250.276789623653</v>
      </c>
      <c r="N306" s="62">
        <v>-3.164308658110071E-2</v>
      </c>
      <c r="O306" s="62">
        <v>-8.86288494153189E-2</v>
      </c>
      <c r="P306" s="62">
        <v>-3.7215315211765021E-2</v>
      </c>
      <c r="Q306" s="59">
        <v>302.09292528510298</v>
      </c>
      <c r="R306" s="63">
        <v>-2.811271583484154E-3</v>
      </c>
      <c r="S306" s="63">
        <v>-4.2407339161781854E-3</v>
      </c>
      <c r="T306" s="63">
        <v>6.6880129442280278E-2</v>
      </c>
    </row>
    <row r="307" spans="11:20" x14ac:dyDescent="0.35">
      <c r="K307" s="57">
        <v>44985</v>
      </c>
      <c r="L307" s="65">
        <v>292.39109291070503</v>
      </c>
      <c r="M307" s="59">
        <v>249.22327779109801</v>
      </c>
      <c r="N307" s="62">
        <v>-4.2093868717877347E-3</v>
      </c>
      <c r="O307" s="62">
        <v>-6.0220855719466115E-2</v>
      </c>
      <c r="P307" s="62">
        <v>-2.5515431392367227E-2</v>
      </c>
      <c r="Q307" s="59">
        <v>300.737518340176</v>
      </c>
      <c r="R307" s="63">
        <v>-4.4867219040227724E-3</v>
      </c>
      <c r="S307" s="63">
        <v>-8.3526237183777496E-3</v>
      </c>
      <c r="T307" s="63">
        <v>5.9107268372196931E-2</v>
      </c>
    </row>
    <row r="308" spans="11:20" x14ac:dyDescent="0.35">
      <c r="K308" s="57">
        <v>45016</v>
      </c>
      <c r="L308" s="65">
        <v>294.24592306554899</v>
      </c>
      <c r="M308" s="59">
        <v>245.56127450108099</v>
      </c>
      <c r="N308" s="62">
        <v>-1.4693664743012369E-2</v>
      </c>
      <c r="O308" s="62">
        <v>-4.9888093144196066E-2</v>
      </c>
      <c r="P308" s="62">
        <v>-5.1707741933489482E-2</v>
      </c>
      <c r="Q308" s="59">
        <v>302.765293436305</v>
      </c>
      <c r="R308" s="63">
        <v>6.7426741675620239E-3</v>
      </c>
      <c r="S308" s="63">
        <v>-5.9182887031195008E-4</v>
      </c>
      <c r="T308" s="63">
        <v>5.2735647650236084E-2</v>
      </c>
    </row>
    <row r="309" spans="11:20" x14ac:dyDescent="0.35">
      <c r="K309" s="57">
        <v>45046</v>
      </c>
      <c r="L309" s="65">
        <v>295.13501952267302</v>
      </c>
      <c r="M309" s="59">
        <v>244.736575097578</v>
      </c>
      <c r="N309" s="62">
        <v>-3.358426141005233E-3</v>
      </c>
      <c r="O309" s="62">
        <v>-2.213634965673783E-2</v>
      </c>
      <c r="P309" s="62">
        <v>-0.11191786351911714</v>
      </c>
      <c r="Q309" s="59">
        <v>303.55221247074002</v>
      </c>
      <c r="R309" s="63">
        <v>2.5991058139580581E-3</v>
      </c>
      <c r="S309" s="63">
        <v>4.8305904028034252E-3</v>
      </c>
      <c r="T309" s="63">
        <v>2.9997898143930612E-2</v>
      </c>
    </row>
    <row r="310" spans="11:20" x14ac:dyDescent="0.35">
      <c r="K310" s="57">
        <v>45077</v>
      </c>
      <c r="L310" s="65">
        <v>298.96705539919799</v>
      </c>
      <c r="M310" s="59">
        <v>251.18123289758501</v>
      </c>
      <c r="N310" s="62">
        <v>2.6333039094943222E-2</v>
      </c>
      <c r="O310" s="62">
        <v>7.8562288556696114E-3</v>
      </c>
      <c r="P310" s="62">
        <v>-0.1254559282071338</v>
      </c>
      <c r="Q310" s="59">
        <v>307.09418240485797</v>
      </c>
      <c r="R310" s="63">
        <v>1.1668404276445221E-2</v>
      </c>
      <c r="S310" s="63">
        <v>2.113691733497558E-2</v>
      </c>
      <c r="T310" s="63">
        <v>2.4107328112076942E-2</v>
      </c>
    </row>
    <row r="311" spans="11:20" x14ac:dyDescent="0.35">
      <c r="K311" s="57">
        <v>45107</v>
      </c>
      <c r="L311" s="65">
        <v>300.16335069125603</v>
      </c>
      <c r="M311" s="59">
        <v>258.84379253017602</v>
      </c>
      <c r="N311" s="62">
        <v>3.0506099298092337E-2</v>
      </c>
      <c r="O311" s="62">
        <v>5.4090442624073365E-2</v>
      </c>
      <c r="P311" s="62">
        <v>-0.1061663154604634</v>
      </c>
      <c r="Q311" s="59">
        <v>307.99436471614302</v>
      </c>
      <c r="R311" s="63">
        <v>2.9312906686662643E-3</v>
      </c>
      <c r="S311" s="63">
        <v>1.7271039294132651E-2</v>
      </c>
      <c r="T311" s="63">
        <v>1.9814435794901053E-2</v>
      </c>
    </row>
    <row r="312" spans="11:20" x14ac:dyDescent="0.35">
      <c r="K312" s="57">
        <v>45138</v>
      </c>
      <c r="L312" s="65">
        <v>304.67028298698102</v>
      </c>
      <c r="M312" s="59">
        <v>264.85009794609999</v>
      </c>
      <c r="N312" s="62">
        <v>2.3204363362214986E-2</v>
      </c>
      <c r="O312" s="62">
        <v>8.2184376571023732E-2</v>
      </c>
      <c r="P312" s="62">
        <v>-5.3633346626702827E-2</v>
      </c>
      <c r="Q312" s="59">
        <v>312.85805923050998</v>
      </c>
      <c r="R312" s="63">
        <v>1.5791504883050367E-2</v>
      </c>
      <c r="S312" s="63">
        <v>3.0656494591245975E-2</v>
      </c>
      <c r="T312" s="63">
        <v>3.794582515685363E-2</v>
      </c>
    </row>
    <row r="313" spans="11:20" x14ac:dyDescent="0.35">
      <c r="K313" s="57">
        <v>45169</v>
      </c>
      <c r="L313" s="65">
        <v>304.31624865161803</v>
      </c>
      <c r="M313" s="59">
        <v>254.58554993411499</v>
      </c>
      <c r="N313" s="62">
        <v>-3.8756066513042975E-2</v>
      </c>
      <c r="O313" s="62">
        <v>1.3553230061252419E-2</v>
      </c>
      <c r="P313" s="62">
        <v>-7.5552480938992028E-2</v>
      </c>
      <c r="Q313" s="59">
        <v>314.14708563872603</v>
      </c>
      <c r="R313" s="63">
        <v>4.1201636658696472E-3</v>
      </c>
      <c r="S313" s="63">
        <v>2.296658041072841E-2</v>
      </c>
      <c r="T313" s="63">
        <v>4.2328345097563336E-2</v>
      </c>
    </row>
    <row r="314" spans="11:20" x14ac:dyDescent="0.35">
      <c r="K314" s="57">
        <v>45199</v>
      </c>
      <c r="L314" s="65">
        <v>305.58648366511602</v>
      </c>
      <c r="M314" s="59">
        <v>244.24848814786299</v>
      </c>
      <c r="N314" s="62">
        <v>-4.060348982464701E-2</v>
      </c>
      <c r="O314" s="62">
        <v>-5.6386534286355428E-2</v>
      </c>
      <c r="P314" s="62">
        <v>-0.1021848426583496</v>
      </c>
      <c r="Q314" s="59">
        <v>317.14324879646898</v>
      </c>
      <c r="R314" s="63">
        <v>9.5374532972385406E-3</v>
      </c>
      <c r="S314" s="63">
        <v>2.9704712580562509E-2</v>
      </c>
      <c r="T314" s="63">
        <v>5.3506584313636862E-2</v>
      </c>
    </row>
    <row r="315" spans="11:20" x14ac:dyDescent="0.35">
      <c r="K315" s="57">
        <v>45230</v>
      </c>
      <c r="L315" s="65">
        <v>304.58801097919098</v>
      </c>
      <c r="M315" s="59">
        <v>232.731703554462</v>
      </c>
      <c r="N315" s="62">
        <v>-4.7151917625909534E-2</v>
      </c>
      <c r="O315" s="62">
        <v>-0.12127008689335828</v>
      </c>
      <c r="P315" s="62">
        <v>-0.15251845460815572</v>
      </c>
      <c r="Q315" s="59">
        <v>317.29392981310798</v>
      </c>
      <c r="R315" s="63">
        <v>4.7511973598934887E-4</v>
      </c>
      <c r="S315" s="63">
        <v>1.4178540241246207E-2</v>
      </c>
      <c r="T315" s="63">
        <v>4.5864845677444643E-2</v>
      </c>
    </row>
    <row r="316" spans="11:20" x14ac:dyDescent="0.35">
      <c r="K316" s="57">
        <v>45260</v>
      </c>
      <c r="L316" s="65">
        <v>304.45477899075399</v>
      </c>
      <c r="M316" s="59">
        <v>234.62462907363101</v>
      </c>
      <c r="N316" s="62">
        <v>8.1335094886461068E-3</v>
      </c>
      <c r="O316" s="62">
        <v>-7.8405553126050243E-2</v>
      </c>
      <c r="P316" s="62">
        <v>-0.11526990940719239</v>
      </c>
      <c r="Q316" s="59">
        <v>316.75372448779899</v>
      </c>
      <c r="R316" s="63">
        <v>-1.7025391113759669E-3</v>
      </c>
      <c r="S316" s="63">
        <v>8.2975108420093591E-3</v>
      </c>
      <c r="T316" s="63">
        <v>4.4458973889841769E-2</v>
      </c>
    </row>
    <row r="317" spans="11:20" x14ac:dyDescent="0.35">
      <c r="K317" s="57">
        <v>45291</v>
      </c>
      <c r="L317" s="65">
        <v>300.98180200998002</v>
      </c>
      <c r="M317" s="59">
        <v>232.812701318477</v>
      </c>
      <c r="N317" s="62">
        <v>-7.7226664664662437E-3</v>
      </c>
      <c r="O317" s="62">
        <v>-4.6820297296837343E-2</v>
      </c>
      <c r="P317" s="62">
        <v>-9.9214157283683657E-2</v>
      </c>
      <c r="Q317" s="59">
        <v>313.537490414746</v>
      </c>
      <c r="R317" s="63">
        <v>-1.0153737192052703E-2</v>
      </c>
      <c r="S317" s="63">
        <v>-1.1369494370151445E-2</v>
      </c>
      <c r="T317" s="63">
        <v>3.4966479544378926E-2</v>
      </c>
    </row>
    <row r="318" spans="11:20" x14ac:dyDescent="0.35">
      <c r="K318" s="57">
        <v>45322</v>
      </c>
      <c r="L318" s="65">
        <v>302.938899667626</v>
      </c>
      <c r="M318" s="59">
        <v>241.35780265458899</v>
      </c>
      <c r="N318" s="62">
        <v>3.6703759235294786E-2</v>
      </c>
      <c r="O318" s="62">
        <v>3.7064563909353199E-2</v>
      </c>
      <c r="P318" s="62">
        <v>-3.5636492630721772E-2</v>
      </c>
      <c r="Q318" s="59">
        <v>314.66884295339599</v>
      </c>
      <c r="R318" s="63">
        <v>3.6083485172808683E-3</v>
      </c>
      <c r="S318" s="63">
        <v>-8.2733598504648453E-3</v>
      </c>
      <c r="T318" s="63">
        <v>4.1629302163976201E-2</v>
      </c>
    </row>
    <row r="319" spans="11:20" x14ac:dyDescent="0.35">
      <c r="K319" s="57">
        <v>45351</v>
      </c>
      <c r="L319" s="65">
        <v>302.69637050837099</v>
      </c>
      <c r="M319" s="59">
        <v>237.49388307765301</v>
      </c>
      <c r="N319" s="62">
        <v>-1.6009093281586173E-2</v>
      </c>
      <c r="O319" s="62">
        <v>1.2229125370813332E-2</v>
      </c>
      <c r="P319" s="62">
        <v>-4.7063800851205873E-2</v>
      </c>
      <c r="Q319" s="59">
        <v>315.425043054772</v>
      </c>
      <c r="R319" s="63">
        <v>2.4031616676074563E-3</v>
      </c>
      <c r="S319" s="63">
        <v>-4.1946829044410272E-3</v>
      </c>
      <c r="T319" s="63">
        <v>4.8838351781510525E-2</v>
      </c>
    </row>
    <row r="320" spans="11:20" x14ac:dyDescent="0.35">
      <c r="K320" s="57">
        <v>45382</v>
      </c>
      <c r="L320" s="65">
        <v>306.90210193685198</v>
      </c>
      <c r="M320" s="59">
        <v>243.51901579243599</v>
      </c>
      <c r="N320" s="62">
        <v>2.5369633258356172E-2</v>
      </c>
      <c r="O320" s="62">
        <v>4.5986814350447602E-2</v>
      </c>
      <c r="P320" s="62">
        <v>-8.3166969742861641E-3</v>
      </c>
      <c r="Q320" s="59">
        <v>319.18434741072502</v>
      </c>
      <c r="R320" s="63">
        <v>1.1918217778606133E-2</v>
      </c>
      <c r="S320" s="63">
        <v>1.8010149244064522E-2</v>
      </c>
      <c r="T320" s="63">
        <v>5.4230304233580329E-2</v>
      </c>
    </row>
    <row r="321" spans="11:20" x14ac:dyDescent="0.35">
      <c r="K321" s="57">
        <v>45412</v>
      </c>
      <c r="L321" s="65">
        <v>307.82702594994799</v>
      </c>
      <c r="M321" s="59">
        <v>240.03930710246399</v>
      </c>
      <c r="N321" s="62">
        <v>-1.4289268863249438E-2</v>
      </c>
      <c r="O321" s="62">
        <v>-5.462825471658439E-3</v>
      </c>
      <c r="P321" s="62">
        <v>-1.9193158984271874E-2</v>
      </c>
      <c r="Q321" s="59">
        <v>320.55391693059101</v>
      </c>
      <c r="R321" s="63">
        <v>4.2908417376232855E-3</v>
      </c>
      <c r="S321" s="63">
        <v>1.8702436256349042E-2</v>
      </c>
      <c r="T321" s="63">
        <v>5.6009160076505138E-2</v>
      </c>
    </row>
    <row r="322" spans="11:20" x14ac:dyDescent="0.35">
      <c r="K322" s="57">
        <v>45443</v>
      </c>
      <c r="L322" s="65">
        <v>308.41616501354201</v>
      </c>
      <c r="M322" s="59">
        <v>244.44455822591499</v>
      </c>
      <c r="N322" s="62">
        <v>1.8352207297326339E-2</v>
      </c>
      <c r="O322" s="62">
        <v>2.9266754403056927E-2</v>
      </c>
      <c r="P322" s="62">
        <v>-2.6819976134191403E-2</v>
      </c>
      <c r="Q322" s="59">
        <v>319.680349428135</v>
      </c>
      <c r="R322" s="63">
        <v>-2.7251811826874972E-3</v>
      </c>
      <c r="S322" s="63">
        <v>1.3490705532293701E-2</v>
      </c>
      <c r="T322" s="63">
        <v>4.0984713304285325E-2</v>
      </c>
    </row>
    <row r="323" spans="11:20" x14ac:dyDescent="0.35">
      <c r="K323" s="57">
        <v>45473</v>
      </c>
      <c r="L323" s="65">
        <v>305.27285376763302</v>
      </c>
      <c r="M323" s="59">
        <v>239.89306678042399</v>
      </c>
      <c r="N323" s="62">
        <v>-1.8619729064635271E-2</v>
      </c>
      <c r="O323" s="62">
        <v>-1.4889798236958129E-2</v>
      </c>
      <c r="P323" s="62">
        <v>-7.3212981329435434E-2</v>
      </c>
      <c r="Q323" s="59">
        <v>316.91849963693602</v>
      </c>
      <c r="R323" s="63">
        <v>-8.6394105741549598E-3</v>
      </c>
      <c r="S323" s="63">
        <v>-7.0988687013318064E-3</v>
      </c>
      <c r="T323" s="63">
        <v>2.8974994165941181E-2</v>
      </c>
    </row>
    <row r="324" spans="11:20" x14ac:dyDescent="0.35">
      <c r="K324" s="57">
        <v>45504</v>
      </c>
      <c r="L324" s="65">
        <v>305.94992125882698</v>
      </c>
      <c r="M324" s="59">
        <v>242.080718097009</v>
      </c>
      <c r="N324" s="62">
        <v>9.1192769592935985E-3</v>
      </c>
      <c r="O324" s="62">
        <v>8.5044862826304524E-3</v>
      </c>
      <c r="P324" s="62">
        <v>-8.5970819062052284E-2</v>
      </c>
      <c r="Q324" s="59">
        <v>317.64765434701098</v>
      </c>
      <c r="R324" s="63">
        <v>2.3007641109946686E-3</v>
      </c>
      <c r="S324" s="63">
        <v>-9.0663767624755698E-3</v>
      </c>
      <c r="T324" s="63">
        <v>1.5309163293671491E-2</v>
      </c>
    </row>
    <row r="325" spans="11:20" x14ac:dyDescent="0.35">
      <c r="K325" s="57">
        <v>45535</v>
      </c>
      <c r="L325" s="65">
        <v>306.92965873873698</v>
      </c>
      <c r="M325" s="59">
        <v>235.42191842842701</v>
      </c>
      <c r="N325" s="62">
        <v>-2.7506526421958166E-2</v>
      </c>
      <c r="O325" s="62">
        <v>-3.6910781990692865E-2</v>
      </c>
      <c r="P325" s="62">
        <v>-7.5273838246700975E-2</v>
      </c>
      <c r="Q325" s="59">
        <v>320.84908792982401</v>
      </c>
      <c r="R325" s="63">
        <v>1.0078568309891178E-2</v>
      </c>
      <c r="S325" s="63">
        <v>3.6559597853909054E-3</v>
      </c>
      <c r="T325" s="63">
        <v>2.1333962966651132E-2</v>
      </c>
    </row>
    <row r="326" spans="11:20" x14ac:dyDescent="0.35">
      <c r="K326" s="57">
        <v>45565</v>
      </c>
      <c r="L326" s="65">
        <v>310.86828227341402</v>
      </c>
      <c r="M326" s="59">
        <v>237.58740460868</v>
      </c>
      <c r="N326" s="62">
        <v>9.1983201679302073E-3</v>
      </c>
      <c r="O326" s="62">
        <v>-9.6112080381813847E-3</v>
      </c>
      <c r="P326" s="62">
        <v>-2.7271749314372373E-2</v>
      </c>
      <c r="Q326" s="59">
        <v>325.69518402591598</v>
      </c>
      <c r="R326" s="63">
        <v>1.5103973420525607E-2</v>
      </c>
      <c r="S326" s="63">
        <v>2.7693821594620083E-2</v>
      </c>
      <c r="T326" s="63">
        <v>2.6965528233379832E-2</v>
      </c>
    </row>
    <row r="327" spans="11:20" x14ac:dyDescent="0.35">
      <c r="K327" s="57">
        <v>45596</v>
      </c>
      <c r="L327" s="65">
        <v>312.09038334184299</v>
      </c>
      <c r="M327" s="59">
        <v>231.72448914582199</v>
      </c>
      <c r="N327" s="62">
        <v>-2.4676878273554026E-2</v>
      </c>
      <c r="O327" s="62">
        <v>-4.2780065395530364E-2</v>
      </c>
      <c r="P327" s="62">
        <v>-4.3277920165454287E-3</v>
      </c>
      <c r="Q327" s="59">
        <v>328.68260519659901</v>
      </c>
      <c r="R327" s="63">
        <v>9.172445025915188E-3</v>
      </c>
      <c r="S327" s="63">
        <v>3.4739594952377661E-2</v>
      </c>
      <c r="T327" s="63">
        <v>3.5893139809511032E-2</v>
      </c>
    </row>
    <row r="328" spans="11:20" x14ac:dyDescent="0.35">
      <c r="K328" s="57">
        <v>45626</v>
      </c>
      <c r="L328" s="65">
        <v>309.43347206191203</v>
      </c>
      <c r="M328" s="59">
        <v>233.60475484411799</v>
      </c>
      <c r="N328" s="62">
        <v>8.1142295543599197E-3</v>
      </c>
      <c r="O328" s="62">
        <v>-7.7187527671153111E-3</v>
      </c>
      <c r="P328" s="62">
        <v>-4.3468336360926729E-3</v>
      </c>
      <c r="Q328" s="59">
        <v>325.55131211084699</v>
      </c>
      <c r="R328" s="63">
        <v>-9.526798912522505E-3</v>
      </c>
      <c r="S328" s="63">
        <v>1.4655563496728474E-2</v>
      </c>
      <c r="T328" s="63">
        <v>2.777421997886198E-2</v>
      </c>
    </row>
    <row r="329" spans="11:20" x14ac:dyDescent="0.35">
      <c r="K329" s="57">
        <v>45657</v>
      </c>
      <c r="L329" s="65">
        <v>305.40498302053902</v>
      </c>
      <c r="M329" s="59">
        <v>229.35419916455899</v>
      </c>
      <c r="N329" s="62">
        <v>-1.8195501553019966E-2</v>
      </c>
      <c r="O329" s="62">
        <v>-3.4653375071298842E-2</v>
      </c>
      <c r="P329" s="62">
        <v>-1.4855298419423124E-2</v>
      </c>
      <c r="Q329" s="59">
        <v>321.58359353826103</v>
      </c>
      <c r="R329" s="63">
        <v>-1.2187690311734944E-2</v>
      </c>
      <c r="S329" s="63">
        <v>-1.262404447260046E-2</v>
      </c>
      <c r="T329" s="63">
        <v>2.5662331840673014E-2</v>
      </c>
    </row>
    <row r="330" spans="11:20" x14ac:dyDescent="0.35">
      <c r="K330" s="57">
        <v>45688</v>
      </c>
      <c r="L330" s="65">
        <v>308.01487503275303</v>
      </c>
      <c r="M330" s="59">
        <v>240.927325456559</v>
      </c>
      <c r="N330" s="62">
        <v>5.0459622427476924E-2</v>
      </c>
      <c r="O330" s="62">
        <v>3.9714560790101716E-2</v>
      </c>
      <c r="P330" s="62">
        <v>-1.7835644561533526E-3</v>
      </c>
      <c r="Q330" s="59">
        <v>321.87188805000801</v>
      </c>
      <c r="R330" s="63">
        <v>8.9648389264818107E-4</v>
      </c>
      <c r="S330" s="63">
        <v>-2.0721258256174546E-2</v>
      </c>
      <c r="T330" s="63">
        <v>2.2890874828935148E-2</v>
      </c>
    </row>
    <row r="331" spans="11:20" x14ac:dyDescent="0.35">
      <c r="K331" s="57">
        <v>45716</v>
      </c>
      <c r="L331" s="65">
        <v>311.96612994214701</v>
      </c>
      <c r="M331" s="59">
        <v>240.879963932528</v>
      </c>
      <c r="N331" s="62">
        <v>-1.9658012614909293E-4</v>
      </c>
      <c r="O331" s="62">
        <v>3.1143240612823586E-2</v>
      </c>
      <c r="P331" s="62">
        <v>1.4257549756630405E-2</v>
      </c>
      <c r="Q331" s="59">
        <v>325.74362731748499</v>
      </c>
      <c r="R331" s="63">
        <v>1.2028820817291841E-2</v>
      </c>
      <c r="S331" s="63">
        <v>5.9073700361111925E-4</v>
      </c>
      <c r="T331" s="63">
        <v>3.2713268936357842E-2</v>
      </c>
    </row>
    <row r="332" spans="11:20" x14ac:dyDescent="0.35">
      <c r="K332" s="57">
        <v>45747</v>
      </c>
      <c r="L332" s="65">
        <v>315.927060736047</v>
      </c>
      <c r="M332" s="59">
        <v>242.79136658944699</v>
      </c>
      <c r="N332" s="62">
        <v>7.935083623038075E-3</v>
      </c>
      <c r="O332" s="62">
        <v>5.8586969298290326E-2</v>
      </c>
      <c r="P332" s="62">
        <v>-2.9880590664393969E-3</v>
      </c>
      <c r="Q332" s="59">
        <v>329.94604059275201</v>
      </c>
      <c r="R332" s="63">
        <v>1.2900983850011372E-2</v>
      </c>
      <c r="S332" s="63">
        <v>2.6003960470999843E-2</v>
      </c>
      <c r="T332" s="63">
        <v>3.3716230978516171E-2</v>
      </c>
    </row>
    <row r="333" spans="11:20" x14ac:dyDescent="0.35">
      <c r="K333" s="57">
        <v>45777</v>
      </c>
      <c r="L333" s="65">
        <v>313.72658852814601</v>
      </c>
      <c r="M333" s="59">
        <v>225.13402702746399</v>
      </c>
      <c r="N333" s="62">
        <v>-7.2726389780741418E-2</v>
      </c>
      <c r="O333" s="62">
        <v>-6.5552126140804523E-2</v>
      </c>
      <c r="P333" s="62">
        <v>-6.209516372515389E-2</v>
      </c>
      <c r="Q333" s="59">
        <v>331.118379715689</v>
      </c>
      <c r="R333" s="63">
        <v>3.5531237799697468E-3</v>
      </c>
      <c r="S333" s="63">
        <v>2.8727242138786524E-2</v>
      </c>
      <c r="T333" s="63">
        <v>3.2956898128889467E-2</v>
      </c>
    </row>
    <row r="334" spans="11:20" x14ac:dyDescent="0.35">
      <c r="K334" s="57">
        <v>45808</v>
      </c>
      <c r="L334" s="65">
        <v>311.781624630252</v>
      </c>
      <c r="M334" s="59">
        <v>225.19816547204201</v>
      </c>
      <c r="N334" s="62">
        <v>2.8489005160547975E-4</v>
      </c>
      <c r="O334" s="62">
        <v>-6.5102128896360023E-2</v>
      </c>
      <c r="P334" s="62">
        <v>-7.873520643517673E-2</v>
      </c>
      <c r="Q334" s="59">
        <v>329.00295638695701</v>
      </c>
      <c r="R334" s="63">
        <v>-6.3887221559503216E-3</v>
      </c>
      <c r="S334" s="63">
        <v>1.0005810693252126E-2</v>
      </c>
      <c r="T334" s="63">
        <v>2.9162277179372698E-2</v>
      </c>
    </row>
    <row r="335" spans="11:20" x14ac:dyDescent="0.35">
      <c r="K335" s="57">
        <v>45838</v>
      </c>
      <c r="L335" s="65">
        <v>309.835511257326</v>
      </c>
      <c r="M335" s="59">
        <v>225.21134134408001</v>
      </c>
      <c r="N335" s="62">
        <v>5.8507901298243681E-5</v>
      </c>
      <c r="O335" s="62">
        <v>-7.2407950465117943E-2</v>
      </c>
      <c r="P335" s="62">
        <v>-6.1201124456765843E-2</v>
      </c>
      <c r="Q335" s="59">
        <v>326.49454511482003</v>
      </c>
      <c r="R335" s="63">
        <v>-7.624281859603399E-3</v>
      </c>
      <c r="S335" s="63">
        <v>-1.0460787684347772E-2</v>
      </c>
      <c r="T335" s="63">
        <v>3.0216113886864848E-2</v>
      </c>
    </row>
    <row r="336" spans="11:20" x14ac:dyDescent="0.35">
      <c r="K336" s="57">
        <v>45869</v>
      </c>
      <c r="L336" s="65">
        <v>310.84607994160098</v>
      </c>
      <c r="M336" s="59">
        <v>238.037637405601</v>
      </c>
      <c r="N336" s="62">
        <v>5.6952265303215066E-2</v>
      </c>
      <c r="O336" s="62">
        <v>5.7315238165055016E-2</v>
      </c>
      <c r="P336" s="62">
        <v>-1.6701374331630214E-2</v>
      </c>
      <c r="Q336" s="59">
        <v>325.04128872925702</v>
      </c>
      <c r="R336" s="63">
        <v>-4.4510893284662734E-3</v>
      </c>
      <c r="S336" s="63">
        <v>-1.8353227602919575E-2</v>
      </c>
      <c r="T336" s="63">
        <v>2.3276212750398484E-2</v>
      </c>
    </row>
    <row r="337" spans="11:20" x14ac:dyDescent="0.35">
      <c r="K337" s="57">
        <v>45900</v>
      </c>
      <c r="L337" s="65">
        <v>311.64859310272197</v>
      </c>
      <c r="M337" s="59">
        <v>240.95314499964101</v>
      </c>
      <c r="N337" s="62">
        <v>1.2248094989584235E-2</v>
      </c>
      <c r="O337" s="62">
        <v>6.9960514529835205E-2</v>
      </c>
      <c r="P337" s="62">
        <v>2.3494951566693789E-2</v>
      </c>
      <c r="Q337" s="59">
        <v>325.34265616039397</v>
      </c>
      <c r="R337" s="63">
        <v>9.2716661417124868E-4</v>
      </c>
      <c r="S337" s="63">
        <v>-1.112543263063559E-2</v>
      </c>
      <c r="T337" s="63">
        <v>1.4005239221851262E-2</v>
      </c>
    </row>
    <row r="338" spans="11:20" x14ac:dyDescent="0.35">
      <c r="K338" s="57">
        <v>45930</v>
      </c>
      <c r="L338" s="65">
        <v>311.786596911228</v>
      </c>
      <c r="M338" s="59">
        <v>241.29222938987999</v>
      </c>
      <c r="N338" s="62">
        <v>1.4072627698613616E-3</v>
      </c>
      <c r="O338" s="62">
        <v>7.1403544554319076E-2</v>
      </c>
      <c r="P338" s="62">
        <v>1.559352351738541E-2</v>
      </c>
      <c r="Q338" s="59">
        <v>325.71185918021001</v>
      </c>
      <c r="R338" s="63">
        <v>1.1348128283370507E-3</v>
      </c>
      <c r="S338" s="63">
        <v>-2.3972404633429978E-3</v>
      </c>
      <c r="T338" s="63">
        <v>5.1198651720651966E-5</v>
      </c>
    </row>
    <row r="339" spans="11:20" x14ac:dyDescent="0.35">
      <c r="K339" s="57">
        <v>45961</v>
      </c>
      <c r="L339" s="65">
        <v>312.37276898862598</v>
      </c>
      <c r="M339" s="59">
        <v>239.24227760411301</v>
      </c>
      <c r="N339" s="62">
        <v>-8.4957223485828681E-3</v>
      </c>
      <c r="O339" s="62">
        <v>5.0607131361306568E-3</v>
      </c>
      <c r="P339" s="62">
        <v>3.2442787924586325E-2</v>
      </c>
      <c r="Q339" s="59">
        <v>326.97722152712299</v>
      </c>
      <c r="R339" s="63">
        <v>3.8849133405758352E-3</v>
      </c>
      <c r="S339" s="63">
        <v>5.9559596426486117E-3</v>
      </c>
      <c r="T339" s="63">
        <v>-5.1885425103527227E-3</v>
      </c>
    </row>
    <row r="340" spans="11:20" x14ac:dyDescent="0.35">
      <c r="K340" s="57">
        <v>45991</v>
      </c>
      <c r="L340" s="65">
        <v>310.34822587441602</v>
      </c>
      <c r="M340" s="59">
        <v>234.999748217118</v>
      </c>
      <c r="N340" s="62">
        <v>-1.7733192600746572E-2</v>
      </c>
      <c r="O340" s="62">
        <v>-2.4707694861305418E-2</v>
      </c>
      <c r="P340" s="62">
        <v>5.9715966566300516E-3</v>
      </c>
      <c r="Q340" s="59">
        <v>326.23543873897302</v>
      </c>
      <c r="R340" s="63">
        <v>-2.2686069221750094E-3</v>
      </c>
      <c r="S340" s="63">
        <v>2.7441301092068215E-3</v>
      </c>
      <c r="T340" s="63">
        <v>2.1014402420627132E-3</v>
      </c>
    </row>
    <row r="341" spans="11:20" x14ac:dyDescent="0.35">
      <c r="K341" s="57">
        <v>46022</v>
      </c>
      <c r="L341" s="65">
        <v>306.21500844162102</v>
      </c>
      <c r="M341" s="59">
        <v>231.70654753560001</v>
      </c>
      <c r="N341" s="62">
        <v>-1.4013634935793107E-2</v>
      </c>
      <c r="O341" s="62">
        <v>-3.9726442407689189E-2</v>
      </c>
      <c r="P341" s="62">
        <v>1.0256399837498709E-2</v>
      </c>
      <c r="Q341" s="59">
        <v>325.14293697810302</v>
      </c>
      <c r="R341" s="63">
        <v>-3.3488138661236233E-3</v>
      </c>
      <c r="S341" s="63">
        <v>-1.7467039841254639E-3</v>
      </c>
      <c r="T341" s="63">
        <v>1.1068174842752132E-2</v>
      </c>
    </row>
    <row r="342" spans="11:20" ht="18.649999999999999" customHeight="1" x14ac:dyDescent="0.35">
      <c r="L342" s="67"/>
    </row>
    <row r="343" spans="11:20" x14ac:dyDescent="0.35">
      <c r="K343" s="68"/>
      <c r="L343" s="69" t="s">
        <v>27</v>
      </c>
      <c r="M343" s="70" t="s">
        <v>28</v>
      </c>
      <c r="N343" s="59"/>
      <c r="O343" s="59"/>
      <c r="P343" s="59"/>
      <c r="Q343" s="70" t="s">
        <v>29</v>
      </c>
    </row>
    <row r="344" spans="11:20" x14ac:dyDescent="0.35">
      <c r="K344" s="68" t="s">
        <v>14</v>
      </c>
      <c r="L344" s="71">
        <f>MIN($L$138:$L$173)</f>
        <v>119.675293148676</v>
      </c>
      <c r="M344" s="71">
        <f>MIN($M$138:$M$173)</f>
        <v>100.268540627449</v>
      </c>
      <c r="N344" s="57">
        <f>INDEX($K$138:$K$173,MATCH(M344,$M$138:$M$173,0),1)</f>
        <v>40209</v>
      </c>
      <c r="O344" s="59"/>
      <c r="P344" s="59"/>
      <c r="Q344" s="71">
        <f>MIN($Q$138:$Q$173)</f>
        <v>122.584638625585</v>
      </c>
      <c r="R344" s="57">
        <f>INDEX($K$138:$K$173,MATCH(Q344,$Q$138:$Q$173,0),1)</f>
        <v>40755</v>
      </c>
    </row>
    <row r="345" spans="11:20" x14ac:dyDescent="0.35">
      <c r="K345" s="68" t="s">
        <v>15</v>
      </c>
      <c r="L345" s="47">
        <f>L341/L344-1</f>
        <v>1.5587153403601981</v>
      </c>
      <c r="M345" s="47">
        <f>M341/M344-1</f>
        <v>1.3108598777408478</v>
      </c>
      <c r="N345" s="59"/>
      <c r="O345" s="59"/>
      <c r="P345" s="59"/>
      <c r="Q345" s="47">
        <f>Q341/Q344-1</f>
        <v>1.6523954438630737</v>
      </c>
    </row>
    <row r="346" spans="11:20" x14ac:dyDescent="0.35">
      <c r="K346" s="68" t="s">
        <v>16</v>
      </c>
      <c r="L346" s="47">
        <f>L341/L329-1</f>
        <v>2.6522992947615176E-3</v>
      </c>
      <c r="M346" s="47">
        <f>M341/M329-1</f>
        <v>1.0256399837498709E-2</v>
      </c>
      <c r="N346" s="59"/>
      <c r="O346" s="59"/>
      <c r="P346" s="59"/>
      <c r="Q346" s="47">
        <f>Q341/Q329-1</f>
        <v>1.1068174842752132E-2</v>
      </c>
    </row>
    <row r="347" spans="11:20" x14ac:dyDescent="0.35">
      <c r="K347" s="68" t="s">
        <v>17</v>
      </c>
      <c r="L347" s="47">
        <f>L341/L338-1</f>
        <v>-1.7869878066610223E-2</v>
      </c>
      <c r="M347" s="47">
        <f>M341/M338-1</f>
        <v>-3.9726442407689189E-2</v>
      </c>
      <c r="N347" s="59"/>
      <c r="O347" s="59"/>
      <c r="P347" s="59"/>
      <c r="Q347" s="47">
        <f>Q341/Q338-1</f>
        <v>-1.7467039841254639E-3</v>
      </c>
    </row>
    <row r="348" spans="11:20" x14ac:dyDescent="0.35">
      <c r="K348" s="68" t="s">
        <v>18</v>
      </c>
      <c r="L348" s="47">
        <f>L341/L340-1</f>
        <v>-1.331799922860688E-2</v>
      </c>
      <c r="M348" s="47">
        <f>M341/M340-1</f>
        <v>-1.4013634935793107E-2</v>
      </c>
      <c r="N348" s="59"/>
      <c r="O348" s="59"/>
      <c r="P348" s="59"/>
      <c r="Q348" s="47">
        <f>Q341/Q340-1</f>
        <v>-3.3488138661236233E-3</v>
      </c>
    </row>
    <row r="349" spans="11:20" x14ac:dyDescent="0.35">
      <c r="L349" s="67"/>
    </row>
    <row r="350" spans="11:20" x14ac:dyDescent="0.35">
      <c r="L350" s="67"/>
    </row>
    <row r="351" spans="11:20" x14ac:dyDescent="0.35">
      <c r="L351" s="67"/>
    </row>
    <row r="352" spans="11:20" x14ac:dyDescent="0.35">
      <c r="L352" s="67"/>
    </row>
    <row r="353" spans="12:12" x14ac:dyDescent="0.35">
      <c r="L353" s="67"/>
    </row>
    <row r="354" spans="12:12" x14ac:dyDescent="0.35">
      <c r="L354" s="67"/>
    </row>
    <row r="355" spans="12:12" x14ac:dyDescent="0.35">
      <c r="L355" s="67"/>
    </row>
    <row r="356" spans="12:12" x14ac:dyDescent="0.35">
      <c r="L356" s="67"/>
    </row>
    <row r="357" spans="12:12" x14ac:dyDescent="0.35">
      <c r="L357" s="67"/>
    </row>
    <row r="358" spans="12:12" x14ac:dyDescent="0.35">
      <c r="L358" s="67"/>
    </row>
    <row r="359" spans="12:12" x14ac:dyDescent="0.35">
      <c r="L359" s="67"/>
    </row>
    <row r="360" spans="12:12" x14ac:dyDescent="0.35">
      <c r="L360" s="67"/>
    </row>
    <row r="361" spans="12:12" x14ac:dyDescent="0.35">
      <c r="L361" s="67"/>
    </row>
    <row r="362" spans="12:12" x14ac:dyDescent="0.35">
      <c r="L362" s="67"/>
    </row>
    <row r="363" spans="12:12" x14ac:dyDescent="0.35">
      <c r="L363" s="67"/>
    </row>
    <row r="364" spans="12:12" x14ac:dyDescent="0.35">
      <c r="L364" s="67"/>
    </row>
    <row r="365" spans="12:12" x14ac:dyDescent="0.35">
      <c r="L365" s="67"/>
    </row>
    <row r="366" spans="12:12" x14ac:dyDescent="0.35">
      <c r="L366" s="67"/>
    </row>
    <row r="367" spans="12:12" x14ac:dyDescent="0.35">
      <c r="L367" s="67"/>
    </row>
    <row r="368" spans="12:12" x14ac:dyDescent="0.35">
      <c r="L368" s="67"/>
    </row>
    <row r="369" spans="12:12" x14ac:dyDescent="0.35">
      <c r="L369" s="67"/>
    </row>
    <row r="370" spans="12:12" x14ac:dyDescent="0.35">
      <c r="L370" s="67"/>
    </row>
    <row r="371" spans="12:12" x14ac:dyDescent="0.35">
      <c r="L371" s="67"/>
    </row>
    <row r="372" spans="12:12" x14ac:dyDescent="0.35">
      <c r="L372" s="67"/>
    </row>
    <row r="373" spans="12:12" x14ac:dyDescent="0.35">
      <c r="L373" s="67"/>
    </row>
    <row r="374" spans="12:12" x14ac:dyDescent="0.35">
      <c r="L374" s="67"/>
    </row>
    <row r="375" spans="12:12" x14ac:dyDescent="0.35">
      <c r="L375" s="67"/>
    </row>
    <row r="376" spans="12:12" x14ac:dyDescent="0.35">
      <c r="L376" s="67"/>
    </row>
    <row r="377" spans="12:12" x14ac:dyDescent="0.35">
      <c r="L377" s="67"/>
    </row>
    <row r="378" spans="12:12" x14ac:dyDescent="0.35">
      <c r="L378" s="67"/>
    </row>
    <row r="379" spans="12:12" x14ac:dyDescent="0.35">
      <c r="L379" s="67"/>
    </row>
    <row r="380" spans="12:12" x14ac:dyDescent="0.35">
      <c r="L380" s="67"/>
    </row>
    <row r="381" spans="12:12" x14ac:dyDescent="0.35">
      <c r="L381" s="67"/>
    </row>
    <row r="382" spans="12:12" x14ac:dyDescent="0.35">
      <c r="L382" s="67"/>
    </row>
    <row r="383" spans="12:12" x14ac:dyDescent="0.35">
      <c r="L383" s="67"/>
    </row>
    <row r="384" spans="12:12" x14ac:dyDescent="0.35">
      <c r="L384" s="67"/>
    </row>
    <row r="385" spans="12:12" x14ac:dyDescent="0.35">
      <c r="L385" s="67"/>
    </row>
    <row r="386" spans="12:12" x14ac:dyDescent="0.35">
      <c r="L386" s="67"/>
    </row>
    <row r="387" spans="12:12" x14ac:dyDescent="0.35">
      <c r="L387" s="67"/>
    </row>
    <row r="388" spans="12:12" x14ac:dyDescent="0.35">
      <c r="L388" s="67"/>
    </row>
    <row r="389" spans="12:12" x14ac:dyDescent="0.35">
      <c r="L389" s="67"/>
    </row>
    <row r="390" spans="12:12" x14ac:dyDescent="0.35">
      <c r="L390" s="67"/>
    </row>
    <row r="391" spans="12:12" x14ac:dyDescent="0.35">
      <c r="L391" s="67"/>
    </row>
    <row r="392" spans="12:12" x14ac:dyDescent="0.35">
      <c r="L392" s="67"/>
    </row>
    <row r="393" spans="12:12" x14ac:dyDescent="0.35">
      <c r="L393" s="67"/>
    </row>
    <row r="394" spans="12:12" x14ac:dyDescent="0.35">
      <c r="L394" s="67"/>
    </row>
    <row r="395" spans="12:12" x14ac:dyDescent="0.35">
      <c r="L395" s="67"/>
    </row>
    <row r="396" spans="12:12" x14ac:dyDescent="0.35">
      <c r="L396" s="67"/>
    </row>
    <row r="397" spans="12:12" x14ac:dyDescent="0.35">
      <c r="L397" s="67"/>
    </row>
    <row r="398" spans="12:12" x14ac:dyDescent="0.35">
      <c r="L398" s="67"/>
    </row>
    <row r="399" spans="12:12" x14ac:dyDescent="0.35">
      <c r="L399" s="67"/>
    </row>
    <row r="400" spans="12:12" x14ac:dyDescent="0.35">
      <c r="L400" s="67"/>
    </row>
    <row r="401" spans="12:12" x14ac:dyDescent="0.35">
      <c r="L401" s="67"/>
    </row>
    <row r="402" spans="12:12" x14ac:dyDescent="0.35">
      <c r="L402" s="67"/>
    </row>
    <row r="403" spans="12:12" x14ac:dyDescent="0.35">
      <c r="L403" s="67"/>
    </row>
    <row r="404" spans="12:12" x14ac:dyDescent="0.35">
      <c r="L404" s="67"/>
    </row>
    <row r="405" spans="12:12" x14ac:dyDescent="0.35">
      <c r="L405" s="67"/>
    </row>
    <row r="406" spans="12:12" x14ac:dyDescent="0.35">
      <c r="L406" s="67"/>
    </row>
    <row r="407" spans="12:12" x14ac:dyDescent="0.35">
      <c r="L407" s="67"/>
    </row>
    <row r="408" spans="12:12" x14ac:dyDescent="0.35">
      <c r="L408" s="67"/>
    </row>
    <row r="409" spans="12:12" x14ac:dyDescent="0.35">
      <c r="L409" s="67"/>
    </row>
    <row r="410" spans="12:12" x14ac:dyDescent="0.35">
      <c r="L410" s="67"/>
    </row>
    <row r="411" spans="12:12" x14ac:dyDescent="0.35">
      <c r="L411" s="67"/>
    </row>
    <row r="412" spans="12:12" x14ac:dyDescent="0.35">
      <c r="L412" s="67"/>
    </row>
    <row r="413" spans="12:12" x14ac:dyDescent="0.35">
      <c r="L413" s="67"/>
    </row>
    <row r="414" spans="12:12" x14ac:dyDescent="0.35">
      <c r="L414" s="67"/>
    </row>
    <row r="415" spans="12:12" x14ac:dyDescent="0.35">
      <c r="L415" s="67"/>
    </row>
    <row r="416" spans="12:12" x14ac:dyDescent="0.35">
      <c r="L416" s="67"/>
    </row>
    <row r="417" spans="12:12" x14ac:dyDescent="0.35">
      <c r="L417" s="67"/>
    </row>
    <row r="418" spans="12:12" x14ac:dyDescent="0.35">
      <c r="L418" s="67"/>
    </row>
    <row r="419" spans="12:12" x14ac:dyDescent="0.35">
      <c r="L419" s="67"/>
    </row>
    <row r="420" spans="12:12" x14ac:dyDescent="0.35">
      <c r="L420" s="67"/>
    </row>
    <row r="421" spans="12:12" x14ac:dyDescent="0.35">
      <c r="L421" s="67"/>
    </row>
    <row r="422" spans="12:12" x14ac:dyDescent="0.35">
      <c r="L422" s="67"/>
    </row>
    <row r="423" spans="12:12" x14ac:dyDescent="0.35">
      <c r="L423" s="67"/>
    </row>
    <row r="424" spans="12:12" x14ac:dyDescent="0.35">
      <c r="L424" s="67"/>
    </row>
    <row r="425" spans="12:12" x14ac:dyDescent="0.35">
      <c r="L425" s="67"/>
    </row>
    <row r="426" spans="12:12" x14ac:dyDescent="0.35">
      <c r="L426" s="67"/>
    </row>
    <row r="427" spans="12:12" x14ac:dyDescent="0.35">
      <c r="L427" s="67"/>
    </row>
    <row r="428" spans="12:12" x14ac:dyDescent="0.35">
      <c r="L428" s="67"/>
    </row>
    <row r="429" spans="12:12" x14ac:dyDescent="0.35">
      <c r="L429" s="67"/>
    </row>
    <row r="430" spans="12:12" x14ac:dyDescent="0.35">
      <c r="L430" s="67"/>
    </row>
    <row r="431" spans="12:12" x14ac:dyDescent="0.35">
      <c r="L431" s="67"/>
    </row>
    <row r="432" spans="12:12" x14ac:dyDescent="0.35">
      <c r="L432" s="67"/>
    </row>
    <row r="433" spans="12:12" x14ac:dyDescent="0.35">
      <c r="L433" s="67"/>
    </row>
    <row r="434" spans="12:12" x14ac:dyDescent="0.35">
      <c r="L434" s="67"/>
    </row>
    <row r="435" spans="12:12" x14ac:dyDescent="0.35">
      <c r="L435" s="67"/>
    </row>
    <row r="436" spans="12:12" x14ac:dyDescent="0.35">
      <c r="L436" s="67"/>
    </row>
    <row r="437" spans="12:12" x14ac:dyDescent="0.35">
      <c r="L437" s="67"/>
    </row>
    <row r="438" spans="12:12" x14ac:dyDescent="0.35">
      <c r="L438" s="67"/>
    </row>
    <row r="439" spans="12:12" x14ac:dyDescent="0.35">
      <c r="L439" s="67"/>
    </row>
    <row r="440" spans="12:12" x14ac:dyDescent="0.35">
      <c r="L440" s="67"/>
    </row>
    <row r="441" spans="12:12" x14ac:dyDescent="0.35">
      <c r="L441" s="67"/>
    </row>
    <row r="442" spans="12:12" x14ac:dyDescent="0.35">
      <c r="L442" s="67"/>
    </row>
    <row r="443" spans="12:12" x14ac:dyDescent="0.35">
      <c r="L443" s="67"/>
    </row>
    <row r="444" spans="12:12" x14ac:dyDescent="0.35">
      <c r="L444" s="67"/>
    </row>
    <row r="445" spans="12:12" x14ac:dyDescent="0.35">
      <c r="L445" s="67"/>
    </row>
    <row r="446" spans="12:12" x14ac:dyDescent="0.35">
      <c r="L446" s="67"/>
    </row>
    <row r="447" spans="12:12" x14ac:dyDescent="0.35">
      <c r="L447" s="67"/>
    </row>
    <row r="448" spans="12:12" x14ac:dyDescent="0.35">
      <c r="L448" s="67"/>
    </row>
    <row r="449" spans="12:12" x14ac:dyDescent="0.35">
      <c r="L449" s="67"/>
    </row>
    <row r="450" spans="12:12" x14ac:dyDescent="0.35">
      <c r="L450" s="67"/>
    </row>
    <row r="451" spans="12:12" x14ac:dyDescent="0.35">
      <c r="L451" s="67"/>
    </row>
    <row r="452" spans="12:12" x14ac:dyDescent="0.35">
      <c r="L452" s="67"/>
    </row>
    <row r="453" spans="12:12" x14ac:dyDescent="0.35">
      <c r="L453" s="67"/>
    </row>
    <row r="454" spans="12:12" x14ac:dyDescent="0.35">
      <c r="L454" s="67"/>
    </row>
    <row r="455" spans="12:12" x14ac:dyDescent="0.35">
      <c r="L455" s="67"/>
    </row>
    <row r="456" spans="12:12" x14ac:dyDescent="0.35">
      <c r="L456" s="67"/>
    </row>
    <row r="457" spans="12:12" x14ac:dyDescent="0.35">
      <c r="L457" s="67"/>
    </row>
    <row r="458" spans="12:12" x14ac:dyDescent="0.35">
      <c r="L458" s="67"/>
    </row>
    <row r="459" spans="12:12" x14ac:dyDescent="0.35">
      <c r="L459" s="67"/>
    </row>
    <row r="460" spans="12:12" x14ac:dyDescent="0.35">
      <c r="L460" s="67"/>
    </row>
    <row r="461" spans="12:12" x14ac:dyDescent="0.35">
      <c r="L461" s="67"/>
    </row>
    <row r="462" spans="12:12" x14ac:dyDescent="0.35">
      <c r="L462" s="67"/>
    </row>
    <row r="463" spans="12:12" x14ac:dyDescent="0.35">
      <c r="L463" s="67"/>
    </row>
    <row r="464" spans="12:12" x14ac:dyDescent="0.35">
      <c r="L464" s="67"/>
    </row>
    <row r="465" spans="12:12" x14ac:dyDescent="0.35">
      <c r="L465" s="67"/>
    </row>
    <row r="466" spans="12:12" x14ac:dyDescent="0.35">
      <c r="L466" s="67"/>
    </row>
    <row r="467" spans="12:12" x14ac:dyDescent="0.35">
      <c r="L467" s="67"/>
    </row>
    <row r="468" spans="12:12" x14ac:dyDescent="0.35">
      <c r="L468" s="67"/>
    </row>
    <row r="469" spans="12:12" x14ac:dyDescent="0.35">
      <c r="L469" s="67"/>
    </row>
    <row r="470" spans="12:12" x14ac:dyDescent="0.35">
      <c r="L470" s="67"/>
    </row>
    <row r="471" spans="12:12" x14ac:dyDescent="0.35">
      <c r="L471" s="67"/>
    </row>
    <row r="472" spans="12:12" x14ac:dyDescent="0.35">
      <c r="L472" s="67"/>
    </row>
    <row r="473" spans="12:12" x14ac:dyDescent="0.35">
      <c r="L473" s="67"/>
    </row>
    <row r="474" spans="12:12" x14ac:dyDescent="0.35">
      <c r="L474" s="67"/>
    </row>
    <row r="475" spans="12:12" x14ac:dyDescent="0.35">
      <c r="L475" s="67"/>
    </row>
    <row r="476" spans="12:12" x14ac:dyDescent="0.35">
      <c r="L476" s="67"/>
    </row>
    <row r="477" spans="12:12" x14ac:dyDescent="0.35">
      <c r="L477" s="67"/>
    </row>
    <row r="478" spans="12:12" x14ac:dyDescent="0.35">
      <c r="L478" s="67"/>
    </row>
    <row r="479" spans="12:12" x14ac:dyDescent="0.35">
      <c r="L479" s="67"/>
    </row>
    <row r="480" spans="12:12" x14ac:dyDescent="0.35">
      <c r="L480" s="67"/>
    </row>
    <row r="481" spans="12:12" x14ac:dyDescent="0.35">
      <c r="L481" s="67"/>
    </row>
    <row r="482" spans="12:12" x14ac:dyDescent="0.35">
      <c r="L482" s="67"/>
    </row>
    <row r="483" spans="12:12" x14ac:dyDescent="0.35">
      <c r="L483" s="67"/>
    </row>
    <row r="484" spans="12:12" x14ac:dyDescent="0.35">
      <c r="L484" s="67"/>
    </row>
    <row r="485" spans="12:12" x14ac:dyDescent="0.35">
      <c r="L485" s="67"/>
    </row>
    <row r="486" spans="12:12" x14ac:dyDescent="0.35">
      <c r="L486" s="67"/>
    </row>
    <row r="487" spans="12:12" x14ac:dyDescent="0.35">
      <c r="L487" s="67"/>
    </row>
    <row r="488" spans="12:12" x14ac:dyDescent="0.35">
      <c r="L488" s="67"/>
    </row>
    <row r="489" spans="12:12" x14ac:dyDescent="0.35">
      <c r="L489" s="67"/>
    </row>
    <row r="490" spans="12:12" x14ac:dyDescent="0.35">
      <c r="L490" s="67"/>
    </row>
    <row r="491" spans="12:12" x14ac:dyDescent="0.35">
      <c r="L491" s="67"/>
    </row>
    <row r="492" spans="12:12" x14ac:dyDescent="0.35">
      <c r="L492" s="67"/>
    </row>
    <row r="493" spans="12:12" x14ac:dyDescent="0.35">
      <c r="L493" s="67"/>
    </row>
    <row r="494" spans="12:12" x14ac:dyDescent="0.35">
      <c r="L494" s="67"/>
    </row>
    <row r="495" spans="12:12" x14ac:dyDescent="0.35">
      <c r="L495" s="67"/>
    </row>
    <row r="496" spans="12:12" x14ac:dyDescent="0.35">
      <c r="L496" s="67"/>
    </row>
    <row r="497" spans="12:12" x14ac:dyDescent="0.35">
      <c r="L497" s="67"/>
    </row>
    <row r="498" spans="12:12" x14ac:dyDescent="0.35">
      <c r="L498" s="67"/>
    </row>
    <row r="499" spans="12:12" x14ac:dyDescent="0.35">
      <c r="L499" s="67"/>
    </row>
    <row r="500" spans="12:12" x14ac:dyDescent="0.35">
      <c r="L500" s="67"/>
    </row>
    <row r="501" spans="12:12" x14ac:dyDescent="0.35">
      <c r="L501" s="67"/>
    </row>
    <row r="502" spans="12:12" x14ac:dyDescent="0.35">
      <c r="L502" s="67"/>
    </row>
    <row r="503" spans="12:12" x14ac:dyDescent="0.35">
      <c r="L503" s="67"/>
    </row>
    <row r="504" spans="12:12" x14ac:dyDescent="0.35">
      <c r="L504" s="67"/>
    </row>
    <row r="505" spans="12:12" x14ac:dyDescent="0.35">
      <c r="L505" s="67"/>
    </row>
    <row r="506" spans="12:12" x14ac:dyDescent="0.35">
      <c r="L506" s="67"/>
    </row>
    <row r="507" spans="12:12" x14ac:dyDescent="0.35">
      <c r="L507" s="67"/>
    </row>
    <row r="508" spans="12:12" x14ac:dyDescent="0.35">
      <c r="L508" s="67"/>
    </row>
  </sheetData>
  <mergeCells count="2">
    <mergeCell ref="A7:J7"/>
    <mergeCell ref="A8:J8"/>
  </mergeCells>
  <conditionalFormatting sqref="K6:K341">
    <cfRule type="expression" dxfId="19" priority="9">
      <formula>$L6=""</formula>
    </cfRule>
  </conditionalFormatting>
  <conditionalFormatting sqref="K343:K345">
    <cfRule type="expression" dxfId="18" priority="4">
      <formula>$L343=""</formula>
    </cfRule>
  </conditionalFormatting>
  <conditionalFormatting sqref="K346:K348">
    <cfRule type="expression" dxfId="17" priority="3">
      <formula>$L345=""</formula>
    </cfRule>
  </conditionalFormatting>
  <conditionalFormatting sqref="N344">
    <cfRule type="expression" dxfId="16" priority="2">
      <formula>$L344=""</formula>
    </cfRule>
  </conditionalFormatting>
  <conditionalFormatting sqref="R344">
    <cfRule type="expression" dxfId="15" priority="1">
      <formula>$L344=""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C2EE-A6D0-4FA5-926B-CAF7F8A4CEB5}">
  <sheetPr codeName="Sheet4"/>
  <dimension ref="A1:S369"/>
  <sheetViews>
    <sheetView topLeftCell="F344" workbookViewId="0">
      <selection activeCell="K365" sqref="K365"/>
    </sheetView>
  </sheetViews>
  <sheetFormatPr defaultColWidth="9.08984375" defaultRowHeight="15.5" x14ac:dyDescent="0.35"/>
  <cols>
    <col min="1" max="10" width="13.6328125" style="56" customWidth="1"/>
    <col min="11" max="11" width="23.90625" style="88" customWidth="1"/>
    <col min="12" max="15" width="27.36328125" style="21" customWidth="1"/>
    <col min="16" max="16" width="20.90625" style="21" customWidth="1"/>
    <col min="17" max="17" width="11.453125" style="20" customWidth="1"/>
    <col min="18" max="16384" width="9.08984375" style="56"/>
  </cols>
  <sheetData>
    <row r="1" spans="1:19" s="72" customFormat="1" ht="15.9" customHeight="1" x14ac:dyDescent="0.35">
      <c r="K1" s="73"/>
      <c r="L1" s="2"/>
      <c r="M1" s="2"/>
      <c r="N1" s="2"/>
      <c r="O1" s="2"/>
      <c r="P1" s="2"/>
      <c r="Q1" s="1"/>
    </row>
    <row r="2" spans="1:19" s="74" customFormat="1" ht="15.9" customHeight="1" x14ac:dyDescent="0.35">
      <c r="K2" s="6"/>
      <c r="L2" s="6"/>
      <c r="M2" s="6"/>
      <c r="N2" s="6"/>
      <c r="O2" s="6"/>
      <c r="P2" s="6"/>
      <c r="Q2" s="5"/>
    </row>
    <row r="3" spans="1:19" s="74" customFormat="1" ht="15.9" customHeight="1" x14ac:dyDescent="0.35">
      <c r="K3" s="75"/>
      <c r="L3" s="6"/>
      <c r="M3" s="6"/>
      <c r="N3" s="6"/>
      <c r="O3" s="6"/>
      <c r="P3" s="6"/>
      <c r="Q3" s="5"/>
    </row>
    <row r="4" spans="1:19" s="76" customFormat="1" ht="15.9" customHeight="1" x14ac:dyDescent="0.35">
      <c r="K4" s="77"/>
      <c r="L4" s="10"/>
      <c r="M4" s="10"/>
      <c r="N4" s="10"/>
      <c r="O4" s="10"/>
      <c r="P4" s="10"/>
      <c r="Q4" s="9"/>
    </row>
    <row r="5" spans="1:19" s="78" customFormat="1" ht="45.75" customHeight="1" x14ac:dyDescent="0.35">
      <c r="K5" s="79" t="s">
        <v>0</v>
      </c>
      <c r="L5" s="53" t="s">
        <v>30</v>
      </c>
      <c r="M5" s="54" t="s">
        <v>31</v>
      </c>
      <c r="N5" s="54" t="s">
        <v>32</v>
      </c>
      <c r="O5" s="54" t="s">
        <v>33</v>
      </c>
      <c r="P5" s="53" t="s">
        <v>34</v>
      </c>
      <c r="Q5" s="80" t="s">
        <v>35</v>
      </c>
      <c r="R5" s="80" t="s">
        <v>36</v>
      </c>
      <c r="S5" s="80" t="s">
        <v>37</v>
      </c>
    </row>
    <row r="6" spans="1:19" x14ac:dyDescent="0.35">
      <c r="A6" s="81"/>
      <c r="K6" s="82">
        <v>35079</v>
      </c>
      <c r="L6" s="24">
        <v>64.510595943185606</v>
      </c>
      <c r="M6" s="83"/>
      <c r="N6" s="83"/>
      <c r="O6" s="83"/>
      <c r="P6" s="24">
        <v>69.548274183424596</v>
      </c>
      <c r="Q6" s="84"/>
      <c r="R6" s="61"/>
      <c r="S6" s="61"/>
    </row>
    <row r="7" spans="1:19" x14ac:dyDescent="0.35">
      <c r="A7" s="179" t="s">
        <v>132</v>
      </c>
      <c r="B7" s="179"/>
      <c r="C7" s="179"/>
      <c r="D7" s="179"/>
      <c r="E7" s="179"/>
      <c r="F7" s="179"/>
      <c r="G7" s="179"/>
      <c r="H7" s="179"/>
      <c r="I7" s="179"/>
      <c r="J7" s="179"/>
      <c r="K7" s="82">
        <v>35110</v>
      </c>
      <c r="L7" s="24">
        <v>64.050896815364894</v>
      </c>
      <c r="M7" s="85">
        <v>-7.1259476230163266E-3</v>
      </c>
      <c r="N7" s="83"/>
      <c r="O7" s="83"/>
      <c r="P7" s="24">
        <v>67.704279771892402</v>
      </c>
      <c r="Q7" s="86">
        <v>-2.6513877348974813E-2</v>
      </c>
      <c r="R7" s="87"/>
      <c r="S7" s="87"/>
    </row>
    <row r="8" spans="1:19" x14ac:dyDescent="0.35">
      <c r="A8" s="179" t="s">
        <v>130</v>
      </c>
      <c r="B8" s="179"/>
      <c r="C8" s="179"/>
      <c r="D8" s="179"/>
      <c r="E8" s="179"/>
      <c r="F8" s="179"/>
      <c r="G8" s="179"/>
      <c r="H8" s="179"/>
      <c r="I8" s="179"/>
      <c r="J8" s="179"/>
      <c r="K8" s="82">
        <v>35139</v>
      </c>
      <c r="L8" s="24">
        <v>63.707386476452399</v>
      </c>
      <c r="M8" s="85">
        <v>-5.3630839846428024E-3</v>
      </c>
      <c r="N8" s="83"/>
      <c r="O8" s="83"/>
      <c r="P8" s="24">
        <v>65.984208424743102</v>
      </c>
      <c r="Q8" s="86">
        <v>-2.5405651650745265E-2</v>
      </c>
      <c r="R8" s="87"/>
      <c r="S8" s="87"/>
    </row>
    <row r="9" spans="1:19" ht="14.5" x14ac:dyDescent="0.35">
      <c r="K9" s="82">
        <v>35170</v>
      </c>
      <c r="L9" s="24">
        <v>63.710316078653598</v>
      </c>
      <c r="M9" s="85">
        <v>4.5985283076754868E-5</v>
      </c>
      <c r="N9" s="85">
        <v>-1.2405401823241791E-2</v>
      </c>
      <c r="O9" s="83"/>
      <c r="P9" s="24">
        <v>65.274585950792897</v>
      </c>
      <c r="Q9" s="86">
        <v>-1.075442883822042E-2</v>
      </c>
      <c r="R9" s="86">
        <v>-6.1449234834503597E-2</v>
      </c>
      <c r="S9" s="87"/>
    </row>
    <row r="10" spans="1:19" ht="14.5" x14ac:dyDescent="0.35">
      <c r="K10" s="82">
        <v>35200</v>
      </c>
      <c r="L10" s="24">
        <v>63.519083950847502</v>
      </c>
      <c r="M10" s="85">
        <v>-3.0015881191047811E-3</v>
      </c>
      <c r="N10" s="85">
        <v>-8.3029729630548221E-3</v>
      </c>
      <c r="O10" s="83"/>
      <c r="P10" s="24">
        <v>64.264437065159299</v>
      </c>
      <c r="Q10" s="86">
        <v>-1.5475377911934873E-2</v>
      </c>
      <c r="R10" s="86">
        <v>-5.0806872450641749E-2</v>
      </c>
      <c r="S10" s="87"/>
    </row>
    <row r="11" spans="1:19" ht="14.5" x14ac:dyDescent="0.35">
      <c r="K11" s="82">
        <v>35231</v>
      </c>
      <c r="L11" s="24">
        <v>63.7223990877037</v>
      </c>
      <c r="M11" s="85">
        <v>3.2008512121102228E-3</v>
      </c>
      <c r="N11" s="85">
        <v>2.3564946047271995E-4</v>
      </c>
      <c r="O11" s="83"/>
      <c r="P11" s="24">
        <v>65.303392180145295</v>
      </c>
      <c r="Q11" s="86">
        <v>1.6166874906763384E-2</v>
      </c>
      <c r="R11" s="86">
        <v>-1.0317866363044992E-2</v>
      </c>
      <c r="S11" s="87"/>
    </row>
    <row r="12" spans="1:19" ht="14.5" x14ac:dyDescent="0.35">
      <c r="K12" s="82">
        <v>35261</v>
      </c>
      <c r="L12" s="24">
        <v>63.817631619117101</v>
      </c>
      <c r="M12" s="85">
        <v>1.4944906779534861E-3</v>
      </c>
      <c r="N12" s="85">
        <v>1.6844295723006386E-3</v>
      </c>
      <c r="O12" s="83"/>
      <c r="P12" s="24">
        <v>66.567497582188693</v>
      </c>
      <c r="Q12" s="86">
        <v>1.9357423249258598E-2</v>
      </c>
      <c r="R12" s="86">
        <v>1.9807274340590375E-2</v>
      </c>
      <c r="S12" s="87"/>
    </row>
    <row r="13" spans="1:19" ht="14.5" x14ac:dyDescent="0.35">
      <c r="K13" s="82">
        <v>35292</v>
      </c>
      <c r="L13" s="24">
        <v>63.550754123737399</v>
      </c>
      <c r="M13" s="85">
        <v>-4.181877149131874E-3</v>
      </c>
      <c r="N13" s="85">
        <v>4.9859303566779367E-4</v>
      </c>
      <c r="O13" s="83"/>
      <c r="P13" s="24">
        <v>68.190071931258103</v>
      </c>
      <c r="Q13" s="86">
        <v>2.437487374474423E-2</v>
      </c>
      <c r="R13" s="86">
        <v>6.1085649316720891E-2</v>
      </c>
      <c r="S13" s="87"/>
    </row>
    <row r="14" spans="1:19" ht="14.5" x14ac:dyDescent="0.35">
      <c r="K14" s="82">
        <v>35323</v>
      </c>
      <c r="L14" s="24">
        <v>63.2803097148037</v>
      </c>
      <c r="M14" s="85">
        <v>-4.2555656917481199E-3</v>
      </c>
      <c r="N14" s="85">
        <v>-6.9377389933410472E-3</v>
      </c>
      <c r="O14" s="83"/>
      <c r="P14" s="24">
        <v>68.284385472285805</v>
      </c>
      <c r="Q14" s="86">
        <v>1.3830978375088954E-3</v>
      </c>
      <c r="R14" s="86">
        <v>4.5648368218256907E-2</v>
      </c>
      <c r="S14" s="87"/>
    </row>
    <row r="15" spans="1:19" ht="14.5" x14ac:dyDescent="0.35">
      <c r="K15" s="82">
        <v>35353</v>
      </c>
      <c r="L15" s="24">
        <v>62.821550535484299</v>
      </c>
      <c r="M15" s="85">
        <v>-7.249635493046247E-3</v>
      </c>
      <c r="N15" s="85">
        <v>-1.5608242712260356E-2</v>
      </c>
      <c r="O15" s="83"/>
      <c r="P15" s="24">
        <v>68.082511991561006</v>
      </c>
      <c r="Q15" s="86">
        <v>-2.9563637327706394E-3</v>
      </c>
      <c r="R15" s="86">
        <v>2.2759071084229587E-2</v>
      </c>
      <c r="S15" s="87"/>
    </row>
    <row r="16" spans="1:19" ht="14.5" x14ac:dyDescent="0.35">
      <c r="K16" s="82">
        <v>35384</v>
      </c>
      <c r="L16" s="24">
        <v>64.416419696956893</v>
      </c>
      <c r="M16" s="85">
        <v>2.53872938168207E-2</v>
      </c>
      <c r="N16" s="85">
        <v>1.3621641240228133E-2</v>
      </c>
      <c r="O16" s="83"/>
      <c r="P16" s="24">
        <v>67.268092153274495</v>
      </c>
      <c r="Q16" s="86">
        <v>-1.1962247197745302E-2</v>
      </c>
      <c r="R16" s="86">
        <v>-1.3520733324831391E-2</v>
      </c>
      <c r="S16" s="87"/>
    </row>
    <row r="17" spans="11:19" ht="14.5" x14ac:dyDescent="0.35">
      <c r="K17" s="82">
        <v>35414</v>
      </c>
      <c r="L17" s="24">
        <v>67.039895241615099</v>
      </c>
      <c r="M17" s="85">
        <v>4.0726814017298496E-2</v>
      </c>
      <c r="N17" s="85">
        <v>5.9411617037833375E-2</v>
      </c>
      <c r="O17" s="83"/>
      <c r="P17" s="24">
        <v>67.664812069648207</v>
      </c>
      <c r="Q17" s="86">
        <v>5.8975942928447544E-3</v>
      </c>
      <c r="R17" s="86">
        <v>-9.0734272316042031E-3</v>
      </c>
      <c r="S17" s="87"/>
    </row>
    <row r="18" spans="11:19" ht="14.5" x14ac:dyDescent="0.35">
      <c r="K18" s="82">
        <v>35445</v>
      </c>
      <c r="L18" s="24">
        <v>70.497233566029095</v>
      </c>
      <c r="M18" s="85">
        <v>5.1571356308860228E-2</v>
      </c>
      <c r="N18" s="85">
        <v>0.12218232382228833</v>
      </c>
      <c r="O18" s="85">
        <v>9.2800842021610208E-2</v>
      </c>
      <c r="P18" s="24">
        <v>67.636165589311304</v>
      </c>
      <c r="Q18" s="86">
        <v>-4.2335860339659526E-4</v>
      </c>
      <c r="R18" s="86">
        <v>-6.5559625988099723E-3</v>
      </c>
      <c r="S18" s="86">
        <v>-2.7493257259991077E-2</v>
      </c>
    </row>
    <row r="19" spans="11:19" ht="14.5" x14ac:dyDescent="0.35">
      <c r="K19" s="82">
        <v>35476</v>
      </c>
      <c r="L19" s="24">
        <v>71.972433285156797</v>
      </c>
      <c r="M19" s="85">
        <v>2.0925639837285237E-2</v>
      </c>
      <c r="N19" s="85">
        <v>0.11729949636671377</v>
      </c>
      <c r="O19" s="85">
        <v>0.12367565270204994</v>
      </c>
      <c r="P19" s="24">
        <v>68.793362977874693</v>
      </c>
      <c r="Q19" s="86">
        <v>1.7109151272559187E-2</v>
      </c>
      <c r="R19" s="86">
        <v>2.2674506973154207E-2</v>
      </c>
      <c r="S19" s="86">
        <v>1.6085884225511382E-2</v>
      </c>
    </row>
    <row r="20" spans="11:19" ht="14.5" x14ac:dyDescent="0.35">
      <c r="K20" s="82">
        <v>35504</v>
      </c>
      <c r="L20" s="24">
        <v>72.370287176408397</v>
      </c>
      <c r="M20" s="85">
        <v>5.5278649490047016E-3</v>
      </c>
      <c r="N20" s="85">
        <v>7.9510743797887917E-2</v>
      </c>
      <c r="O20" s="85">
        <v>0.13597953360020498</v>
      </c>
      <c r="P20" s="24">
        <v>68.498567619382897</v>
      </c>
      <c r="Q20" s="86">
        <v>-4.2852296461594053E-3</v>
      </c>
      <c r="R20" s="86">
        <v>1.2321848302430771E-2</v>
      </c>
      <c r="S20" s="86">
        <v>3.8105468788149466E-2</v>
      </c>
    </row>
    <row r="21" spans="11:19" ht="14.5" x14ac:dyDescent="0.35">
      <c r="K21" s="82">
        <v>35535</v>
      </c>
      <c r="L21" s="24">
        <v>71.8350762111845</v>
      </c>
      <c r="M21" s="85">
        <v>-7.3954517261936026E-3</v>
      </c>
      <c r="N21" s="85">
        <v>1.8977236091148875E-2</v>
      </c>
      <c r="O21" s="85">
        <v>0.12752660216754341</v>
      </c>
      <c r="P21" s="24">
        <v>68.891551080075203</v>
      </c>
      <c r="Q21" s="86">
        <v>5.7371047943066689E-3</v>
      </c>
      <c r="R21" s="86">
        <v>1.8560861335437551E-2</v>
      </c>
      <c r="S21" s="86">
        <v>5.5411536918961835E-2</v>
      </c>
    </row>
    <row r="22" spans="11:19" ht="14.5" x14ac:dyDescent="0.35">
      <c r="K22" s="82">
        <v>35565</v>
      </c>
      <c r="L22" s="24">
        <v>72.080771864675995</v>
      </c>
      <c r="M22" s="85">
        <v>3.4202741397417746E-3</v>
      </c>
      <c r="N22" s="85">
        <v>1.5052788209890533E-3</v>
      </c>
      <c r="O22" s="85">
        <v>0.13478922209353206</v>
      </c>
      <c r="P22" s="24">
        <v>69.401051180777202</v>
      </c>
      <c r="Q22" s="86">
        <v>7.3956833996928761E-3</v>
      </c>
      <c r="R22" s="86">
        <v>8.8335295237413902E-3</v>
      </c>
      <c r="S22" s="86">
        <v>7.9929341175271729E-2</v>
      </c>
    </row>
    <row r="23" spans="11:19" ht="14.5" x14ac:dyDescent="0.35">
      <c r="K23" s="82">
        <v>35596</v>
      </c>
      <c r="L23" s="24">
        <v>72.576599446210807</v>
      </c>
      <c r="M23" s="85">
        <v>6.8787773591780788E-3</v>
      </c>
      <c r="N23" s="85">
        <v>2.8507869438116895E-3</v>
      </c>
      <c r="O23" s="85">
        <v>0.1389495763698525</v>
      </c>
      <c r="P23" s="24">
        <v>70.082515156998497</v>
      </c>
      <c r="Q23" s="86">
        <v>9.819216922899443E-3</v>
      </c>
      <c r="R23" s="86">
        <v>2.3123805251183072E-2</v>
      </c>
      <c r="S23" s="86">
        <v>7.3183380178315494E-2</v>
      </c>
    </row>
    <row r="24" spans="11:19" ht="14.5" x14ac:dyDescent="0.35">
      <c r="K24" s="82">
        <v>35626</v>
      </c>
      <c r="L24" s="24">
        <v>73.464488159685303</v>
      </c>
      <c r="M24" s="85">
        <v>1.223381531029899E-2</v>
      </c>
      <c r="N24" s="85">
        <v>2.2682678636138265E-2</v>
      </c>
      <c r="O24" s="85">
        <v>0.15116287295247122</v>
      </c>
      <c r="P24" s="24">
        <v>70.981249457584298</v>
      </c>
      <c r="Q24" s="86">
        <v>1.2823944725335101E-2</v>
      </c>
      <c r="R24" s="86">
        <v>3.0333159070263349E-2</v>
      </c>
      <c r="S24" s="86">
        <v>6.6304909087893771E-2</v>
      </c>
    </row>
    <row r="25" spans="11:19" ht="14.5" x14ac:dyDescent="0.35">
      <c r="K25" s="82">
        <v>35657</v>
      </c>
      <c r="L25" s="24">
        <v>73.633957447863807</v>
      </c>
      <c r="M25" s="85">
        <v>2.3068191506370184E-3</v>
      </c>
      <c r="N25" s="85">
        <v>2.1547848934023062E-2</v>
      </c>
      <c r="O25" s="85">
        <v>0.15866378712821816</v>
      </c>
      <c r="P25" s="24">
        <v>71.454340407705004</v>
      </c>
      <c r="Q25" s="86">
        <v>6.6650129961913773E-3</v>
      </c>
      <c r="R25" s="86">
        <v>2.9585851971886568E-2</v>
      </c>
      <c r="S25" s="86">
        <v>4.7870142734818932E-2</v>
      </c>
    </row>
    <row r="26" spans="11:19" ht="14.5" x14ac:dyDescent="0.35">
      <c r="K26" s="82">
        <v>35688</v>
      </c>
      <c r="L26" s="24">
        <v>74.689130209956303</v>
      </c>
      <c r="M26" s="85">
        <v>1.4329974901044817E-2</v>
      </c>
      <c r="N26" s="85">
        <v>2.9107601897374158E-2</v>
      </c>
      <c r="O26" s="85">
        <v>0.18029021265178224</v>
      </c>
      <c r="P26" s="24">
        <v>73.643900603785497</v>
      </c>
      <c r="Q26" s="86">
        <v>3.0642787878066846E-2</v>
      </c>
      <c r="R26" s="86">
        <v>5.0817032448233324E-2</v>
      </c>
      <c r="S26" s="86">
        <v>7.8488150613509333E-2</v>
      </c>
    </row>
    <row r="27" spans="11:19" ht="14.5" x14ac:dyDescent="0.35">
      <c r="K27" s="82">
        <v>35718</v>
      </c>
      <c r="L27" s="24">
        <v>75.604383912589896</v>
      </c>
      <c r="M27" s="85">
        <v>1.2254175407596213E-2</v>
      </c>
      <c r="N27" s="85">
        <v>2.912830139445366E-2</v>
      </c>
      <c r="O27" s="85">
        <v>0.20347847622585036</v>
      </c>
      <c r="P27" s="24">
        <v>75.361386726780296</v>
      </c>
      <c r="Q27" s="86">
        <v>2.332149857508381E-2</v>
      </c>
      <c r="R27" s="86">
        <v>6.1708370910171118E-2</v>
      </c>
      <c r="S27" s="86">
        <v>0.10691254658937277</v>
      </c>
    </row>
    <row r="28" spans="11:19" ht="14.5" x14ac:dyDescent="0.35">
      <c r="K28" s="82">
        <v>35749</v>
      </c>
      <c r="L28" s="24">
        <v>79.059888521513798</v>
      </c>
      <c r="M28" s="85">
        <v>4.5705082563981758E-2</v>
      </c>
      <c r="N28" s="85">
        <v>7.3687891588494203E-2</v>
      </c>
      <c r="O28" s="85">
        <v>0.22732509651182431</v>
      </c>
      <c r="P28" s="24">
        <v>76.399129348002603</v>
      </c>
      <c r="Q28" s="86">
        <v>1.3770216636068477E-2</v>
      </c>
      <c r="R28" s="86">
        <v>6.9202079426995855E-2</v>
      </c>
      <c r="S28" s="86">
        <v>0.13574098658725853</v>
      </c>
    </row>
    <row r="29" spans="11:19" ht="14.5" x14ac:dyDescent="0.35">
      <c r="K29" s="82">
        <v>35779</v>
      </c>
      <c r="L29" s="24">
        <v>81.580912814405096</v>
      </c>
      <c r="M29" s="85">
        <v>3.188752653256377E-2</v>
      </c>
      <c r="N29" s="85">
        <v>9.2272899484510118E-2</v>
      </c>
      <c r="O29" s="85">
        <v>0.21690095905405959</v>
      </c>
      <c r="P29" s="24">
        <v>77.268054451110302</v>
      </c>
      <c r="Q29" s="86">
        <v>1.1373494835912323E-2</v>
      </c>
      <c r="R29" s="86">
        <v>4.9211867074006044E-2</v>
      </c>
      <c r="S29" s="86">
        <v>0.14192372797218988</v>
      </c>
    </row>
    <row r="30" spans="11:19" ht="14.5" x14ac:dyDescent="0.35">
      <c r="K30" s="82">
        <v>35810</v>
      </c>
      <c r="L30" s="24">
        <v>85.699588692918496</v>
      </c>
      <c r="M30" s="85">
        <v>5.0485778308013041E-2</v>
      </c>
      <c r="N30" s="85">
        <v>0.13352671178433484</v>
      </c>
      <c r="O30" s="85">
        <v>0.21564470487555476</v>
      </c>
      <c r="P30" s="24">
        <v>78.063509329903496</v>
      </c>
      <c r="Q30" s="86">
        <v>1.0294744502677977E-2</v>
      </c>
      <c r="R30" s="86">
        <v>3.5855531864343648E-2</v>
      </c>
      <c r="S30" s="86">
        <v>0.15416816801690558</v>
      </c>
    </row>
    <row r="31" spans="11:19" ht="14.5" x14ac:dyDescent="0.35">
      <c r="K31" s="82">
        <v>35841</v>
      </c>
      <c r="L31" s="24">
        <v>84.502262281569301</v>
      </c>
      <c r="M31" s="85">
        <v>-1.3971203708333935E-2</v>
      </c>
      <c r="N31" s="85">
        <v>6.8838621731353911E-2</v>
      </c>
      <c r="O31" s="85">
        <v>0.17409205753498669</v>
      </c>
      <c r="P31" s="24">
        <v>79.669814344739706</v>
      </c>
      <c r="Q31" s="86">
        <v>2.0576899868129495E-2</v>
      </c>
      <c r="R31" s="86">
        <v>4.2810500913419203E-2</v>
      </c>
      <c r="S31" s="86">
        <v>0.1581032078685134</v>
      </c>
    </row>
    <row r="32" spans="11:19" ht="14.5" x14ac:dyDescent="0.35">
      <c r="K32" s="82">
        <v>35869</v>
      </c>
      <c r="L32" s="24">
        <v>82.960318177714797</v>
      </c>
      <c r="M32" s="85">
        <v>-1.8247370688332598E-2</v>
      </c>
      <c r="N32" s="85">
        <v>1.6908432569856302E-2</v>
      </c>
      <c r="O32" s="85">
        <v>0.14633120047585746</v>
      </c>
      <c r="P32" s="24">
        <v>79.663397326331904</v>
      </c>
      <c r="Q32" s="86">
        <v>-8.0545165827006215E-5</v>
      </c>
      <c r="R32" s="86">
        <v>3.1000429507866079E-2</v>
      </c>
      <c r="S32" s="86">
        <v>0.16299362300518694</v>
      </c>
    </row>
    <row r="33" spans="11:19" ht="14.5" x14ac:dyDescent="0.35">
      <c r="K33" s="82">
        <v>35900</v>
      </c>
      <c r="L33" s="24">
        <v>81.042495267208693</v>
      </c>
      <c r="M33" s="85">
        <v>-2.311735239970758E-2</v>
      </c>
      <c r="N33" s="85">
        <v>-5.4342074410616448E-2</v>
      </c>
      <c r="O33" s="85">
        <v>0.12817441759170323</v>
      </c>
      <c r="P33" s="24">
        <v>79.606612064755495</v>
      </c>
      <c r="Q33" s="86">
        <v>-7.1281496248265519E-4</v>
      </c>
      <c r="R33" s="86">
        <v>1.9767273443097588E-2</v>
      </c>
      <c r="S33" s="86">
        <v>0.15553519722942188</v>
      </c>
    </row>
    <row r="34" spans="11:19" ht="14.5" x14ac:dyDescent="0.35">
      <c r="K34" s="82">
        <v>35930</v>
      </c>
      <c r="L34" s="24">
        <v>83.205570583799101</v>
      </c>
      <c r="M34" s="85">
        <v>2.6690630754377054E-2</v>
      </c>
      <c r="N34" s="85">
        <v>-1.5345053052538415E-2</v>
      </c>
      <c r="O34" s="85">
        <v>0.15433795215190993</v>
      </c>
      <c r="P34" s="24">
        <v>78.815081528080398</v>
      </c>
      <c r="Q34" s="86">
        <v>-9.9430250345440285E-3</v>
      </c>
      <c r="R34" s="86">
        <v>-1.0728439920303923E-2</v>
      </c>
      <c r="S34" s="86">
        <v>0.13564679766566279</v>
      </c>
    </row>
    <row r="35" spans="11:19" ht="14.5" x14ac:dyDescent="0.35">
      <c r="K35" s="82">
        <v>35961</v>
      </c>
      <c r="L35" s="24">
        <v>86.423999866723193</v>
      </c>
      <c r="M35" s="85">
        <v>3.8680454449653734E-2</v>
      </c>
      <c r="N35" s="85">
        <v>4.175106563102382E-2</v>
      </c>
      <c r="O35" s="85">
        <v>0.19079704100459005</v>
      </c>
      <c r="P35" s="24">
        <v>79.210183325644394</v>
      </c>
      <c r="Q35" s="86">
        <v>5.0130227604119337E-3</v>
      </c>
      <c r="R35" s="86">
        <v>-5.689112138049679E-3</v>
      </c>
      <c r="S35" s="86">
        <v>0.13024173216669155</v>
      </c>
    </row>
    <row r="36" spans="11:19" ht="14.5" x14ac:dyDescent="0.35">
      <c r="K36" s="82">
        <v>35991</v>
      </c>
      <c r="L36" s="24">
        <v>87.147056245412998</v>
      </c>
      <c r="M36" s="85">
        <v>8.366384104008695E-3</v>
      </c>
      <c r="N36" s="85">
        <v>7.5325432146143845E-2</v>
      </c>
      <c r="O36" s="85">
        <v>0.18624737513976442</v>
      </c>
      <c r="P36" s="24">
        <v>80.268065878653701</v>
      </c>
      <c r="Q36" s="86">
        <v>1.3355385742009895E-2</v>
      </c>
      <c r="R36" s="86">
        <v>8.3090310809879053E-3</v>
      </c>
      <c r="S36" s="86">
        <v>0.13083478372156376</v>
      </c>
    </row>
    <row r="37" spans="11:19" ht="14.5" x14ac:dyDescent="0.35">
      <c r="K37" s="82">
        <v>36022</v>
      </c>
      <c r="L37" s="24">
        <v>87.158266988219694</v>
      </c>
      <c r="M37" s="85">
        <v>1.2864166949166922E-4</v>
      </c>
      <c r="N37" s="85">
        <v>4.7505189576696694E-2</v>
      </c>
      <c r="O37" s="85">
        <v>0.18366946459358391</v>
      </c>
      <c r="P37" s="24">
        <v>81.657978713303507</v>
      </c>
      <c r="Q37" s="86">
        <v>1.7315887949150621E-2</v>
      </c>
      <c r="R37" s="86">
        <v>3.6070471921166858E-2</v>
      </c>
      <c r="S37" s="86">
        <v>0.14279941914484784</v>
      </c>
    </row>
    <row r="38" spans="11:19" ht="14.5" x14ac:dyDescent="0.35">
      <c r="K38" s="82">
        <v>36053</v>
      </c>
      <c r="L38" s="24">
        <v>86.500873304658398</v>
      </c>
      <c r="M38" s="85">
        <v>-7.5425281648859865E-3</v>
      </c>
      <c r="N38" s="85">
        <v>8.8949178531150253E-4</v>
      </c>
      <c r="O38" s="85">
        <v>0.15814540966668744</v>
      </c>
      <c r="P38" s="24">
        <v>81.640188803616596</v>
      </c>
      <c r="Q38" s="86">
        <v>-2.1785880531488555E-4</v>
      </c>
      <c r="R38" s="86">
        <v>3.0677942859721696E-2</v>
      </c>
      <c r="S38" s="86">
        <v>0.10858045451519804</v>
      </c>
    </row>
    <row r="39" spans="11:19" ht="14.5" x14ac:dyDescent="0.35">
      <c r="K39" s="82">
        <v>36083</v>
      </c>
      <c r="L39" s="24">
        <v>87.720573016739294</v>
      </c>
      <c r="M39" s="85">
        <v>1.4100432348065128E-2</v>
      </c>
      <c r="N39" s="85">
        <v>6.5810228828755424E-3</v>
      </c>
      <c r="O39" s="85">
        <v>0.16025775857333291</v>
      </c>
      <c r="P39" s="24">
        <v>79.857102910634197</v>
      </c>
      <c r="Q39" s="86">
        <v>-2.1840786003956558E-2</v>
      </c>
      <c r="R39" s="86">
        <v>-5.1198812818136208E-3</v>
      </c>
      <c r="S39" s="86">
        <v>5.9655433360759957E-2</v>
      </c>
    </row>
    <row r="40" spans="11:19" ht="14.5" x14ac:dyDescent="0.35">
      <c r="K40" s="82">
        <v>36114</v>
      </c>
      <c r="L40" s="24">
        <v>87.999612131907995</v>
      </c>
      <c r="M40" s="85">
        <v>3.1809996853924272E-3</v>
      </c>
      <c r="N40" s="85">
        <v>9.6530733430257865E-3</v>
      </c>
      <c r="O40" s="85">
        <v>0.11307533791881719</v>
      </c>
      <c r="P40" s="24">
        <v>80.186241600963697</v>
      </c>
      <c r="Q40" s="86">
        <v>4.1215956794453668E-3</v>
      </c>
      <c r="R40" s="86">
        <v>-1.8023188126012668E-2</v>
      </c>
      <c r="S40" s="86">
        <v>4.9570097006087277E-2</v>
      </c>
    </row>
    <row r="41" spans="11:19" ht="14.5" x14ac:dyDescent="0.35">
      <c r="K41" s="82">
        <v>36144</v>
      </c>
      <c r="L41" s="24">
        <v>87.946675846174799</v>
      </c>
      <c r="M41" s="85">
        <v>-6.0155135290651529E-4</v>
      </c>
      <c r="N41" s="85">
        <v>1.6714311500928281E-2</v>
      </c>
      <c r="O41" s="85">
        <v>7.8030053993777715E-2</v>
      </c>
      <c r="P41" s="24">
        <v>80.857667449353698</v>
      </c>
      <c r="Q41" s="86">
        <v>8.3733298254737853E-3</v>
      </c>
      <c r="R41" s="86">
        <v>-9.5850017709443458E-3</v>
      </c>
      <c r="S41" s="86">
        <v>4.6456624587521533E-2</v>
      </c>
    </row>
    <row r="42" spans="11:19" ht="14.5" x14ac:dyDescent="0.35">
      <c r="K42" s="82">
        <v>36175</v>
      </c>
      <c r="L42" s="24">
        <v>87.423857392547006</v>
      </c>
      <c r="M42" s="85">
        <v>-5.9447210323473332E-3</v>
      </c>
      <c r="N42" s="85">
        <v>-3.3825089598499281E-3</v>
      </c>
      <c r="O42" s="85">
        <v>2.0119918029092965E-2</v>
      </c>
      <c r="P42" s="24">
        <v>83.034550683644596</v>
      </c>
      <c r="Q42" s="86">
        <v>2.6922409500056643E-2</v>
      </c>
      <c r="R42" s="86">
        <v>3.9789169118321199E-2</v>
      </c>
      <c r="S42" s="86">
        <v>6.3679450186296727E-2</v>
      </c>
    </row>
    <row r="43" spans="11:19" ht="14.5" x14ac:dyDescent="0.35">
      <c r="K43" s="82">
        <v>36206</v>
      </c>
      <c r="L43" s="24">
        <v>86.351170239247296</v>
      </c>
      <c r="M43" s="85">
        <v>-1.2269959085460802E-2</v>
      </c>
      <c r="N43" s="85">
        <v>-1.8732376799453943E-2</v>
      </c>
      <c r="O43" s="85">
        <v>2.1879981763295975E-2</v>
      </c>
      <c r="P43" s="24">
        <v>81.372517994393604</v>
      </c>
      <c r="Q43" s="86">
        <v>-2.0016158039840692E-2</v>
      </c>
      <c r="R43" s="86">
        <v>1.4794014156858104E-2</v>
      </c>
      <c r="S43" s="86">
        <v>2.1372004738031913E-2</v>
      </c>
    </row>
    <row r="44" spans="11:19" ht="14.5" x14ac:dyDescent="0.35">
      <c r="K44" s="82">
        <v>36234</v>
      </c>
      <c r="L44" s="24">
        <v>84.723691903147994</v>
      </c>
      <c r="M44" s="85">
        <v>-1.8847206489386981E-2</v>
      </c>
      <c r="N44" s="85">
        <v>-3.6647024029242914E-2</v>
      </c>
      <c r="O44" s="85">
        <v>2.1255628765258106E-2</v>
      </c>
      <c r="P44" s="24">
        <v>80.688054022941003</v>
      </c>
      <c r="Q44" s="86">
        <v>-8.4114881574607336E-3</v>
      </c>
      <c r="R44" s="86">
        <v>-2.0976789432979315E-3</v>
      </c>
      <c r="S44" s="86">
        <v>1.2862327379934646E-2</v>
      </c>
    </row>
    <row r="45" spans="11:19" ht="14.5" x14ac:dyDescent="0.35">
      <c r="K45" s="82">
        <v>36265</v>
      </c>
      <c r="L45" s="24">
        <v>83.286773133134304</v>
      </c>
      <c r="M45" s="85">
        <v>-1.6960058488200702E-2</v>
      </c>
      <c r="N45" s="85">
        <v>-4.7322142751452079E-2</v>
      </c>
      <c r="O45" s="85">
        <v>2.7692605694406458E-2</v>
      </c>
      <c r="P45" s="24">
        <v>80.288038954164605</v>
      </c>
      <c r="Q45" s="86">
        <v>-4.9575500812383266E-3</v>
      </c>
      <c r="R45" s="86">
        <v>-3.3076733803787173E-2</v>
      </c>
      <c r="S45" s="86">
        <v>8.5599282739832194E-3</v>
      </c>
    </row>
    <row r="46" spans="11:19" ht="14.5" x14ac:dyDescent="0.35">
      <c r="K46" s="82">
        <v>36295</v>
      </c>
      <c r="L46" s="24">
        <v>83.138237510055603</v>
      </c>
      <c r="M46" s="85">
        <v>-1.7834239158391885E-3</v>
      </c>
      <c r="N46" s="85">
        <v>-3.7207749707269033E-2</v>
      </c>
      <c r="O46" s="85">
        <v>-8.0923756992545837E-4</v>
      </c>
      <c r="P46" s="24">
        <v>81.5047849752426</v>
      </c>
      <c r="Q46" s="86">
        <v>1.5154760745528018E-2</v>
      </c>
      <c r="R46" s="86">
        <v>1.6254502639099222E-3</v>
      </c>
      <c r="S46" s="86">
        <v>3.4126760957595481E-2</v>
      </c>
    </row>
    <row r="47" spans="11:19" ht="14.5" x14ac:dyDescent="0.35">
      <c r="K47" s="82">
        <v>36326</v>
      </c>
      <c r="L47" s="24">
        <v>84.900529604016</v>
      </c>
      <c r="M47" s="85">
        <v>2.1197130787710572E-2</v>
      </c>
      <c r="N47" s="85">
        <v>2.0872284587192258E-3</v>
      </c>
      <c r="O47" s="85">
        <v>-1.7627861069339223E-2</v>
      </c>
      <c r="P47" s="24">
        <v>83.003174325685293</v>
      </c>
      <c r="Q47" s="86">
        <v>1.8384066050819436E-2</v>
      </c>
      <c r="R47" s="86">
        <v>2.8692231220324826E-2</v>
      </c>
      <c r="S47" s="86">
        <v>4.788514356099105E-2</v>
      </c>
    </row>
    <row r="48" spans="11:19" ht="14.5" x14ac:dyDescent="0.35">
      <c r="K48" s="82">
        <v>36356</v>
      </c>
      <c r="L48" s="24">
        <v>86.790130199935803</v>
      </c>
      <c r="M48" s="85">
        <v>2.2256640856459731E-2</v>
      </c>
      <c r="N48" s="85">
        <v>4.2063786781622259E-2</v>
      </c>
      <c r="O48" s="85">
        <v>-4.0956752970755517E-3</v>
      </c>
      <c r="P48" s="24">
        <v>84.831782016431205</v>
      </c>
      <c r="Q48" s="86">
        <v>2.2030575403910291E-2</v>
      </c>
      <c r="R48" s="86">
        <v>5.659302582867376E-2</v>
      </c>
      <c r="S48" s="86">
        <v>5.6855937511647081E-2</v>
      </c>
    </row>
    <row r="49" spans="11:19" ht="14.5" x14ac:dyDescent="0.35">
      <c r="K49" s="82">
        <v>36387</v>
      </c>
      <c r="L49" s="24">
        <v>88.887092634078698</v>
      </c>
      <c r="M49" s="85">
        <v>2.4161300706799116E-2</v>
      </c>
      <c r="N49" s="85">
        <v>6.9148147665841098E-2</v>
      </c>
      <c r="O49" s="85">
        <v>1.9835475229133204E-2</v>
      </c>
      <c r="P49" s="24">
        <v>88.813588284212301</v>
      </c>
      <c r="Q49" s="86">
        <v>4.6937670919253494E-2</v>
      </c>
      <c r="R49" s="86">
        <v>8.9673303367278079E-2</v>
      </c>
      <c r="S49" s="86">
        <v>8.7629031279744529E-2</v>
      </c>
    </row>
    <row r="50" spans="11:19" ht="14.5" x14ac:dyDescent="0.35">
      <c r="K50" s="82">
        <v>36418</v>
      </c>
      <c r="L50" s="24">
        <v>89.469686149485</v>
      </c>
      <c r="M50" s="85">
        <v>6.5543094969329196E-3</v>
      </c>
      <c r="N50" s="85">
        <v>5.3817762583813877E-2</v>
      </c>
      <c r="O50" s="85">
        <v>3.4321189271354191E-2</v>
      </c>
      <c r="P50" s="24">
        <v>92.5427669814746</v>
      </c>
      <c r="Q50" s="86">
        <v>4.1988830417802214E-2</v>
      </c>
      <c r="R50" s="86">
        <v>0.11493045577218708</v>
      </c>
      <c r="S50" s="86">
        <v>0.13354425482875687</v>
      </c>
    </row>
    <row r="51" spans="11:19" ht="14.5" x14ac:dyDescent="0.35">
      <c r="K51" s="82">
        <v>36448</v>
      </c>
      <c r="L51" s="24">
        <v>90.215875485102998</v>
      </c>
      <c r="M51" s="85">
        <v>8.3401358351842259E-3</v>
      </c>
      <c r="N51" s="85">
        <v>3.9471599792227696E-2</v>
      </c>
      <c r="O51" s="85">
        <v>2.8446034750451821E-2</v>
      </c>
      <c r="P51" s="24">
        <v>94.857535930621594</v>
      </c>
      <c r="Q51" s="86">
        <v>2.5012964542224791E-2</v>
      </c>
      <c r="R51" s="86">
        <v>0.11818393620740486</v>
      </c>
      <c r="S51" s="86">
        <v>0.18784093678897862</v>
      </c>
    </row>
    <row r="52" spans="11:19" ht="14.5" x14ac:dyDescent="0.35">
      <c r="K52" s="82">
        <v>36479</v>
      </c>
      <c r="L52" s="24">
        <v>90.415737397602598</v>
      </c>
      <c r="M52" s="85">
        <v>2.2153740838284364E-3</v>
      </c>
      <c r="N52" s="85">
        <v>1.7197601116473393E-2</v>
      </c>
      <c r="O52" s="85">
        <v>2.7456089943588946E-2</v>
      </c>
      <c r="P52" s="24">
        <v>94.483320970957905</v>
      </c>
      <c r="Q52" s="86">
        <v>-3.9450208778076812E-3</v>
      </c>
      <c r="R52" s="86">
        <v>6.383857241081059E-2</v>
      </c>
      <c r="S52" s="86">
        <v>0.17829840985866063</v>
      </c>
    </row>
    <row r="53" spans="11:19" ht="14.5" x14ac:dyDescent="0.35">
      <c r="K53" s="82">
        <v>36509</v>
      </c>
      <c r="L53" s="24">
        <v>90.836373474725406</v>
      </c>
      <c r="M53" s="85">
        <v>4.652244058720223E-3</v>
      </c>
      <c r="N53" s="85">
        <v>1.5275423264109467E-2</v>
      </c>
      <c r="O53" s="85">
        <v>3.2857383189842215E-2</v>
      </c>
      <c r="P53" s="24">
        <v>93.260288963227893</v>
      </c>
      <c r="Q53" s="86">
        <v>-1.2944422308207693E-2</v>
      </c>
      <c r="R53" s="86">
        <v>7.7534096413707232E-3</v>
      </c>
      <c r="S53" s="86">
        <v>0.15338831684258936</v>
      </c>
    </row>
    <row r="54" spans="11:19" ht="14.5" x14ac:dyDescent="0.35">
      <c r="K54" s="82">
        <v>36540</v>
      </c>
      <c r="L54" s="24">
        <v>91.588128936218098</v>
      </c>
      <c r="M54" s="85">
        <v>8.2759299247219253E-3</v>
      </c>
      <c r="N54" s="85">
        <v>1.5210775750235772E-2</v>
      </c>
      <c r="O54" s="85">
        <v>4.7633125188846881E-2</v>
      </c>
      <c r="P54" s="24">
        <v>92.992095236290496</v>
      </c>
      <c r="Q54" s="86">
        <v>-2.8757548354063633E-3</v>
      </c>
      <c r="R54" s="86">
        <v>-1.9665708960598272E-2</v>
      </c>
      <c r="S54" s="86">
        <v>0.11992049659645176</v>
      </c>
    </row>
    <row r="55" spans="11:19" ht="14.5" x14ac:dyDescent="0.35">
      <c r="K55" s="82">
        <v>36571</v>
      </c>
      <c r="L55" s="24">
        <v>88.654600546037798</v>
      </c>
      <c r="M55" s="85">
        <v>-3.2029570035470467E-2</v>
      </c>
      <c r="N55" s="85">
        <v>-1.9478211451400496E-2</v>
      </c>
      <c r="O55" s="85">
        <v>2.6675148702774321E-2</v>
      </c>
      <c r="P55" s="24">
        <v>93.165747314891405</v>
      </c>
      <c r="Q55" s="86">
        <v>1.8673853746349334E-3</v>
      </c>
      <c r="R55" s="86">
        <v>-1.3945039637964229E-2</v>
      </c>
      <c r="S55" s="86">
        <v>0.14492889750948024</v>
      </c>
    </row>
    <row r="56" spans="11:19" ht="14.5" x14ac:dyDescent="0.35">
      <c r="K56" s="82">
        <v>36600</v>
      </c>
      <c r="L56" s="24">
        <v>86.176829673599897</v>
      </c>
      <c r="M56" s="85">
        <v>-2.7948587633094268E-2</v>
      </c>
      <c r="N56" s="85">
        <v>-5.1296013071481683E-2</v>
      </c>
      <c r="O56" s="85">
        <v>1.7151492549605463E-2</v>
      </c>
      <c r="P56" s="24">
        <v>94.511528983713404</v>
      </c>
      <c r="Q56" s="86">
        <v>1.4445026284964912E-2</v>
      </c>
      <c r="R56" s="86">
        <v>1.3416643186457078E-2</v>
      </c>
      <c r="S56" s="86">
        <v>0.17131996958114959</v>
      </c>
    </row>
    <row r="57" spans="11:19" ht="14.5" x14ac:dyDescent="0.35">
      <c r="K57" s="82">
        <v>36631</v>
      </c>
      <c r="L57" s="24">
        <v>84.220722855960702</v>
      </c>
      <c r="M57" s="85">
        <v>-2.2698755861036757E-2</v>
      </c>
      <c r="N57" s="85">
        <v>-8.0440622227232694E-2</v>
      </c>
      <c r="O57" s="85">
        <v>1.121366199808782E-2</v>
      </c>
      <c r="P57" s="24">
        <v>94.501932051539001</v>
      </c>
      <c r="Q57" s="86">
        <v>-1.0154244966298354E-4</v>
      </c>
      <c r="R57" s="86">
        <v>1.6236184499467843E-2</v>
      </c>
      <c r="S57" s="86">
        <v>0.17703624702415421</v>
      </c>
    </row>
    <row r="58" spans="11:19" ht="14.5" x14ac:dyDescent="0.35">
      <c r="K58" s="82">
        <v>36661</v>
      </c>
      <c r="L58" s="24">
        <v>87.657183996061605</v>
      </c>
      <c r="M58" s="85">
        <v>4.0803035447441349E-2</v>
      </c>
      <c r="N58" s="85">
        <v>-1.1250589860345106E-2</v>
      </c>
      <c r="O58" s="85">
        <v>5.4354610120997959E-2</v>
      </c>
      <c r="P58" s="24">
        <v>94.349215615706697</v>
      </c>
      <c r="Q58" s="86">
        <v>-1.6160139006365926E-3</v>
      </c>
      <c r="R58" s="86">
        <v>1.2702826252391608E-2</v>
      </c>
      <c r="S58" s="86">
        <v>0.15759112356858118</v>
      </c>
    </row>
    <row r="59" spans="11:19" ht="14.5" x14ac:dyDescent="0.35">
      <c r="K59" s="82">
        <v>36692</v>
      </c>
      <c r="L59" s="24">
        <v>91.792259671123801</v>
      </c>
      <c r="M59" s="85">
        <v>4.7173266200839725E-2</v>
      </c>
      <c r="N59" s="85">
        <v>6.5161714799589321E-2</v>
      </c>
      <c r="O59" s="85">
        <v>8.1174170517563038E-2</v>
      </c>
      <c r="P59" s="24">
        <v>93.339738132541996</v>
      </c>
      <c r="Q59" s="86">
        <v>-1.0699373350133601E-2</v>
      </c>
      <c r="R59" s="86">
        <v>-1.239839058548442E-2</v>
      </c>
      <c r="S59" s="86">
        <v>0.12453215061749812</v>
      </c>
    </row>
    <row r="60" spans="11:19" ht="14.5" x14ac:dyDescent="0.35">
      <c r="K60" s="82">
        <v>36722</v>
      </c>
      <c r="L60" s="24">
        <v>94.7602883637758</v>
      </c>
      <c r="M60" s="85">
        <v>3.2334193572376879E-2</v>
      </c>
      <c r="N60" s="85">
        <v>0.12514218769934438</v>
      </c>
      <c r="O60" s="85">
        <v>9.1832540698802756E-2</v>
      </c>
      <c r="P60" s="24">
        <v>94.0487753905863</v>
      </c>
      <c r="Q60" s="86">
        <v>7.5963064845701034E-3</v>
      </c>
      <c r="R60" s="86">
        <v>-4.7952105434793113E-3</v>
      </c>
      <c r="S60" s="86">
        <v>0.10865023880283275</v>
      </c>
    </row>
    <row r="61" spans="11:19" ht="14.5" x14ac:dyDescent="0.35">
      <c r="K61" s="82">
        <v>36753</v>
      </c>
      <c r="L61" s="24">
        <v>96.433648425885394</v>
      </c>
      <c r="M61" s="85">
        <v>1.7658874735434704E-2</v>
      </c>
      <c r="N61" s="85">
        <v>0.10012259155185865</v>
      </c>
      <c r="O61" s="85">
        <v>8.4900468315164623E-2</v>
      </c>
      <c r="P61" s="24">
        <v>94.980313130869305</v>
      </c>
      <c r="Q61" s="86">
        <v>9.9048364682507994E-3</v>
      </c>
      <c r="R61" s="86">
        <v>6.6889534909662096E-3</v>
      </c>
      <c r="S61" s="86">
        <v>6.9434474676587365E-2</v>
      </c>
    </row>
    <row r="62" spans="11:19" ht="14.5" x14ac:dyDescent="0.35">
      <c r="K62" s="82">
        <v>36784</v>
      </c>
      <c r="L62" s="24">
        <v>98.015511234417005</v>
      </c>
      <c r="M62" s="85">
        <v>1.6403639542346582E-2</v>
      </c>
      <c r="N62" s="85">
        <v>6.7797127836160209E-2</v>
      </c>
      <c r="O62" s="85">
        <v>9.5516430790354212E-2</v>
      </c>
      <c r="P62" s="24">
        <v>96.278798734253698</v>
      </c>
      <c r="Q62" s="86">
        <v>1.3671102574648986E-2</v>
      </c>
      <c r="R62" s="86">
        <v>3.1487774237573429E-2</v>
      </c>
      <c r="S62" s="86">
        <v>4.0370867163794566E-2</v>
      </c>
    </row>
    <row r="63" spans="11:19" ht="14.5" x14ac:dyDescent="0.35">
      <c r="K63" s="82">
        <v>36814</v>
      </c>
      <c r="L63" s="24">
        <v>99.611371667767798</v>
      </c>
      <c r="M63" s="85">
        <v>1.6281713100838591E-2</v>
      </c>
      <c r="N63" s="85">
        <v>5.1193209600303824E-2</v>
      </c>
      <c r="O63" s="85">
        <v>0.10414459907576079</v>
      </c>
      <c r="P63" s="24">
        <v>97.465425129165595</v>
      </c>
      <c r="Q63" s="86">
        <v>1.2324898217594082E-2</v>
      </c>
      <c r="R63" s="86">
        <v>3.6328487259827513E-2</v>
      </c>
      <c r="S63" s="86">
        <v>2.7492693890461162E-2</v>
      </c>
    </row>
    <row r="64" spans="11:19" ht="14.5" x14ac:dyDescent="0.35">
      <c r="K64" s="82">
        <v>36845</v>
      </c>
      <c r="L64" s="24">
        <v>100.36906316786001</v>
      </c>
      <c r="M64" s="85">
        <v>7.6064759214371502E-3</v>
      </c>
      <c r="N64" s="85">
        <v>4.0809559797990946E-2</v>
      </c>
      <c r="O64" s="85">
        <v>0.11008399706444605</v>
      </c>
      <c r="P64" s="24">
        <v>98.657825264713395</v>
      </c>
      <c r="Q64" s="86">
        <v>1.2234083357945513E-2</v>
      </c>
      <c r="R64" s="86">
        <v>3.8718677719844941E-2</v>
      </c>
      <c r="S64" s="86">
        <v>4.4182446709706946E-2</v>
      </c>
    </row>
    <row r="65" spans="11:19" ht="14.5" x14ac:dyDescent="0.35">
      <c r="K65" s="82">
        <v>36875</v>
      </c>
      <c r="L65" s="24">
        <v>100</v>
      </c>
      <c r="M65" s="85">
        <v>-3.6770610007864635E-3</v>
      </c>
      <c r="N65" s="85">
        <v>2.0246680760934055E-2</v>
      </c>
      <c r="O65" s="85">
        <v>0.10088058532878685</v>
      </c>
      <c r="P65" s="24">
        <v>100</v>
      </c>
      <c r="Q65" s="86">
        <v>1.3604341385849095E-2</v>
      </c>
      <c r="R65" s="86">
        <v>3.8650266877731543E-2</v>
      </c>
      <c r="S65" s="86">
        <v>7.2267747738048893E-2</v>
      </c>
    </row>
    <row r="66" spans="11:19" ht="14.5" x14ac:dyDescent="0.35">
      <c r="K66" s="82">
        <v>36906</v>
      </c>
      <c r="L66" s="24">
        <v>99.709913356326098</v>
      </c>
      <c r="M66" s="85">
        <v>-2.9008664367390358E-3</v>
      </c>
      <c r="N66" s="85">
        <v>9.8926143580246872E-4</v>
      </c>
      <c r="O66" s="85">
        <v>8.8677261064739055E-2</v>
      </c>
      <c r="P66" s="24">
        <v>100.572567147388</v>
      </c>
      <c r="Q66" s="86">
        <v>5.7256714738800341E-3</v>
      </c>
      <c r="R66" s="86">
        <v>3.1879428157263856E-2</v>
      </c>
      <c r="S66" s="86">
        <v>8.1517379427097802E-2</v>
      </c>
    </row>
    <row r="67" spans="11:19" ht="14.5" x14ac:dyDescent="0.35">
      <c r="K67" s="82">
        <v>36937</v>
      </c>
      <c r="L67" s="24">
        <v>98.934617665896397</v>
      </c>
      <c r="M67" s="85">
        <v>-7.7755126279077658E-3</v>
      </c>
      <c r="N67" s="85">
        <v>-1.4291709583505896E-2</v>
      </c>
      <c r="O67" s="85">
        <v>0.11595582244511093</v>
      </c>
      <c r="P67" s="24">
        <v>101.09626103107701</v>
      </c>
      <c r="Q67" s="86">
        <v>5.2071245523794829E-3</v>
      </c>
      <c r="R67" s="86">
        <v>2.4716090789766776E-2</v>
      </c>
      <c r="S67" s="86">
        <v>8.512263299280165E-2</v>
      </c>
    </row>
    <row r="68" spans="11:19" ht="14.5" x14ac:dyDescent="0.35">
      <c r="K68" s="82">
        <v>36965</v>
      </c>
      <c r="L68" s="24">
        <v>98.832091899423403</v>
      </c>
      <c r="M68" s="85">
        <v>-1.0362982027102285E-3</v>
      </c>
      <c r="N68" s="85">
        <v>-1.1679081005765979E-2</v>
      </c>
      <c r="O68" s="85">
        <v>0.14685226033211141</v>
      </c>
      <c r="P68" s="24">
        <v>100.745755616892</v>
      </c>
      <c r="Q68" s="86">
        <v>-3.4670462647204969E-3</v>
      </c>
      <c r="R68" s="86">
        <v>7.4575561689200764E-3</v>
      </c>
      <c r="S68" s="86">
        <v>6.5962604776533595E-2</v>
      </c>
    </row>
    <row r="69" spans="11:19" ht="14.5" x14ac:dyDescent="0.35">
      <c r="K69" s="82">
        <v>36996</v>
      </c>
      <c r="L69" s="24">
        <v>98.918241724361394</v>
      </c>
      <c r="M69" s="85">
        <v>8.7167865500270558E-4</v>
      </c>
      <c r="N69" s="85">
        <v>-7.9397484694984088E-3</v>
      </c>
      <c r="O69" s="85">
        <v>0.17451190597754973</v>
      </c>
      <c r="P69" s="24">
        <v>100.404209865891</v>
      </c>
      <c r="Q69" s="86">
        <v>-3.3901750888623017E-3</v>
      </c>
      <c r="R69" s="86">
        <v>-1.6739881090065412E-3</v>
      </c>
      <c r="S69" s="86">
        <v>6.2456689363060258E-2</v>
      </c>
    </row>
    <row r="70" spans="11:19" ht="14.5" x14ac:dyDescent="0.35">
      <c r="K70" s="82">
        <v>37026</v>
      </c>
      <c r="L70" s="24">
        <v>99.433710053667099</v>
      </c>
      <c r="M70" s="85">
        <v>5.2110543042411805E-3</v>
      </c>
      <c r="N70" s="85">
        <v>5.0446688888630131E-3</v>
      </c>
      <c r="O70" s="85">
        <v>0.13434752887036172</v>
      </c>
      <c r="P70" s="24">
        <v>100.92656688976599</v>
      </c>
      <c r="Q70" s="86">
        <v>5.2025410545304407E-3</v>
      </c>
      <c r="R70" s="86">
        <v>-1.6785402306703778E-3</v>
      </c>
      <c r="S70" s="86">
        <v>6.9712834718727024E-2</v>
      </c>
    </row>
    <row r="71" spans="11:19" ht="14.5" x14ac:dyDescent="0.35">
      <c r="K71" s="82">
        <v>37057</v>
      </c>
      <c r="L71" s="24">
        <v>99.862776147545603</v>
      </c>
      <c r="M71" s="85">
        <v>4.3150968986969129E-3</v>
      </c>
      <c r="N71" s="85">
        <v>1.042863940562011E-2</v>
      </c>
      <c r="O71" s="85">
        <v>8.792153614408349E-2</v>
      </c>
      <c r="P71" s="24">
        <v>102.20443798204499</v>
      </c>
      <c r="Q71" s="86">
        <v>1.266139463234417E-2</v>
      </c>
      <c r="R71" s="86">
        <v>1.4478846837974624E-2</v>
      </c>
      <c r="S71" s="86">
        <v>9.4972409681663761E-2</v>
      </c>
    </row>
    <row r="72" spans="11:19" ht="14.5" x14ac:dyDescent="0.35">
      <c r="K72" s="82">
        <v>37087</v>
      </c>
      <c r="L72" s="24">
        <v>100.575463148594</v>
      </c>
      <c r="M72" s="85">
        <v>7.1366632146838693E-3</v>
      </c>
      <c r="N72" s="85">
        <v>1.6753446031223529E-2</v>
      </c>
      <c r="O72" s="85">
        <v>6.1367212840196306E-2</v>
      </c>
      <c r="P72" s="24">
        <v>103.461541596169</v>
      </c>
      <c r="Q72" s="86">
        <v>1.2299892636216558E-2</v>
      </c>
      <c r="R72" s="86">
        <v>3.0450234450942304E-2</v>
      </c>
      <c r="S72" s="86">
        <v>0.10008387846084443</v>
      </c>
    </row>
    <row r="73" spans="11:19" ht="14.5" x14ac:dyDescent="0.35">
      <c r="K73" s="82">
        <v>37118</v>
      </c>
      <c r="L73" s="24">
        <v>100.819017782117</v>
      </c>
      <c r="M73" s="85">
        <v>2.4216108571448736E-3</v>
      </c>
      <c r="N73" s="85">
        <v>1.3931972644912971E-2</v>
      </c>
      <c r="O73" s="85">
        <v>4.5475510133809793E-2</v>
      </c>
      <c r="P73" s="24">
        <v>103.874360415979</v>
      </c>
      <c r="Q73" s="86">
        <v>3.9900702564563684E-3</v>
      </c>
      <c r="R73" s="86">
        <v>2.9207309998294573E-2</v>
      </c>
      <c r="S73" s="86">
        <v>9.3640955603662368E-2</v>
      </c>
    </row>
    <row r="74" spans="11:19" ht="14.5" x14ac:dyDescent="0.35">
      <c r="K74" s="82">
        <v>37149</v>
      </c>
      <c r="L74" s="24">
        <v>100.661310515525</v>
      </c>
      <c r="M74" s="85">
        <v>-1.5642610894387454E-3</v>
      </c>
      <c r="N74" s="85">
        <v>7.9963165333956088E-3</v>
      </c>
      <c r="O74" s="85">
        <v>2.6993679345101107E-2</v>
      </c>
      <c r="P74" s="24">
        <v>104.17121085526</v>
      </c>
      <c r="Q74" s="86">
        <v>2.8577835578695865E-3</v>
      </c>
      <c r="R74" s="86">
        <v>1.9243517327109938E-2</v>
      </c>
      <c r="S74" s="86">
        <v>8.1974559557922433E-2</v>
      </c>
    </row>
    <row r="75" spans="11:19" ht="14.5" x14ac:dyDescent="0.35">
      <c r="K75" s="82">
        <v>37179</v>
      </c>
      <c r="L75" s="24">
        <v>98.854652827472407</v>
      </c>
      <c r="M75" s="85">
        <v>-1.7947885625569704E-2</v>
      </c>
      <c r="N75" s="85">
        <v>-1.7109643517914552E-2</v>
      </c>
      <c r="O75" s="85">
        <v>-7.5967113756777449E-3</v>
      </c>
      <c r="P75" s="24">
        <v>104.30780387172101</v>
      </c>
      <c r="Q75" s="86">
        <v>1.3112357564009081E-3</v>
      </c>
      <c r="R75" s="86">
        <v>8.1794864303794679E-3</v>
      </c>
      <c r="S75" s="86">
        <v>7.020313853335769E-2</v>
      </c>
    </row>
    <row r="76" spans="11:19" ht="14.5" x14ac:dyDescent="0.35">
      <c r="K76" s="82">
        <v>37210</v>
      </c>
      <c r="L76" s="24">
        <v>97.151174194832805</v>
      </c>
      <c r="M76" s="85">
        <v>-1.7232154318650217E-2</v>
      </c>
      <c r="N76" s="85">
        <v>-3.6380473327074836E-2</v>
      </c>
      <c r="O76" s="85">
        <v>-3.206056598979623E-2</v>
      </c>
      <c r="P76" s="24">
        <v>104.34449076215201</v>
      </c>
      <c r="Q76" s="86">
        <v>3.5171759992302931E-4</v>
      </c>
      <c r="R76" s="86">
        <v>4.5259517776119473E-3</v>
      </c>
      <c r="S76" s="86">
        <v>5.7640288362128977E-2</v>
      </c>
    </row>
    <row r="77" spans="11:19" ht="14.5" x14ac:dyDescent="0.35">
      <c r="K77" s="82">
        <v>37240</v>
      </c>
      <c r="L77" s="24">
        <v>95.464616657254794</v>
      </c>
      <c r="M77" s="85">
        <v>-1.7360135392658127E-2</v>
      </c>
      <c r="N77" s="85">
        <v>-5.1625533500964327E-2</v>
      </c>
      <c r="O77" s="85">
        <v>-4.5353833427452028E-2</v>
      </c>
      <c r="P77" s="24">
        <v>104.53239052548101</v>
      </c>
      <c r="Q77" s="86">
        <v>1.8007636239971703E-3</v>
      </c>
      <c r="R77" s="86">
        <v>3.4671735814115756E-3</v>
      </c>
      <c r="S77" s="86">
        <v>4.5323905254810004E-2</v>
      </c>
    </row>
    <row r="78" spans="11:19" ht="14.5" x14ac:dyDescent="0.35">
      <c r="K78" s="82">
        <v>37271</v>
      </c>
      <c r="L78" s="24">
        <v>96.069555622995793</v>
      </c>
      <c r="M78" s="85">
        <v>6.3367872508501843E-3</v>
      </c>
      <c r="N78" s="85">
        <v>-2.8173658242848232E-2</v>
      </c>
      <c r="O78" s="85">
        <v>-3.6509486477247499E-2</v>
      </c>
      <c r="P78" s="24">
        <v>105.679083809267</v>
      </c>
      <c r="Q78" s="86">
        <v>1.0969741321533055E-2</v>
      </c>
      <c r="R78" s="86">
        <v>1.3146475015737069E-2</v>
      </c>
      <c r="S78" s="86">
        <v>5.0774448805661399E-2</v>
      </c>
    </row>
    <row r="79" spans="11:19" ht="14.5" x14ac:dyDescent="0.35">
      <c r="K79" s="82">
        <v>37302</v>
      </c>
      <c r="L79" s="24">
        <v>97.121890919862807</v>
      </c>
      <c r="M79" s="85">
        <v>1.0953889502691938E-2</v>
      </c>
      <c r="N79" s="85">
        <v>-3.0141967107133461E-4</v>
      </c>
      <c r="O79" s="85">
        <v>-1.832247183847413E-2</v>
      </c>
      <c r="P79" s="24">
        <v>107.607492396748</v>
      </c>
      <c r="Q79" s="86">
        <v>1.8247779200673664E-2</v>
      </c>
      <c r="R79" s="86">
        <v>3.127143187687631E-2</v>
      </c>
      <c r="S79" s="86">
        <v>6.4406253003456149E-2</v>
      </c>
    </row>
    <row r="80" spans="11:19" ht="14.5" x14ac:dyDescent="0.35">
      <c r="K80" s="82">
        <v>37330</v>
      </c>
      <c r="L80" s="24">
        <v>98.141347721445996</v>
      </c>
      <c r="M80" s="85">
        <v>1.0496673735732376E-2</v>
      </c>
      <c r="N80" s="85">
        <v>2.803898614919742E-2</v>
      </c>
      <c r="O80" s="85">
        <v>-6.9890676672142993E-3</v>
      </c>
      <c r="P80" s="24">
        <v>108.814236941326</v>
      </c>
      <c r="Q80" s="86">
        <v>1.1214317123279249E-2</v>
      </c>
      <c r="R80" s="86">
        <v>4.0961910411885682E-2</v>
      </c>
      <c r="S80" s="86">
        <v>8.0087555798540988E-2</v>
      </c>
    </row>
    <row r="81" spans="11:19" ht="14.5" x14ac:dyDescent="0.35">
      <c r="K81" s="82">
        <v>37361</v>
      </c>
      <c r="L81" s="24">
        <v>97.357331305280894</v>
      </c>
      <c r="M81" s="85">
        <v>-7.9886452995364676E-3</v>
      </c>
      <c r="N81" s="85">
        <v>1.3404617872270652E-2</v>
      </c>
      <c r="O81" s="85">
        <v>-1.5779803521275948E-2</v>
      </c>
      <c r="P81" s="24">
        <v>110.437734302198</v>
      </c>
      <c r="Q81" s="86">
        <v>1.4919898411339449E-2</v>
      </c>
      <c r="R81" s="86">
        <v>4.5029255756224851E-2</v>
      </c>
      <c r="S81" s="86">
        <v>9.9931312140284501E-2</v>
      </c>
    </row>
    <row r="82" spans="11:19" ht="14.5" x14ac:dyDescent="0.35">
      <c r="K82" s="82">
        <v>37391</v>
      </c>
      <c r="L82" s="24">
        <v>96.941835040338503</v>
      </c>
      <c r="M82" s="85">
        <v>-4.2677450107946324E-3</v>
      </c>
      <c r="N82" s="85">
        <v>-1.8539165353861353E-3</v>
      </c>
      <c r="O82" s="85">
        <v>-2.5060666166269563E-2</v>
      </c>
      <c r="P82" s="24">
        <v>110.572253679413</v>
      </c>
      <c r="Q82" s="86">
        <v>1.2180562926698002E-3</v>
      </c>
      <c r="R82" s="86">
        <v>2.7551625046088324E-2</v>
      </c>
      <c r="S82" s="86">
        <v>9.557133554520103E-2</v>
      </c>
    </row>
    <row r="83" spans="11:19" ht="14.5" x14ac:dyDescent="0.35">
      <c r="K83" s="82">
        <v>37422</v>
      </c>
      <c r="L83" s="24">
        <v>97.030957765149296</v>
      </c>
      <c r="M83" s="85">
        <v>9.1934225067746844E-4</v>
      </c>
      <c r="N83" s="85">
        <v>-1.1314191032390508E-2</v>
      </c>
      <c r="O83" s="85">
        <v>-2.8357096524257885E-2</v>
      </c>
      <c r="P83" s="24">
        <v>111.438462338352</v>
      </c>
      <c r="Q83" s="86">
        <v>7.8338699819797686E-3</v>
      </c>
      <c r="R83" s="86">
        <v>2.4116562968143684E-2</v>
      </c>
      <c r="S83" s="86">
        <v>9.0348565469624775E-2</v>
      </c>
    </row>
    <row r="84" spans="11:19" ht="14.5" x14ac:dyDescent="0.35">
      <c r="K84" s="82">
        <v>37452</v>
      </c>
      <c r="L84" s="24">
        <v>97.9276869462702</v>
      </c>
      <c r="M84" s="85">
        <v>9.2416812301421292E-3</v>
      </c>
      <c r="N84" s="85">
        <v>5.8583738208770608E-3</v>
      </c>
      <c r="O84" s="85">
        <v>-2.6326264075084316E-2</v>
      </c>
      <c r="P84" s="24">
        <v>110.21163303119501</v>
      </c>
      <c r="Q84" s="86">
        <v>-1.1009029390876446E-2</v>
      </c>
      <c r="R84" s="86">
        <v>-2.0473189932010971E-3</v>
      </c>
      <c r="S84" s="86">
        <v>6.5242517469660033E-2</v>
      </c>
    </row>
    <row r="85" spans="11:19" ht="14.5" x14ac:dyDescent="0.35">
      <c r="K85" s="82">
        <v>37483</v>
      </c>
      <c r="L85" s="24">
        <v>98.329584848523695</v>
      </c>
      <c r="M85" s="85">
        <v>4.1040273163401864E-3</v>
      </c>
      <c r="N85" s="85">
        <v>1.4315283052025229E-2</v>
      </c>
      <c r="O85" s="85">
        <v>-2.4692096673400443E-2</v>
      </c>
      <c r="P85" s="24">
        <v>109.86119431230399</v>
      </c>
      <c r="Q85" s="86">
        <v>-3.1796890151498669E-3</v>
      </c>
      <c r="R85" s="86">
        <v>-6.4307214825394254E-3</v>
      </c>
      <c r="S85" s="86">
        <v>5.7635338233130051E-2</v>
      </c>
    </row>
    <row r="86" spans="11:19" ht="14.5" x14ac:dyDescent="0.35">
      <c r="K86" s="82">
        <v>37514</v>
      </c>
      <c r="L86" s="24">
        <v>98.654756235179704</v>
      </c>
      <c r="M86" s="85">
        <v>3.3069537225947077E-3</v>
      </c>
      <c r="N86" s="85">
        <v>1.6734849448364786E-2</v>
      </c>
      <c r="O86" s="85">
        <v>-1.9933719023415897E-2</v>
      </c>
      <c r="P86" s="24">
        <v>109.161709461109</v>
      </c>
      <c r="Q86" s="86">
        <v>-6.3669875024893186E-3</v>
      </c>
      <c r="R86" s="86">
        <v>-2.0430584104169203E-2</v>
      </c>
      <c r="S86" s="86">
        <v>4.7906696724328235E-2</v>
      </c>
    </row>
    <row r="87" spans="11:19" ht="14.5" x14ac:dyDescent="0.35">
      <c r="K87" s="82">
        <v>37544</v>
      </c>
      <c r="L87" s="24">
        <v>99.010111304948893</v>
      </c>
      <c r="M87" s="85">
        <v>3.6020064650716943E-3</v>
      </c>
      <c r="N87" s="85">
        <v>1.1053302619846272E-2</v>
      </c>
      <c r="O87" s="85">
        <v>1.5725964638995116E-3</v>
      </c>
      <c r="P87" s="24">
        <v>110.48304745555799</v>
      </c>
      <c r="Q87" s="86">
        <v>1.2104409146503459E-2</v>
      </c>
      <c r="R87" s="86">
        <v>2.4626658447766125E-3</v>
      </c>
      <c r="S87" s="86">
        <v>5.9202124430031811E-2</v>
      </c>
    </row>
    <row r="88" spans="11:19" ht="14.5" x14ac:dyDescent="0.35">
      <c r="K88" s="82">
        <v>37575</v>
      </c>
      <c r="L88" s="24">
        <v>100.492358991152</v>
      </c>
      <c r="M88" s="85">
        <v>1.4970669830254302E-2</v>
      </c>
      <c r="N88" s="85">
        <v>2.1995151774107935E-2</v>
      </c>
      <c r="O88" s="85">
        <v>3.4391604877760829E-2</v>
      </c>
      <c r="P88" s="24">
        <v>112.583784811588</v>
      </c>
      <c r="Q88" s="86">
        <v>1.9014114874728039E-2</v>
      </c>
      <c r="R88" s="86">
        <v>2.4782094499578022E-2</v>
      </c>
      <c r="S88" s="86">
        <v>7.8962425224893273E-2</v>
      </c>
    </row>
    <row r="89" spans="11:19" ht="14.5" x14ac:dyDescent="0.35">
      <c r="K89" s="82">
        <v>37605</v>
      </c>
      <c r="L89" s="24">
        <v>102.417569458679</v>
      </c>
      <c r="M89" s="85">
        <v>1.9157779624782156E-2</v>
      </c>
      <c r="N89" s="85">
        <v>3.8141224681851549E-2</v>
      </c>
      <c r="O89" s="85">
        <v>7.2832773491222191E-2</v>
      </c>
      <c r="P89" s="24">
        <v>115.34139490035599</v>
      </c>
      <c r="Q89" s="86">
        <v>2.4493847789740952E-2</v>
      </c>
      <c r="R89" s="86">
        <v>5.661037620016951E-2</v>
      </c>
      <c r="S89" s="86">
        <v>0.10340339793760056</v>
      </c>
    </row>
    <row r="90" spans="11:19" ht="14.5" x14ac:dyDescent="0.35">
      <c r="K90" s="82">
        <v>37636</v>
      </c>
      <c r="L90" s="24">
        <v>105.265315419693</v>
      </c>
      <c r="M90" s="85">
        <v>2.7805248416512551E-2</v>
      </c>
      <c r="N90" s="85">
        <v>6.317742735868892E-2</v>
      </c>
      <c r="O90" s="85">
        <v>9.5719811932762244E-2</v>
      </c>
      <c r="P90" s="24">
        <v>117.073204884305</v>
      </c>
      <c r="Q90" s="86">
        <v>1.5014644009161859E-2</v>
      </c>
      <c r="R90" s="86">
        <v>5.9648584832871387E-2</v>
      </c>
      <c r="S90" s="86">
        <v>0.10781812885132958</v>
      </c>
    </row>
    <row r="91" spans="11:19" ht="14.5" x14ac:dyDescent="0.35">
      <c r="K91" s="82">
        <v>37667</v>
      </c>
      <c r="L91" s="24">
        <v>106.343210534383</v>
      </c>
      <c r="M91" s="85">
        <v>1.0239793709755585E-2</v>
      </c>
      <c r="N91" s="85">
        <v>5.8221854894919378E-2</v>
      </c>
      <c r="O91" s="85">
        <v>9.494584101671677E-2</v>
      </c>
      <c r="P91" s="24">
        <v>117.899370525203</v>
      </c>
      <c r="Q91" s="86">
        <v>7.0568294573847279E-3</v>
      </c>
      <c r="R91" s="86">
        <v>4.721448761480862E-2</v>
      </c>
      <c r="S91" s="86">
        <v>9.5642765194350332E-2</v>
      </c>
    </row>
    <row r="92" spans="11:19" ht="14.5" x14ac:dyDescent="0.35">
      <c r="K92" s="82">
        <v>37695</v>
      </c>
      <c r="L92" s="24">
        <v>106.568439196734</v>
      </c>
      <c r="M92" s="85">
        <v>2.1179411569314244E-3</v>
      </c>
      <c r="N92" s="85">
        <v>4.0528883471792509E-2</v>
      </c>
      <c r="O92" s="85">
        <v>8.5866881502448589E-2</v>
      </c>
      <c r="P92" s="24">
        <v>118.16464236064201</v>
      </c>
      <c r="Q92" s="86">
        <v>2.2499851717385777E-3</v>
      </c>
      <c r="R92" s="86">
        <v>2.4477313307377901E-2</v>
      </c>
      <c r="S92" s="86">
        <v>8.5929981977981962E-2</v>
      </c>
    </row>
    <row r="93" spans="11:19" ht="14.5" x14ac:dyDescent="0.35">
      <c r="K93" s="82">
        <v>37726</v>
      </c>
      <c r="L93" s="24">
        <v>104.98777144098401</v>
      </c>
      <c r="M93" s="85">
        <v>-1.483241912581601E-2</v>
      </c>
      <c r="N93" s="85">
        <v>-2.6366137564156622E-3</v>
      </c>
      <c r="O93" s="85">
        <v>7.8375609041465344E-2</v>
      </c>
      <c r="P93" s="24">
        <v>118.909702073502</v>
      </c>
      <c r="Q93" s="86">
        <v>6.3052677854857908E-3</v>
      </c>
      <c r="R93" s="86">
        <v>1.5686742248252949E-2</v>
      </c>
      <c r="S93" s="86">
        <v>7.6712618425524903E-2</v>
      </c>
    </row>
    <row r="94" spans="11:19" ht="14.5" x14ac:dyDescent="0.35">
      <c r="K94" s="82">
        <v>37756</v>
      </c>
      <c r="L94" s="24">
        <v>105.398208886408</v>
      </c>
      <c r="M94" s="85">
        <v>3.9093833480856599E-3</v>
      </c>
      <c r="N94" s="85">
        <v>-8.8863373902884346E-3</v>
      </c>
      <c r="O94" s="85">
        <v>8.7231419155112011E-2</v>
      </c>
      <c r="P94" s="24">
        <v>119.76028301625399</v>
      </c>
      <c r="Q94" s="86">
        <v>7.1531668814224236E-3</v>
      </c>
      <c r="R94" s="86">
        <v>1.5783905230038586E-2</v>
      </c>
      <c r="S94" s="86">
        <v>8.3095252480611004E-2</v>
      </c>
    </row>
    <row r="95" spans="11:19" ht="14.5" x14ac:dyDescent="0.35">
      <c r="K95" s="82">
        <v>37787</v>
      </c>
      <c r="L95" s="24">
        <v>105.387875410509</v>
      </c>
      <c r="M95" s="85">
        <v>-9.8042234381257032E-5</v>
      </c>
      <c r="N95" s="85">
        <v>-1.1077987020581159E-2</v>
      </c>
      <c r="O95" s="85">
        <v>8.6126302757791207E-2</v>
      </c>
      <c r="P95" s="24">
        <v>120.916500181484</v>
      </c>
      <c r="Q95" s="86">
        <v>9.6544291321780662E-3</v>
      </c>
      <c r="R95" s="86">
        <v>2.3288335375680536E-2</v>
      </c>
      <c r="S95" s="86">
        <v>8.505176439311013E-2</v>
      </c>
    </row>
    <row r="96" spans="11:19" ht="14.5" x14ac:dyDescent="0.35">
      <c r="K96" s="82">
        <v>37817</v>
      </c>
      <c r="L96" s="24">
        <v>105.87015459404699</v>
      </c>
      <c r="M96" s="85">
        <v>4.5762302509602115E-3</v>
      </c>
      <c r="N96" s="85">
        <v>8.4046279004883484E-3</v>
      </c>
      <c r="O96" s="85">
        <v>8.1105434994442005E-2</v>
      </c>
      <c r="P96" s="24">
        <v>121.63509225483401</v>
      </c>
      <c r="Q96" s="86">
        <v>5.9428785341244517E-3</v>
      </c>
      <c r="R96" s="86">
        <v>2.2919830205674563E-2</v>
      </c>
      <c r="S96" s="86">
        <v>0.10365021286278941</v>
      </c>
    </row>
    <row r="97" spans="11:19" ht="14.5" x14ac:dyDescent="0.35">
      <c r="K97" s="82">
        <v>37848</v>
      </c>
      <c r="L97" s="24">
        <v>103.72108995142</v>
      </c>
      <c r="M97" s="85">
        <v>-2.0299060210759667E-2</v>
      </c>
      <c r="N97" s="85">
        <v>-1.5912214758748933E-2</v>
      </c>
      <c r="O97" s="85">
        <v>5.4830955619327604E-2</v>
      </c>
      <c r="P97" s="24">
        <v>122.034876371519</v>
      </c>
      <c r="Q97" s="86">
        <v>3.2867498126891714E-3</v>
      </c>
      <c r="R97" s="86">
        <v>1.8992885604289134E-2</v>
      </c>
      <c r="S97" s="86">
        <v>0.11080966428062577</v>
      </c>
    </row>
    <row r="98" spans="11:19" ht="14.5" x14ac:dyDescent="0.35">
      <c r="K98" s="82">
        <v>37879</v>
      </c>
      <c r="L98" s="24">
        <v>102.62052795276099</v>
      </c>
      <c r="M98" s="85">
        <v>-1.0610783199197726E-2</v>
      </c>
      <c r="N98" s="85">
        <v>-2.6258689123094814E-2</v>
      </c>
      <c r="O98" s="85">
        <v>4.0198484785948008E-2</v>
      </c>
      <c r="P98" s="24">
        <v>121.441495072796</v>
      </c>
      <c r="Q98" s="86">
        <v>-4.862391116098097E-3</v>
      </c>
      <c r="R98" s="86">
        <v>4.3417969468519946E-3</v>
      </c>
      <c r="S98" s="86">
        <v>0.11249169394935055</v>
      </c>
    </row>
    <row r="99" spans="11:19" ht="14.5" x14ac:dyDescent="0.35">
      <c r="K99" s="82">
        <v>37909</v>
      </c>
      <c r="L99" s="24">
        <v>102.35365560506099</v>
      </c>
      <c r="M99" s="85">
        <v>-2.6005746903080551E-3</v>
      </c>
      <c r="N99" s="85">
        <v>-3.3215205951760529E-2</v>
      </c>
      <c r="O99" s="85">
        <v>3.3769725698156838E-2</v>
      </c>
      <c r="P99" s="24">
        <v>120.830592152382</v>
      </c>
      <c r="Q99" s="86">
        <v>-5.0304298382345403E-3</v>
      </c>
      <c r="R99" s="86">
        <v>-6.6140460580778049E-3</v>
      </c>
      <c r="S99" s="86">
        <v>9.3657307027001702E-2</v>
      </c>
    </row>
    <row r="100" spans="11:19" ht="14.5" x14ac:dyDescent="0.35">
      <c r="K100" s="82">
        <v>37940</v>
      </c>
      <c r="L100" s="24">
        <v>103.19409165494601</v>
      </c>
      <c r="M100" s="85">
        <v>8.2110994953408234E-3</v>
      </c>
      <c r="N100" s="85">
        <v>-5.0809174558502646E-3</v>
      </c>
      <c r="O100" s="85">
        <v>2.6884956139121785E-2</v>
      </c>
      <c r="P100" s="24">
        <v>121.095766861813</v>
      </c>
      <c r="Q100" s="86">
        <v>2.1945991053042846E-3</v>
      </c>
      <c r="R100" s="86">
        <v>-7.6954190279753254E-3</v>
      </c>
      <c r="S100" s="86">
        <v>7.5605754989229057E-2</v>
      </c>
    </row>
    <row r="101" spans="11:19" ht="14.5" x14ac:dyDescent="0.35">
      <c r="K101" s="82">
        <v>37970</v>
      </c>
      <c r="L101" s="24">
        <v>104.22318910137101</v>
      </c>
      <c r="M101" s="85">
        <v>9.9724454173795163E-3</v>
      </c>
      <c r="N101" s="85">
        <v>1.5617354349879875E-2</v>
      </c>
      <c r="O101" s="85">
        <v>1.7629979428680942E-2</v>
      </c>
      <c r="P101" s="24">
        <v>122.59880785747499</v>
      </c>
      <c r="Q101" s="86">
        <v>1.2412002786003073E-2</v>
      </c>
      <c r="R101" s="86">
        <v>9.5297969115519798E-3</v>
      </c>
      <c r="S101" s="86">
        <v>6.2921147809845035E-2</v>
      </c>
    </row>
    <row r="102" spans="11:19" ht="14.5" x14ac:dyDescent="0.35">
      <c r="K102" s="82">
        <v>38001</v>
      </c>
      <c r="L102" s="24">
        <v>104.843678713025</v>
      </c>
      <c r="M102" s="85">
        <v>5.9534698276262343E-3</v>
      </c>
      <c r="N102" s="85">
        <v>2.4327642166215746E-2</v>
      </c>
      <c r="O102" s="85">
        <v>-4.005466615351172E-3</v>
      </c>
      <c r="P102" s="24">
        <v>123.658098225225</v>
      </c>
      <c r="Q102" s="86">
        <v>8.6402990882379349E-3</v>
      </c>
      <c r="R102" s="86">
        <v>2.3400581115063712E-2</v>
      </c>
      <c r="S102" s="86">
        <v>5.6245947545618069E-2</v>
      </c>
    </row>
    <row r="103" spans="11:19" ht="14.5" x14ac:dyDescent="0.35">
      <c r="K103" s="82">
        <v>38032</v>
      </c>
      <c r="L103" s="24">
        <v>108.436175842422</v>
      </c>
      <c r="M103" s="85">
        <v>3.4265271626249261E-2</v>
      </c>
      <c r="N103" s="85">
        <v>5.0798297687469907E-2</v>
      </c>
      <c r="O103" s="85">
        <v>1.968123115262066E-2</v>
      </c>
      <c r="P103" s="24">
        <v>123.922489163916</v>
      </c>
      <c r="Q103" s="86">
        <v>2.1380802590822423E-3</v>
      </c>
      <c r="R103" s="86">
        <v>2.3342866355755332E-2</v>
      </c>
      <c r="S103" s="86">
        <v>5.108694484018006E-2</v>
      </c>
    </row>
    <row r="104" spans="11:19" ht="14.5" x14ac:dyDescent="0.35">
      <c r="K104" s="82">
        <v>38061</v>
      </c>
      <c r="L104" s="24">
        <v>110.726238836208</v>
      </c>
      <c r="M104" s="85">
        <v>2.1118994431469806E-2</v>
      </c>
      <c r="N104" s="85">
        <v>6.2395420739926655E-2</v>
      </c>
      <c r="O104" s="85">
        <v>3.9015300128383723E-2</v>
      </c>
      <c r="P104" s="24">
        <v>124.336592364678</v>
      </c>
      <c r="Q104" s="86">
        <v>3.3416307528673084E-3</v>
      </c>
      <c r="R104" s="86">
        <v>1.4174562849120331E-2</v>
      </c>
      <c r="S104" s="86">
        <v>5.223178338913792E-2</v>
      </c>
    </row>
    <row r="105" spans="11:19" ht="14.5" x14ac:dyDescent="0.35">
      <c r="K105" s="82">
        <v>38092</v>
      </c>
      <c r="L105" s="24">
        <v>113.6285108109</v>
      </c>
      <c r="M105" s="85">
        <v>2.6211239586898527E-2</v>
      </c>
      <c r="N105" s="85">
        <v>8.3789811705487605E-2</v>
      </c>
      <c r="O105" s="85">
        <v>8.2302341037624016E-2</v>
      </c>
      <c r="P105" s="24">
        <v>125.68053056078</v>
      </c>
      <c r="Q105" s="86">
        <v>1.0808871069590165E-2</v>
      </c>
      <c r="R105" s="86">
        <v>1.6355033471980418E-2</v>
      </c>
      <c r="S105" s="86">
        <v>5.6940925502384276E-2</v>
      </c>
    </row>
    <row r="106" spans="11:19" ht="14.5" x14ac:dyDescent="0.35">
      <c r="K106" s="82">
        <v>38122</v>
      </c>
      <c r="L106" s="24">
        <v>113.87434983422401</v>
      </c>
      <c r="M106" s="85">
        <v>2.1635329158993244E-3</v>
      </c>
      <c r="N106" s="85">
        <v>5.0150920110874075E-2</v>
      </c>
      <c r="O106" s="85">
        <v>8.0420161190320583E-2</v>
      </c>
      <c r="P106" s="24">
        <v>127.58060709039501</v>
      </c>
      <c r="Q106" s="86">
        <v>1.5118304491053447E-2</v>
      </c>
      <c r="R106" s="86">
        <v>2.9519403226643703E-2</v>
      </c>
      <c r="S106" s="86">
        <v>6.5299812902743559E-2</v>
      </c>
    </row>
    <row r="107" spans="11:19" ht="14.5" x14ac:dyDescent="0.35">
      <c r="K107" s="82">
        <v>38153</v>
      </c>
      <c r="L107" s="24">
        <v>116.435883689745</v>
      </c>
      <c r="M107" s="85">
        <v>2.2494388413633271E-2</v>
      </c>
      <c r="N107" s="85">
        <v>5.156541858143493E-2</v>
      </c>
      <c r="O107" s="85">
        <v>0.1048318721314152</v>
      </c>
      <c r="P107" s="24">
        <v>128.73232445467099</v>
      </c>
      <c r="Q107" s="86">
        <v>9.0273701508565285E-3</v>
      </c>
      <c r="R107" s="86">
        <v>3.535348690512885E-2</v>
      </c>
      <c r="S107" s="86">
        <v>6.4638194633951374E-2</v>
      </c>
    </row>
    <row r="108" spans="11:19" ht="14.5" x14ac:dyDescent="0.35">
      <c r="K108" s="82">
        <v>38183</v>
      </c>
      <c r="L108" s="24">
        <v>119.020045025532</v>
      </c>
      <c r="M108" s="85">
        <v>2.2193856858361283E-2</v>
      </c>
      <c r="N108" s="85">
        <v>4.7448780030256321E-2</v>
      </c>
      <c r="O108" s="85">
        <v>0.12420771918117524</v>
      </c>
      <c r="P108" s="24">
        <v>130.73411762706399</v>
      </c>
      <c r="Q108" s="86">
        <v>1.5550042935004171E-2</v>
      </c>
      <c r="R108" s="86">
        <v>4.0209784631996426E-2</v>
      </c>
      <c r="S108" s="86">
        <v>7.480592322129298E-2</v>
      </c>
    </row>
    <row r="109" spans="11:19" ht="14.5" x14ac:dyDescent="0.35">
      <c r="K109" s="82">
        <v>38214</v>
      </c>
      <c r="L109" s="24">
        <v>121.798551499033</v>
      </c>
      <c r="M109" s="85">
        <v>2.3344861555924856E-2</v>
      </c>
      <c r="N109" s="85">
        <v>6.9587239587711291E-2</v>
      </c>
      <c r="O109" s="85">
        <v>0.17428915909078824</v>
      </c>
      <c r="P109" s="24">
        <v>133.284587661568</v>
      </c>
      <c r="Q109" s="86">
        <v>1.9508832742341609E-2</v>
      </c>
      <c r="R109" s="86">
        <v>4.4708837034546534E-2</v>
      </c>
      <c r="S109" s="86">
        <v>9.218439535105305E-2</v>
      </c>
    </row>
    <row r="110" spans="11:19" ht="14.5" x14ac:dyDescent="0.35">
      <c r="K110" s="82">
        <v>38245</v>
      </c>
      <c r="L110" s="24">
        <v>123.344320572985</v>
      </c>
      <c r="M110" s="85">
        <v>1.2691194229549341E-2</v>
      </c>
      <c r="N110" s="85">
        <v>5.9332541346516665E-2</v>
      </c>
      <c r="O110" s="85">
        <v>0.20194587801929575</v>
      </c>
      <c r="P110" s="24">
        <v>136.38518134657599</v>
      </c>
      <c r="Q110" s="86">
        <v>2.3262957401203321E-2</v>
      </c>
      <c r="R110" s="86">
        <v>5.9447826521610958E-2</v>
      </c>
      <c r="S110" s="86">
        <v>0.12305255518158975</v>
      </c>
    </row>
    <row r="111" spans="11:19" ht="14.5" x14ac:dyDescent="0.35">
      <c r="K111" s="82">
        <v>38275</v>
      </c>
      <c r="L111" s="24">
        <v>124.29944569350199</v>
      </c>
      <c r="M111" s="85">
        <v>7.743567892547043E-3</v>
      </c>
      <c r="N111" s="85">
        <v>4.4357239714011731E-2</v>
      </c>
      <c r="O111" s="85">
        <v>0.21441139506653695</v>
      </c>
      <c r="P111" s="24">
        <v>137.28981445084901</v>
      </c>
      <c r="Q111" s="86">
        <v>6.6329281182990751E-3</v>
      </c>
      <c r="R111" s="86">
        <v>5.0145263859017852E-2</v>
      </c>
      <c r="S111" s="86">
        <v>0.13621734368155658</v>
      </c>
    </row>
    <row r="112" spans="11:19" ht="14.5" x14ac:dyDescent="0.35">
      <c r="K112" s="82">
        <v>38306</v>
      </c>
      <c r="L112" s="24">
        <v>123.760958270516</v>
      </c>
      <c r="M112" s="85">
        <v>-4.3321787959843538E-3</v>
      </c>
      <c r="N112" s="85">
        <v>1.611190566169074E-2</v>
      </c>
      <c r="O112" s="85">
        <v>0.19930275353690008</v>
      </c>
      <c r="P112" s="24">
        <v>138.15693704603899</v>
      </c>
      <c r="Q112" s="86">
        <v>6.3160009259128902E-3</v>
      </c>
      <c r="R112" s="86">
        <v>3.6555984978868805E-2</v>
      </c>
      <c r="S112" s="86">
        <v>0.14088989752792225</v>
      </c>
    </row>
    <row r="113" spans="11:19" ht="14.5" x14ac:dyDescent="0.35">
      <c r="K113" s="82">
        <v>38336</v>
      </c>
      <c r="L113" s="24">
        <v>123.415813429548</v>
      </c>
      <c r="M113" s="85">
        <v>-2.7888022668149937E-3</v>
      </c>
      <c r="N113" s="85">
        <v>5.7962017408574873E-4</v>
      </c>
      <c r="O113" s="85">
        <v>0.18414927132492176</v>
      </c>
      <c r="P113" s="24">
        <v>138.149965994919</v>
      </c>
      <c r="Q113" s="86">
        <v>-5.0457481680199479E-5</v>
      </c>
      <c r="R113" s="86">
        <v>1.2939709658474019E-2</v>
      </c>
      <c r="S113" s="86">
        <v>0.12684591644253773</v>
      </c>
    </row>
    <row r="114" spans="11:19" ht="14.5" x14ac:dyDescent="0.35">
      <c r="K114" s="82">
        <v>38367</v>
      </c>
      <c r="L114" s="24">
        <v>122.85442941651</v>
      </c>
      <c r="M114" s="85">
        <v>-4.5487202769073365E-3</v>
      </c>
      <c r="N114" s="85">
        <v>-1.1625283354481875E-2</v>
      </c>
      <c r="O114" s="85">
        <v>0.17178671069701301</v>
      </c>
      <c r="P114" s="24">
        <v>140.22670722204899</v>
      </c>
      <c r="Q114" s="86">
        <v>1.5032513487599264E-2</v>
      </c>
      <c r="R114" s="86">
        <v>2.1391920317959334E-2</v>
      </c>
      <c r="S114" s="86">
        <v>0.13398725384444043</v>
      </c>
    </row>
    <row r="115" spans="11:19" ht="14.5" x14ac:dyDescent="0.35">
      <c r="K115" s="82">
        <v>38398</v>
      </c>
      <c r="L115" s="24">
        <v>126.160469267148</v>
      </c>
      <c r="M115" s="85">
        <v>2.6910221034274873E-2</v>
      </c>
      <c r="N115" s="85">
        <v>1.9388270987585221E-2</v>
      </c>
      <c r="O115" s="85">
        <v>0.16345369326268666</v>
      </c>
      <c r="P115" s="24">
        <v>141.699094215949</v>
      </c>
      <c r="Q115" s="86">
        <v>1.0500046838926913E-2</v>
      </c>
      <c r="R115" s="86">
        <v>2.5638648667563047E-2</v>
      </c>
      <c r="S115" s="86">
        <v>0.14344938656388151</v>
      </c>
    </row>
    <row r="116" spans="11:19" ht="14.5" x14ac:dyDescent="0.35">
      <c r="K116" s="82">
        <v>38426</v>
      </c>
      <c r="L116" s="24">
        <v>128.27911235190999</v>
      </c>
      <c r="M116" s="85">
        <v>1.6793240363395467E-2</v>
      </c>
      <c r="N116" s="85">
        <v>3.9405800498476751E-2</v>
      </c>
      <c r="O116" s="85">
        <v>0.15852496842836961</v>
      </c>
      <c r="P116" s="24">
        <v>144.478939535699</v>
      </c>
      <c r="Q116" s="86">
        <v>1.9617946996284497E-2</v>
      </c>
      <c r="R116" s="86">
        <v>4.5812342371570169E-2</v>
      </c>
      <c r="S116" s="86">
        <v>0.16199854594650387</v>
      </c>
    </row>
    <row r="117" spans="11:19" ht="14.5" x14ac:dyDescent="0.35">
      <c r="K117" s="82">
        <v>38457</v>
      </c>
      <c r="L117" s="24">
        <v>130.383043201128</v>
      </c>
      <c r="M117" s="85">
        <v>1.6401195881729169E-2</v>
      </c>
      <c r="N117" s="85">
        <v>6.1280767981868545E-2</v>
      </c>
      <c r="O117" s="85">
        <v>0.14745007455136694</v>
      </c>
      <c r="P117" s="24">
        <v>146.01807704825401</v>
      </c>
      <c r="Q117" s="86">
        <v>1.065302332299245E-2</v>
      </c>
      <c r="R117" s="86">
        <v>4.1300048620797947E-2</v>
      </c>
      <c r="S117" s="86">
        <v>0.16181938759113246</v>
      </c>
    </row>
    <row r="118" spans="11:19" ht="14.5" x14ac:dyDescent="0.35">
      <c r="K118" s="82">
        <v>38487</v>
      </c>
      <c r="L118" s="24">
        <v>129.84671658142099</v>
      </c>
      <c r="M118" s="85">
        <v>-4.1134691025709325E-3</v>
      </c>
      <c r="N118" s="85">
        <v>2.9218719109765479E-2</v>
      </c>
      <c r="O118" s="85">
        <v>0.14026307742216959</v>
      </c>
      <c r="P118" s="24">
        <v>147.404149351618</v>
      </c>
      <c r="Q118" s="86">
        <v>9.4924705994172687E-3</v>
      </c>
      <c r="R118" s="86">
        <v>4.0261761497039084E-2</v>
      </c>
      <c r="S118" s="86">
        <v>0.15538052932431468</v>
      </c>
    </row>
    <row r="119" spans="11:19" ht="14.5" x14ac:dyDescent="0.35">
      <c r="K119" s="82">
        <v>38518</v>
      </c>
      <c r="L119" s="24">
        <v>130.63295417454299</v>
      </c>
      <c r="M119" s="85">
        <v>6.0551210983372794E-3</v>
      </c>
      <c r="N119" s="85">
        <v>1.8349377224997188E-2</v>
      </c>
      <c r="O119" s="85">
        <v>0.12193037090376269</v>
      </c>
      <c r="P119" s="24">
        <v>149.12949318655501</v>
      </c>
      <c r="Q119" s="86">
        <v>1.1704852560299184E-2</v>
      </c>
      <c r="R119" s="86">
        <v>3.2188453665296324E-2</v>
      </c>
      <c r="S119" s="86">
        <v>0.15844636394386113</v>
      </c>
    </row>
    <row r="120" spans="11:19" ht="14.5" x14ac:dyDescent="0.35">
      <c r="K120" s="82">
        <v>38548</v>
      </c>
      <c r="L120" s="24">
        <v>132.36546862427099</v>
      </c>
      <c r="M120" s="85">
        <v>1.3262460920949071E-2</v>
      </c>
      <c r="N120" s="85">
        <v>1.5204626111425368E-2</v>
      </c>
      <c r="O120" s="85">
        <v>0.11212752940797621</v>
      </c>
      <c r="P120" s="24">
        <v>151.82991796380901</v>
      </c>
      <c r="Q120" s="86">
        <v>1.8107918960576619E-2</v>
      </c>
      <c r="R120" s="86">
        <v>3.980220143314428E-2</v>
      </c>
      <c r="S120" s="86">
        <v>0.16136415435887597</v>
      </c>
    </row>
    <row r="121" spans="11:19" ht="14.5" x14ac:dyDescent="0.35">
      <c r="K121" s="82">
        <v>38579</v>
      </c>
      <c r="L121" s="24">
        <v>134.19689506109799</v>
      </c>
      <c r="M121" s="85">
        <v>1.3836134573932179E-2</v>
      </c>
      <c r="N121" s="85">
        <v>3.3502414186570517E-2</v>
      </c>
      <c r="O121" s="85">
        <v>0.10179385066138025</v>
      </c>
      <c r="P121" s="24">
        <v>155.56198918608999</v>
      </c>
      <c r="Q121" s="86">
        <v>2.4580604879010481E-2</v>
      </c>
      <c r="R121" s="86">
        <v>5.5343352750622188E-2</v>
      </c>
      <c r="S121" s="86">
        <v>0.16714161716197862</v>
      </c>
    </row>
    <row r="122" spans="11:19" ht="14.5" x14ac:dyDescent="0.35">
      <c r="K122" s="82">
        <v>38610</v>
      </c>
      <c r="L122" s="24">
        <v>136.351778226768</v>
      </c>
      <c r="M122" s="85">
        <v>1.6057623126741749E-2</v>
      </c>
      <c r="N122" s="85">
        <v>4.3777805442445361E-2</v>
      </c>
      <c r="O122" s="85">
        <v>0.10545647820149351</v>
      </c>
      <c r="P122" s="24">
        <v>159.272485935372</v>
      </c>
      <c r="Q122" s="86">
        <v>2.3852206883542504E-2</v>
      </c>
      <c r="R122" s="86">
        <v>6.8014666529634837E-2</v>
      </c>
      <c r="S122" s="86">
        <v>0.16781371966383807</v>
      </c>
    </row>
    <row r="123" spans="11:19" ht="14.5" x14ac:dyDescent="0.35">
      <c r="K123" s="82">
        <v>38640</v>
      </c>
      <c r="L123" s="24">
        <v>138.30092456523499</v>
      </c>
      <c r="M123" s="85">
        <v>1.4294982902425701E-2</v>
      </c>
      <c r="N123" s="85">
        <v>4.484142278687675E-2</v>
      </c>
      <c r="O123" s="85">
        <v>0.11264313202375731</v>
      </c>
      <c r="P123" s="24">
        <v>163.992688297097</v>
      </c>
      <c r="Q123" s="86">
        <v>2.963601863814902E-2</v>
      </c>
      <c r="R123" s="86">
        <v>8.0107863432997251E-2</v>
      </c>
      <c r="S123" s="86">
        <v>0.19450003594992005</v>
      </c>
    </row>
    <row r="124" spans="11:19" ht="14.5" x14ac:dyDescent="0.35">
      <c r="K124" s="82">
        <v>38671</v>
      </c>
      <c r="L124" s="24">
        <v>139.98584701298699</v>
      </c>
      <c r="M124" s="85">
        <v>1.2183016513076517E-2</v>
      </c>
      <c r="N124" s="85">
        <v>4.3137748822380528E-2</v>
      </c>
      <c r="O124" s="85">
        <v>0.13109860305870225</v>
      </c>
      <c r="P124" s="24">
        <v>167.184292241816</v>
      </c>
      <c r="Q124" s="86">
        <v>1.9461867342139838E-2</v>
      </c>
      <c r="R124" s="86">
        <v>7.4711715352411057E-2</v>
      </c>
      <c r="S124" s="86">
        <v>0.21010421782949651</v>
      </c>
    </row>
    <row r="125" spans="11:19" ht="14.5" x14ac:dyDescent="0.35">
      <c r="K125" s="82">
        <v>38701</v>
      </c>
      <c r="L125" s="24">
        <v>140.20171658059701</v>
      </c>
      <c r="M125" s="85">
        <v>1.5420813761979346E-3</v>
      </c>
      <c r="N125" s="85">
        <v>2.8235336596975857E-2</v>
      </c>
      <c r="O125" s="85">
        <v>0.13601095908695093</v>
      </c>
      <c r="P125" s="24">
        <v>168.45835624918601</v>
      </c>
      <c r="Q125" s="86">
        <v>7.6207159792691659E-3</v>
      </c>
      <c r="R125" s="86">
        <v>5.7673930684684294E-2</v>
      </c>
      <c r="S125" s="86">
        <v>0.21938760560666171</v>
      </c>
    </row>
    <row r="126" spans="11:19" ht="14.5" x14ac:dyDescent="0.35">
      <c r="K126" s="82">
        <v>38732</v>
      </c>
      <c r="L126" s="24">
        <v>140.469299721672</v>
      </c>
      <c r="M126" s="85">
        <v>1.9085582373818966E-3</v>
      </c>
      <c r="N126" s="85">
        <v>1.5678674334633325E-2</v>
      </c>
      <c r="O126" s="85">
        <v>0.14338001803290945</v>
      </c>
      <c r="P126" s="24">
        <v>166.14647780604599</v>
      </c>
      <c r="Q126" s="86">
        <v>-1.3723738582135159E-2</v>
      </c>
      <c r="R126" s="86">
        <v>1.3133448395254543E-2</v>
      </c>
      <c r="S126" s="86">
        <v>0.18484189707851484</v>
      </c>
    </row>
    <row r="127" spans="11:19" ht="14.5" x14ac:dyDescent="0.35">
      <c r="K127" s="82">
        <v>38763</v>
      </c>
      <c r="L127" s="24">
        <v>141.83380697331299</v>
      </c>
      <c r="M127" s="85">
        <v>9.7139179475134174E-3</v>
      </c>
      <c r="N127" s="85">
        <v>1.3201048532817339E-2</v>
      </c>
      <c r="O127" s="85">
        <v>0.12423334977437572</v>
      </c>
      <c r="P127" s="24">
        <v>165.011973991357</v>
      </c>
      <c r="Q127" s="86">
        <v>-6.8283350310524016E-3</v>
      </c>
      <c r="R127" s="86">
        <v>-1.2993554725326373E-2</v>
      </c>
      <c r="S127" s="86">
        <v>0.16452384473170478</v>
      </c>
    </row>
    <row r="128" spans="11:19" ht="14.5" x14ac:dyDescent="0.35">
      <c r="K128" s="82">
        <v>38791</v>
      </c>
      <c r="L128" s="24">
        <v>144.863426758499</v>
      </c>
      <c r="M128" s="85">
        <v>2.1360350186158783E-2</v>
      </c>
      <c r="N128" s="85">
        <v>3.3250022122390588E-2</v>
      </c>
      <c r="O128" s="85">
        <v>0.12928304618364539</v>
      </c>
      <c r="P128" s="24">
        <v>164.50041778062999</v>
      </c>
      <c r="Q128" s="86">
        <v>-3.1001156967784826E-3</v>
      </c>
      <c r="R128" s="86">
        <v>-2.3495055731764247E-2</v>
      </c>
      <c r="S128" s="86">
        <v>0.13857714009579869</v>
      </c>
    </row>
    <row r="129" spans="11:19" ht="14.5" x14ac:dyDescent="0.35">
      <c r="K129" s="82">
        <v>38822</v>
      </c>
      <c r="L129" s="24">
        <v>147.446362615151</v>
      </c>
      <c r="M129" s="85">
        <v>1.7830144671076908E-2</v>
      </c>
      <c r="N129" s="85">
        <v>4.9669663814822629E-2</v>
      </c>
      <c r="O129" s="85">
        <v>0.13087069449438471</v>
      </c>
      <c r="P129" s="24">
        <v>164.88069188156101</v>
      </c>
      <c r="Q129" s="86">
        <v>2.3116907911937545E-3</v>
      </c>
      <c r="R129" s="86">
        <v>-7.6184938808189218E-3</v>
      </c>
      <c r="S129" s="86">
        <v>0.12917999753601417</v>
      </c>
    </row>
    <row r="130" spans="11:19" ht="14.5" x14ac:dyDescent="0.35">
      <c r="K130" s="82">
        <v>38852</v>
      </c>
      <c r="L130" s="24">
        <v>149.399928168824</v>
      </c>
      <c r="M130" s="85">
        <v>1.3249330258298775E-2</v>
      </c>
      <c r="N130" s="85">
        <v>5.3344977174127672E-2</v>
      </c>
      <c r="O130" s="85">
        <v>0.15058687737507848</v>
      </c>
      <c r="P130" s="24">
        <v>164.72516655800499</v>
      </c>
      <c r="Q130" s="86">
        <v>-9.4325977032982955E-4</v>
      </c>
      <c r="R130" s="86">
        <v>-1.7381007354474454E-3</v>
      </c>
      <c r="S130" s="86">
        <v>0.11750698526857217</v>
      </c>
    </row>
    <row r="131" spans="11:19" ht="14.5" x14ac:dyDescent="0.35">
      <c r="K131" s="82">
        <v>38883</v>
      </c>
      <c r="L131" s="24">
        <v>151.100521263269</v>
      </c>
      <c r="M131" s="85">
        <v>1.138282404341795E-2</v>
      </c>
      <c r="N131" s="85">
        <v>4.3054997692190566E-2</v>
      </c>
      <c r="O131" s="85">
        <v>0.15667996806823048</v>
      </c>
      <c r="P131" s="24">
        <v>164.02065194371201</v>
      </c>
      <c r="Q131" s="86">
        <v>-4.2769094062192758E-3</v>
      </c>
      <c r="R131" s="86">
        <v>-2.9165022398773832E-3</v>
      </c>
      <c r="S131" s="86">
        <v>9.9853881609647477E-2</v>
      </c>
    </row>
    <row r="132" spans="11:19" ht="14.5" x14ac:dyDescent="0.35">
      <c r="K132" s="82">
        <v>38913</v>
      </c>
      <c r="L132" s="24">
        <v>153.26421106658799</v>
      </c>
      <c r="M132" s="85">
        <v>1.4319538974647772E-2</v>
      </c>
      <c r="N132" s="85">
        <v>3.9457388763276091E-2</v>
      </c>
      <c r="O132" s="85">
        <v>0.15788666530271267</v>
      </c>
      <c r="P132" s="24">
        <v>164.02523407218499</v>
      </c>
      <c r="Q132" s="86">
        <v>2.7936289843211171E-5</v>
      </c>
      <c r="R132" s="86">
        <v>-5.1883443695791565E-3</v>
      </c>
      <c r="S132" s="86">
        <v>8.0322220231212382E-2</v>
      </c>
    </row>
    <row r="133" spans="11:19" ht="14.5" x14ac:dyDescent="0.35">
      <c r="K133" s="82">
        <v>38944</v>
      </c>
      <c r="L133" s="24">
        <v>154.879532561818</v>
      </c>
      <c r="M133" s="85">
        <v>1.0539456563203764E-2</v>
      </c>
      <c r="N133" s="85">
        <v>3.6677423210016213E-2</v>
      </c>
      <c r="O133" s="85">
        <v>0.15412158002093479</v>
      </c>
      <c r="P133" s="24">
        <v>162.74673002538901</v>
      </c>
      <c r="Q133" s="86">
        <v>-7.7945570632950156E-3</v>
      </c>
      <c r="R133" s="86">
        <v>-1.2010529865934649E-2</v>
      </c>
      <c r="S133" s="86">
        <v>4.6185709483981485E-2</v>
      </c>
    </row>
    <row r="134" spans="11:19" ht="14.5" x14ac:dyDescent="0.35">
      <c r="K134" s="82">
        <v>38975</v>
      </c>
      <c r="L134" s="24">
        <v>154.83112655611001</v>
      </c>
      <c r="M134" s="85">
        <v>-3.1253971978939532E-4</v>
      </c>
      <c r="N134" s="85">
        <v>2.4689559385046689E-2</v>
      </c>
      <c r="O134" s="85">
        <v>0.13552700646564952</v>
      </c>
      <c r="P134" s="24">
        <v>161.84060506552001</v>
      </c>
      <c r="Q134" s="86">
        <v>-5.5676999453546649E-3</v>
      </c>
      <c r="R134" s="86">
        <v>-1.3291295043383555E-2</v>
      </c>
      <c r="S134" s="86">
        <v>1.6124060066407653E-2</v>
      </c>
    </row>
    <row r="135" spans="11:19" ht="14.5" x14ac:dyDescent="0.35">
      <c r="K135" s="82">
        <v>39005</v>
      </c>
      <c r="L135" s="24">
        <v>154.757741770237</v>
      </c>
      <c r="M135" s="85">
        <v>-4.7396662095855469E-4</v>
      </c>
      <c r="N135" s="85">
        <v>9.7448105676811725E-3</v>
      </c>
      <c r="O135" s="85">
        <v>0.11899282131869993</v>
      </c>
      <c r="P135" s="24">
        <v>167.60064389452199</v>
      </c>
      <c r="Q135" s="86">
        <v>3.5590813731016802E-2</v>
      </c>
      <c r="R135" s="86">
        <v>2.1797925438493904E-2</v>
      </c>
      <c r="S135" s="86">
        <v>2.2000710122445533E-2</v>
      </c>
    </row>
    <row r="136" spans="11:19" ht="14.5" x14ac:dyDescent="0.35">
      <c r="K136" s="82">
        <v>39036</v>
      </c>
      <c r="L136" s="24">
        <v>155.97080896931101</v>
      </c>
      <c r="M136" s="85">
        <v>7.8384912134152884E-3</v>
      </c>
      <c r="N136" s="85">
        <v>7.0459691441633332E-3</v>
      </c>
      <c r="O136" s="85">
        <v>0.11418984345496752</v>
      </c>
      <c r="P136" s="24">
        <v>174.082922513791</v>
      </c>
      <c r="Q136" s="86">
        <v>3.8676931476161691E-2</v>
      </c>
      <c r="R136" s="86">
        <v>6.9655424023779222E-2</v>
      </c>
      <c r="S136" s="86">
        <v>4.1263626979960444E-2</v>
      </c>
    </row>
    <row r="137" spans="11:19" ht="14.5" x14ac:dyDescent="0.35">
      <c r="K137" s="82">
        <v>39066</v>
      </c>
      <c r="L137" s="24">
        <v>159.521233265251</v>
      </c>
      <c r="M137" s="85">
        <v>2.2763389632983078E-2</v>
      </c>
      <c r="N137" s="85">
        <v>3.0291756014843241E-2</v>
      </c>
      <c r="O137" s="85">
        <v>0.13779800387499463</v>
      </c>
      <c r="P137" s="24">
        <v>181.407336827466</v>
      </c>
      <c r="Q137" s="86">
        <v>4.2074283955651826E-2</v>
      </c>
      <c r="R137" s="86">
        <v>0.12090125190785428</v>
      </c>
      <c r="S137" s="86">
        <v>7.6867546772958262E-2</v>
      </c>
    </row>
    <row r="138" spans="11:19" ht="14.5" x14ac:dyDescent="0.35">
      <c r="K138" s="82">
        <v>39097</v>
      </c>
      <c r="L138" s="24">
        <v>162.139474631973</v>
      </c>
      <c r="M138" s="85">
        <v>1.6413121395371988E-2</v>
      </c>
      <c r="N138" s="85">
        <v>4.7698633860239203E-2</v>
      </c>
      <c r="O138" s="85">
        <v>0.15426982944485812</v>
      </c>
      <c r="P138" s="24">
        <v>177.205253885144</v>
      </c>
      <c r="Q138" s="86">
        <v>-2.3163798200281915E-2</v>
      </c>
      <c r="R138" s="86">
        <v>5.7306522024262563E-2</v>
      </c>
      <c r="S138" s="86">
        <v>6.6560400347503323E-2</v>
      </c>
    </row>
    <row r="139" spans="11:19" ht="14.5" x14ac:dyDescent="0.35">
      <c r="K139" s="82">
        <v>39128</v>
      </c>
      <c r="L139" s="24">
        <v>163.96786920095201</v>
      </c>
      <c r="M139" s="85">
        <v>1.1276677521801171E-2</v>
      </c>
      <c r="N139" s="85">
        <v>5.1272800881698943E-2</v>
      </c>
      <c r="O139" s="85">
        <v>0.15605632183167506</v>
      </c>
      <c r="P139" s="24">
        <v>174.32598653073799</v>
      </c>
      <c r="Q139" s="86">
        <v>-1.6248205351023115E-2</v>
      </c>
      <c r="R139" s="86">
        <v>1.3962542300938185E-3</v>
      </c>
      <c r="S139" s="86">
        <v>5.6444464689991758E-2</v>
      </c>
    </row>
    <row r="140" spans="11:19" ht="14.5" x14ac:dyDescent="0.35">
      <c r="K140" s="82">
        <v>39156</v>
      </c>
      <c r="L140" s="24">
        <v>163.77557909792401</v>
      </c>
      <c r="M140" s="85">
        <v>-1.1727303889784713E-3</v>
      </c>
      <c r="N140" s="85">
        <v>2.6669464281277921E-2</v>
      </c>
      <c r="O140" s="85">
        <v>0.13055160134347332</v>
      </c>
      <c r="P140" s="24">
        <v>170.94676497732101</v>
      </c>
      <c r="Q140" s="86">
        <v>-1.9384496945446195E-2</v>
      </c>
      <c r="R140" s="86">
        <v>-5.7663444230449667E-2</v>
      </c>
      <c r="S140" s="86">
        <v>3.9187421428239499E-2</v>
      </c>
    </row>
    <row r="141" spans="11:19" ht="14.5" x14ac:dyDescent="0.35">
      <c r="K141" s="82">
        <v>39187</v>
      </c>
      <c r="L141" s="24">
        <v>165.26865805791601</v>
      </c>
      <c r="M141" s="85">
        <v>9.1166153599693267E-3</v>
      </c>
      <c r="N141" s="85">
        <v>1.9299331227300875E-2</v>
      </c>
      <c r="O141" s="85">
        <v>0.12087307632866406</v>
      </c>
      <c r="P141" s="24">
        <v>170.34529088469299</v>
      </c>
      <c r="Q141" s="86">
        <v>-3.5184877157974359E-3</v>
      </c>
      <c r="R141" s="86">
        <v>-3.8711961694416375E-2</v>
      </c>
      <c r="S141" s="86">
        <v>3.3142746678048729E-2</v>
      </c>
    </row>
    <row r="142" spans="11:19" ht="14.5" x14ac:dyDescent="0.35">
      <c r="K142" s="82">
        <v>39217</v>
      </c>
      <c r="L142" s="24">
        <v>166.91762456196699</v>
      </c>
      <c r="M142" s="85">
        <v>9.9774907319276629E-3</v>
      </c>
      <c r="N142" s="85">
        <v>1.7989837737049985E-2</v>
      </c>
      <c r="O142" s="85">
        <v>0.11725371362526849</v>
      </c>
      <c r="P142" s="24">
        <v>170.56243205011299</v>
      </c>
      <c r="Q142" s="86">
        <v>1.2747118766376353E-3</v>
      </c>
      <c r="R142" s="86">
        <v>-2.1589176436190072E-2</v>
      </c>
      <c r="S142" s="86">
        <v>3.5436391500338837E-2</v>
      </c>
    </row>
    <row r="143" spans="11:19" ht="14.5" x14ac:dyDescent="0.35">
      <c r="K143" s="82">
        <v>39248</v>
      </c>
      <c r="L143" s="24">
        <v>169.64324713556101</v>
      </c>
      <c r="M143" s="85">
        <v>1.6329147870075111E-2</v>
      </c>
      <c r="N143" s="85">
        <v>3.5827490703779663E-2</v>
      </c>
      <c r="O143" s="85">
        <v>0.12271781538055859</v>
      </c>
      <c r="P143" s="24">
        <v>170.148211112002</v>
      </c>
      <c r="Q143" s="86">
        <v>-2.4285590509713906E-3</v>
      </c>
      <c r="R143" s="86">
        <v>-4.6713599138594741E-3</v>
      </c>
      <c r="S143" s="86">
        <v>3.735846124055664E-2</v>
      </c>
    </row>
    <row r="144" spans="11:19" ht="14.5" x14ac:dyDescent="0.35">
      <c r="K144" s="82">
        <v>39278</v>
      </c>
      <c r="L144" s="24">
        <v>171.53795707225001</v>
      </c>
      <c r="M144" s="85">
        <v>1.1168790792921657E-2</v>
      </c>
      <c r="N144" s="85">
        <v>3.793398632266376E-2</v>
      </c>
      <c r="O144" s="85">
        <v>0.11923035311696295</v>
      </c>
      <c r="P144" s="24">
        <v>172.38910671107601</v>
      </c>
      <c r="Q144" s="86">
        <v>1.3170256592347718E-2</v>
      </c>
      <c r="R144" s="86">
        <v>1.1998076470258745E-2</v>
      </c>
      <c r="S144" s="86">
        <v>5.099137755359151E-2</v>
      </c>
    </row>
    <row r="145" spans="11:19" ht="14.5" x14ac:dyDescent="0.35">
      <c r="K145" s="82">
        <v>39309</v>
      </c>
      <c r="L145" s="24">
        <v>172.78841920128701</v>
      </c>
      <c r="M145" s="85">
        <v>7.2897109793041981E-3</v>
      </c>
      <c r="N145" s="85">
        <v>3.5171807978495062E-2</v>
      </c>
      <c r="O145" s="85">
        <v>0.11563107366895586</v>
      </c>
      <c r="P145" s="24">
        <v>170.96620335746201</v>
      </c>
      <c r="Q145" s="86">
        <v>-8.2540212706060379E-3</v>
      </c>
      <c r="R145" s="86">
        <v>2.3672933277030239E-3</v>
      </c>
      <c r="S145" s="86">
        <v>5.0504691128299362E-2</v>
      </c>
    </row>
    <row r="146" spans="11:19" ht="14.5" x14ac:dyDescent="0.35">
      <c r="K146" s="82">
        <v>39340</v>
      </c>
      <c r="L146" s="24">
        <v>173.145294040409</v>
      </c>
      <c r="M146" s="85">
        <v>2.0653863307023013E-3</v>
      </c>
      <c r="N146" s="85">
        <v>2.0643597455132001E-2</v>
      </c>
      <c r="O146" s="85">
        <v>0.11828479125392155</v>
      </c>
      <c r="P146" s="24">
        <v>171.318938816713</v>
      </c>
      <c r="Q146" s="86">
        <v>2.0631882344224195E-3</v>
      </c>
      <c r="R146" s="86">
        <v>6.8806348127889994E-3</v>
      </c>
      <c r="S146" s="86">
        <v>5.8565857112037767E-2</v>
      </c>
    </row>
    <row r="147" spans="11:19" ht="14.5" x14ac:dyDescent="0.35">
      <c r="K147" s="82">
        <v>39370</v>
      </c>
      <c r="L147" s="24">
        <v>172.53506998711401</v>
      </c>
      <c r="M147" s="85">
        <v>-3.5243467440274623E-3</v>
      </c>
      <c r="N147" s="85">
        <v>5.8127829658367602E-3</v>
      </c>
      <c r="O147" s="85">
        <v>0.11487197999613064</v>
      </c>
      <c r="P147" s="24">
        <v>168.561905829323</v>
      </c>
      <c r="Q147" s="86">
        <v>-1.6092984269180155E-2</v>
      </c>
      <c r="R147" s="86">
        <v>-2.2200943869193579E-2</v>
      </c>
      <c r="S147" s="86">
        <v>5.7354310369235328E-3</v>
      </c>
    </row>
    <row r="148" spans="11:19" ht="14.5" x14ac:dyDescent="0.35">
      <c r="K148" s="82">
        <v>39401</v>
      </c>
      <c r="L148" s="24">
        <v>172.69282848261699</v>
      </c>
      <c r="M148" s="85">
        <v>9.1435611041146281E-4</v>
      </c>
      <c r="N148" s="85">
        <v>-5.5322410559621726E-4</v>
      </c>
      <c r="O148" s="85">
        <v>0.10721249459311477</v>
      </c>
      <c r="P148" s="24">
        <v>167.867352153208</v>
      </c>
      <c r="Q148" s="86">
        <v>-4.1204664404913549E-3</v>
      </c>
      <c r="R148" s="86">
        <v>-1.8125519216068753E-2</v>
      </c>
      <c r="S148" s="86">
        <v>-3.5704653109156048E-2</v>
      </c>
    </row>
    <row r="149" spans="11:19" ht="14.5" x14ac:dyDescent="0.35">
      <c r="K149" s="82">
        <v>39431</v>
      </c>
      <c r="L149" s="24">
        <v>171.83490553664501</v>
      </c>
      <c r="M149" s="85">
        <v>-4.96791299042465E-3</v>
      </c>
      <c r="N149" s="85">
        <v>-7.5681439165083964E-3</v>
      </c>
      <c r="O149" s="85">
        <v>7.719143100479231E-2</v>
      </c>
      <c r="P149" s="24">
        <v>165.60953361857199</v>
      </c>
      <c r="Q149" s="86">
        <v>-1.3450015775404389E-2</v>
      </c>
      <c r="R149" s="86">
        <v>-3.3326176531184748E-2</v>
      </c>
      <c r="S149" s="86">
        <v>-8.7084698365419877E-2</v>
      </c>
    </row>
    <row r="150" spans="11:19" ht="14.5" x14ac:dyDescent="0.35">
      <c r="K150" s="82">
        <v>39462</v>
      </c>
      <c r="L150" s="24">
        <v>170.602836200837</v>
      </c>
      <c r="M150" s="85">
        <v>-7.1700760212846104E-3</v>
      </c>
      <c r="N150" s="85">
        <v>-1.1199078462258871E-2</v>
      </c>
      <c r="O150" s="85">
        <v>5.2198032515365478E-2</v>
      </c>
      <c r="P150" s="24">
        <v>164.81349837814599</v>
      </c>
      <c r="Q150" s="86">
        <v>-4.8066993670751179E-3</v>
      </c>
      <c r="R150" s="86">
        <v>-2.2237571607504503E-2</v>
      </c>
      <c r="S150" s="86">
        <v>-6.9928826800077615E-2</v>
      </c>
    </row>
    <row r="151" spans="11:19" ht="14.5" x14ac:dyDescent="0.35">
      <c r="K151" s="82">
        <v>39493</v>
      </c>
      <c r="L151" s="24">
        <v>163.96017275969299</v>
      </c>
      <c r="M151" s="85">
        <v>-3.8936418579373022E-2</v>
      </c>
      <c r="N151" s="85">
        <v>-5.0567564383850572E-2</v>
      </c>
      <c r="O151" s="85">
        <v>-4.6938716082078891E-5</v>
      </c>
      <c r="P151" s="24">
        <v>164.27817302525401</v>
      </c>
      <c r="Q151" s="86">
        <v>-3.2480674104965468E-3</v>
      </c>
      <c r="R151" s="86">
        <v>-2.1381043317334592E-2</v>
      </c>
      <c r="S151" s="86">
        <v>-5.7638070522046392E-2</v>
      </c>
    </row>
    <row r="152" spans="11:19" ht="14.5" x14ac:dyDescent="0.35">
      <c r="K152" s="82">
        <v>39522</v>
      </c>
      <c r="L152" s="24">
        <v>157.90081568987</v>
      </c>
      <c r="M152" s="85">
        <v>-3.6956274001393341E-2</v>
      </c>
      <c r="N152" s="85">
        <v>-8.1089984617842781E-2</v>
      </c>
      <c r="O152" s="85">
        <v>-3.5870814442618415E-2</v>
      </c>
      <c r="P152" s="24">
        <v>163.72125855477501</v>
      </c>
      <c r="Q152" s="86">
        <v>-3.3900697836065641E-3</v>
      </c>
      <c r="R152" s="86">
        <v>-1.1401970783554094E-2</v>
      </c>
      <c r="S152" s="86">
        <v>-4.2267582094955625E-2</v>
      </c>
    </row>
    <row r="153" spans="11:19" ht="14.5" x14ac:dyDescent="0.35">
      <c r="K153" s="82">
        <v>39553</v>
      </c>
      <c r="L153" s="24">
        <v>152.45556361957</v>
      </c>
      <c r="M153" s="85">
        <v>-3.4485268784139267E-2</v>
      </c>
      <c r="N153" s="85">
        <v>-0.1063714589123459</v>
      </c>
      <c r="O153" s="85">
        <v>-7.7528882904439489E-2</v>
      </c>
      <c r="P153" s="24">
        <v>161.854134286526</v>
      </c>
      <c r="Q153" s="86">
        <v>-1.1404287291282511E-2</v>
      </c>
      <c r="R153" s="86">
        <v>-1.7955835661166875E-2</v>
      </c>
      <c r="S153" s="86">
        <v>-4.984673514640714E-2</v>
      </c>
    </row>
    <row r="154" spans="11:19" ht="14.5" x14ac:dyDescent="0.35">
      <c r="K154" s="82">
        <v>39583</v>
      </c>
      <c r="L154" s="24">
        <v>155.41477193356599</v>
      </c>
      <c r="M154" s="85">
        <v>1.9410300573747818E-2</v>
      </c>
      <c r="N154" s="85">
        <v>-5.2118759588351438E-2</v>
      </c>
      <c r="O154" s="85">
        <v>-6.8913349675250424E-2</v>
      </c>
      <c r="P154" s="24">
        <v>159.27547127561101</v>
      </c>
      <c r="Q154" s="86">
        <v>-1.5932018185893626E-2</v>
      </c>
      <c r="R154" s="86">
        <v>-3.0452625918075849E-2</v>
      </c>
      <c r="S154" s="86">
        <v>-6.6174952120674257E-2</v>
      </c>
    </row>
    <row r="155" spans="11:19" ht="14.5" x14ac:dyDescent="0.35">
      <c r="K155" s="82">
        <v>39614</v>
      </c>
      <c r="L155" s="24">
        <v>159.70477640264099</v>
      </c>
      <c r="M155" s="85">
        <v>2.7603582437510044E-2</v>
      </c>
      <c r="N155" s="85">
        <v>1.1424644672603179E-2</v>
      </c>
      <c r="O155" s="85">
        <v>-5.8584534903285856E-2</v>
      </c>
      <c r="P155" s="24">
        <v>157.18273805945799</v>
      </c>
      <c r="Q155" s="86">
        <v>-1.313908035802791E-2</v>
      </c>
      <c r="R155" s="86">
        <v>-3.9936905891359675E-2</v>
      </c>
      <c r="S155" s="86">
        <v>-7.62010541739363E-2</v>
      </c>
    </row>
    <row r="156" spans="11:19" ht="14.5" x14ac:dyDescent="0.35">
      <c r="K156" s="82">
        <v>39644</v>
      </c>
      <c r="L156" s="24">
        <v>163.36117008665099</v>
      </c>
      <c r="M156" s="85">
        <v>2.2894704631698959E-2</v>
      </c>
      <c r="N156" s="85">
        <v>7.1533017281640854E-2</v>
      </c>
      <c r="O156" s="85">
        <v>-4.7667508259731983E-2</v>
      </c>
      <c r="P156" s="24">
        <v>157.454916636511</v>
      </c>
      <c r="Q156" s="86">
        <v>1.7316060301102443E-3</v>
      </c>
      <c r="R156" s="86">
        <v>-2.7180137655471892E-2</v>
      </c>
      <c r="S156" s="86">
        <v>-8.6630706310200312E-2</v>
      </c>
    </row>
    <row r="157" spans="11:19" ht="14.5" x14ac:dyDescent="0.35">
      <c r="K157" s="82">
        <v>39675</v>
      </c>
      <c r="L157" s="24">
        <v>159.82850229370899</v>
      </c>
      <c r="M157" s="85">
        <v>-2.1624892813072893E-2</v>
      </c>
      <c r="N157" s="85">
        <v>2.8399683667326814E-2</v>
      </c>
      <c r="O157" s="85">
        <v>-7.5004545834061798E-2</v>
      </c>
      <c r="P157" s="24">
        <v>157.61706052326701</v>
      </c>
      <c r="Q157" s="86">
        <v>1.0297797631200201E-3</v>
      </c>
      <c r="R157" s="86">
        <v>-1.0412216891038217E-2</v>
      </c>
      <c r="S157" s="86">
        <v>-7.808059471429063E-2</v>
      </c>
    </row>
    <row r="158" spans="11:19" ht="14.5" x14ac:dyDescent="0.35">
      <c r="K158" s="82">
        <v>39706</v>
      </c>
      <c r="L158" s="24">
        <v>156.39718376683399</v>
      </c>
      <c r="M158" s="85">
        <v>-2.1468752304075522E-2</v>
      </c>
      <c r="N158" s="85">
        <v>-2.0710668211124994E-2</v>
      </c>
      <c r="O158" s="85">
        <v>-9.6728648424405317E-2</v>
      </c>
      <c r="P158" s="24">
        <v>157.1225707321</v>
      </c>
      <c r="Q158" s="86">
        <v>-3.1372859608305159E-3</v>
      </c>
      <c r="R158" s="86">
        <v>-3.8278584595741183E-4</v>
      </c>
      <c r="S158" s="86">
        <v>-8.286514137121237E-2</v>
      </c>
    </row>
    <row r="159" spans="11:19" ht="14.5" x14ac:dyDescent="0.35">
      <c r="K159" s="82">
        <v>39736</v>
      </c>
      <c r="L159" s="24">
        <v>153.88677578234001</v>
      </c>
      <c r="M159" s="85">
        <v>-1.6051490979764993E-2</v>
      </c>
      <c r="N159" s="85">
        <v>-5.7996611430277567E-2</v>
      </c>
      <c r="O159" s="85">
        <v>-0.10808407940580878</v>
      </c>
      <c r="P159" s="24">
        <v>154.400876134246</v>
      </c>
      <c r="Q159" s="86">
        <v>-1.7322110917435185E-2</v>
      </c>
      <c r="R159" s="86">
        <v>-1.9396285409844172E-2</v>
      </c>
      <c r="S159" s="86">
        <v>-8.4010854204601304E-2</v>
      </c>
    </row>
    <row r="160" spans="11:19" ht="14.5" x14ac:dyDescent="0.35">
      <c r="K160" s="82">
        <v>39767</v>
      </c>
      <c r="L160" s="24">
        <v>153.05686839722799</v>
      </c>
      <c r="M160" s="85">
        <v>-5.3929740284237582E-3</v>
      </c>
      <c r="N160" s="85">
        <v>-4.2368124579163613E-2</v>
      </c>
      <c r="O160" s="85">
        <v>-0.11370454846285372</v>
      </c>
      <c r="P160" s="24">
        <v>148.506945346138</v>
      </c>
      <c r="Q160" s="86">
        <v>-3.8172910255920067E-2</v>
      </c>
      <c r="R160" s="86">
        <v>-5.7799042482360008E-2</v>
      </c>
      <c r="S160" s="86">
        <v>-0.11533157912326086</v>
      </c>
    </row>
    <row r="161" spans="11:19" ht="14.5" x14ac:dyDescent="0.35">
      <c r="K161" s="82">
        <v>39797</v>
      </c>
      <c r="L161" s="24">
        <v>151.291535004416</v>
      </c>
      <c r="M161" s="85">
        <v>-1.1533839750532571E-2</v>
      </c>
      <c r="N161" s="85">
        <v>-3.2645400891807563E-2</v>
      </c>
      <c r="O161" s="85">
        <v>-0.1195529538545822</v>
      </c>
      <c r="P161" s="24">
        <v>141.96140945043999</v>
      </c>
      <c r="Q161" s="86">
        <v>-4.4075621382163366E-2</v>
      </c>
      <c r="R161" s="86">
        <v>-9.6492573988687935E-2</v>
      </c>
      <c r="S161" s="86">
        <v>-0.14279446147465036</v>
      </c>
    </row>
    <row r="162" spans="11:19" ht="14.5" x14ac:dyDescent="0.35">
      <c r="K162" s="82">
        <v>39828</v>
      </c>
      <c r="L162" s="24">
        <v>149.96425090314199</v>
      </c>
      <c r="M162" s="85">
        <v>-8.7730229006882654E-3</v>
      </c>
      <c r="N162" s="85">
        <v>-2.5489681353426441E-2</v>
      </c>
      <c r="O162" s="85">
        <v>-0.12097445597797019</v>
      </c>
      <c r="P162" s="24">
        <v>136.356818029962</v>
      </c>
      <c r="Q162" s="86">
        <v>-3.947968283898029E-2</v>
      </c>
      <c r="R162" s="86">
        <v>-0.11686499815321871</v>
      </c>
      <c r="S162" s="86">
        <v>-0.1726598890759139</v>
      </c>
    </row>
    <row r="163" spans="11:19" ht="14.5" x14ac:dyDescent="0.35">
      <c r="K163" s="82">
        <v>39859</v>
      </c>
      <c r="L163" s="24">
        <v>147.006257521256</v>
      </c>
      <c r="M163" s="85">
        <v>-1.9724656803683627E-2</v>
      </c>
      <c r="N163" s="85">
        <v>-3.95317827898376E-2</v>
      </c>
      <c r="O163" s="85">
        <v>-0.10340264317289649</v>
      </c>
      <c r="P163" s="24">
        <v>136.30507454257599</v>
      </c>
      <c r="Q163" s="86">
        <v>-3.7947121481407553E-4</v>
      </c>
      <c r="R163" s="86">
        <v>-8.2163637364717546E-2</v>
      </c>
      <c r="S163" s="86">
        <v>-0.17027885060772974</v>
      </c>
    </row>
    <row r="164" spans="11:19" ht="14.5" x14ac:dyDescent="0.35">
      <c r="K164" s="82">
        <v>39887</v>
      </c>
      <c r="L164" s="24">
        <v>142.174726042629</v>
      </c>
      <c r="M164" s="85">
        <v>-3.286616202666337E-2</v>
      </c>
      <c r="N164" s="85">
        <v>-6.0259874827239268E-2</v>
      </c>
      <c r="O164" s="85">
        <v>-9.9594733431449201E-2</v>
      </c>
      <c r="P164" s="24">
        <v>134.54359390175799</v>
      </c>
      <c r="Q164" s="86">
        <v>-1.2923074557050329E-2</v>
      </c>
      <c r="R164" s="86">
        <v>-5.2252337993809683E-2</v>
      </c>
      <c r="S164" s="86">
        <v>-0.17821549205386333</v>
      </c>
    </row>
    <row r="165" spans="11:19" ht="14.5" x14ac:dyDescent="0.35">
      <c r="K165" s="82">
        <v>39918</v>
      </c>
      <c r="L165" s="24">
        <v>134.986101577451</v>
      </c>
      <c r="M165" s="85">
        <v>-5.0561901297580869E-2</v>
      </c>
      <c r="N165" s="85">
        <v>-9.9878132524830798E-2</v>
      </c>
      <c r="O165" s="85">
        <v>-0.11458723858521447</v>
      </c>
      <c r="P165" s="24">
        <v>132.02526781140901</v>
      </c>
      <c r="Q165" s="86">
        <v>-1.8717547356344788E-2</v>
      </c>
      <c r="R165" s="86">
        <v>-3.1766289952594895E-2</v>
      </c>
      <c r="S165" s="86">
        <v>-0.18429474542992985</v>
      </c>
    </row>
    <row r="166" spans="11:19" ht="14.5" x14ac:dyDescent="0.35">
      <c r="K166" s="82">
        <v>39948</v>
      </c>
      <c r="L166" s="24">
        <v>125.429470711395</v>
      </c>
      <c r="M166" s="85">
        <v>-7.0797146923845977E-2</v>
      </c>
      <c r="N166" s="85">
        <v>-0.14677461472509878</v>
      </c>
      <c r="O166" s="85">
        <v>-0.19293726618849705</v>
      </c>
      <c r="P166" s="24">
        <v>126.553805367595</v>
      </c>
      <c r="Q166" s="86">
        <v>-4.1442540011580875E-2</v>
      </c>
      <c r="R166" s="86">
        <v>-7.1540030389221521E-2</v>
      </c>
      <c r="S166" s="86">
        <v>-0.20544071002241326</v>
      </c>
    </row>
    <row r="167" spans="11:19" ht="14.5" x14ac:dyDescent="0.35">
      <c r="K167" s="82">
        <v>39979</v>
      </c>
      <c r="L167" s="24">
        <v>117.91847241687</v>
      </c>
      <c r="M167" s="85">
        <v>-5.988224499334216E-2</v>
      </c>
      <c r="N167" s="85">
        <v>-0.17060875938305742</v>
      </c>
      <c r="O167" s="85">
        <v>-0.26164717754227407</v>
      </c>
      <c r="P167" s="24">
        <v>124.05864251141401</v>
      </c>
      <c r="Q167" s="86">
        <v>-1.9716221483292551E-2</v>
      </c>
      <c r="R167" s="86">
        <v>-7.7929770465325565E-2</v>
      </c>
      <c r="S167" s="86">
        <v>-0.21073621669266274</v>
      </c>
    </row>
    <row r="168" spans="11:19" ht="14.5" x14ac:dyDescent="0.35">
      <c r="K168" s="82">
        <v>40009</v>
      </c>
      <c r="L168" s="24">
        <v>112.45178932386099</v>
      </c>
      <c r="M168" s="85">
        <v>-4.6359853388220462E-2</v>
      </c>
      <c r="N168" s="85">
        <v>-0.16693801799039654</v>
      </c>
      <c r="O168" s="85">
        <v>-0.31163697429313431</v>
      </c>
      <c r="P168" s="24">
        <v>121.441096380228</v>
      </c>
      <c r="Q168" s="86">
        <v>-2.1099264655787042E-2</v>
      </c>
      <c r="R168" s="86">
        <v>-8.0167770962600304E-2</v>
      </c>
      <c r="S168" s="86">
        <v>-0.22872464719169039</v>
      </c>
    </row>
    <row r="169" spans="11:19" ht="14.5" x14ac:dyDescent="0.35">
      <c r="K169" s="82">
        <v>40040</v>
      </c>
      <c r="L169" s="24">
        <v>113.238750655971</v>
      </c>
      <c r="M169" s="85">
        <v>6.9982108496606799E-3</v>
      </c>
      <c r="N169" s="85">
        <v>-9.7191832081266138E-2</v>
      </c>
      <c r="O169" s="85">
        <v>-0.29149839339745731</v>
      </c>
      <c r="P169" s="24">
        <v>120.999554615649</v>
      </c>
      <c r="Q169" s="86">
        <v>-3.6358512706156088E-3</v>
      </c>
      <c r="R169" s="86">
        <v>-4.3888453103506642E-2</v>
      </c>
      <c r="S169" s="86">
        <v>-0.23231943157709523</v>
      </c>
    </row>
    <row r="170" spans="11:19" ht="14.5" x14ac:dyDescent="0.35">
      <c r="K170" s="82">
        <v>40071</v>
      </c>
      <c r="L170" s="24">
        <v>114.178565929917</v>
      </c>
      <c r="M170" s="85">
        <v>8.299414012445494E-3</v>
      </c>
      <c r="N170" s="85">
        <v>-3.171603575164661E-2</v>
      </c>
      <c r="O170" s="85">
        <v>-0.26994487253593369</v>
      </c>
      <c r="P170" s="24">
        <v>119.59370464410399</v>
      </c>
      <c r="Q170" s="86">
        <v>-1.1618637572763379E-2</v>
      </c>
      <c r="R170" s="86">
        <v>-3.5990542673391079E-2</v>
      </c>
      <c r="S170" s="86">
        <v>-0.23885089146093563</v>
      </c>
    </row>
    <row r="171" spans="11:19" ht="14.5" x14ac:dyDescent="0.35">
      <c r="K171" s="82">
        <v>40101</v>
      </c>
      <c r="L171" s="24">
        <v>113.207874859901</v>
      </c>
      <c r="M171" s="85">
        <v>-8.5015174442795161E-3</v>
      </c>
      <c r="N171" s="85">
        <v>6.7236416653404518E-3</v>
      </c>
      <c r="O171" s="85">
        <v>-0.2643430581713917</v>
      </c>
      <c r="P171" s="24">
        <v>119.576367282617</v>
      </c>
      <c r="Q171" s="86">
        <v>-1.4496884713610658E-4</v>
      </c>
      <c r="R171" s="86">
        <v>-1.5355008750683519E-2</v>
      </c>
      <c r="S171" s="86">
        <v>-0.22554605727334309</v>
      </c>
    </row>
    <row r="172" spans="11:19" ht="14.5" x14ac:dyDescent="0.35">
      <c r="K172" s="82">
        <v>40132</v>
      </c>
      <c r="L172" s="24">
        <v>109.690308927869</v>
      </c>
      <c r="M172" s="85">
        <v>-3.1071742459480967E-2</v>
      </c>
      <c r="N172" s="85">
        <v>-3.1335931450555021E-2</v>
      </c>
      <c r="O172" s="85">
        <v>-0.28333625222757008</v>
      </c>
      <c r="P172" s="24">
        <v>117.968778848479</v>
      </c>
      <c r="Q172" s="86">
        <v>-1.3444031380703159E-2</v>
      </c>
      <c r="R172" s="86">
        <v>-2.5047825810575519E-2</v>
      </c>
      <c r="S172" s="86">
        <v>-0.20563460130757549</v>
      </c>
    </row>
    <row r="173" spans="11:19" ht="14.5" x14ac:dyDescent="0.35">
      <c r="K173" s="82">
        <v>40162</v>
      </c>
      <c r="L173" s="24">
        <v>105.98953137239199</v>
      </c>
      <c r="M173" s="85">
        <v>-3.373841856813975E-2</v>
      </c>
      <c r="N173" s="85">
        <v>-7.1721294542720471E-2</v>
      </c>
      <c r="O173" s="85">
        <v>-0.29943515101953133</v>
      </c>
      <c r="P173" s="24">
        <v>117.53361070538899</v>
      </c>
      <c r="Q173" s="86">
        <v>-3.6888416353698661E-3</v>
      </c>
      <c r="R173" s="86">
        <v>-1.7225772417081453E-2</v>
      </c>
      <c r="S173" s="86">
        <v>-0.17207351518709002</v>
      </c>
    </row>
    <row r="174" spans="11:19" ht="14.5" x14ac:dyDescent="0.35">
      <c r="K174" s="82">
        <v>40193</v>
      </c>
      <c r="L174" s="24">
        <v>105.15056491059001</v>
      </c>
      <c r="M174" s="85">
        <v>-7.9155596872515499E-3</v>
      </c>
      <c r="N174" s="85">
        <v>-7.1172698536053347E-2</v>
      </c>
      <c r="O174" s="85">
        <v>-0.29882912575941833</v>
      </c>
      <c r="P174" s="24">
        <v>117.389520557945</v>
      </c>
      <c r="Q174" s="86">
        <v>-1.2259484463994497E-3</v>
      </c>
      <c r="R174" s="86">
        <v>-1.82882853390538E-2</v>
      </c>
      <c r="S174" s="86">
        <v>-0.13910046997319392</v>
      </c>
    </row>
    <row r="175" spans="11:19" ht="14.5" x14ac:dyDescent="0.35">
      <c r="K175" s="82">
        <v>40224</v>
      </c>
      <c r="L175" s="24">
        <v>106.36869534209499</v>
      </c>
      <c r="M175" s="85">
        <v>1.1584630406320295E-2</v>
      </c>
      <c r="N175" s="85">
        <v>-3.028174155255825E-2</v>
      </c>
      <c r="O175" s="85">
        <v>-0.27643423391881883</v>
      </c>
      <c r="P175" s="24">
        <v>118.265796961462</v>
      </c>
      <c r="Q175" s="86">
        <v>7.4646901985127023E-3</v>
      </c>
      <c r="R175" s="86">
        <v>2.5177688188540159E-3</v>
      </c>
      <c r="S175" s="86">
        <v>-0.13234487154386376</v>
      </c>
    </row>
    <row r="176" spans="11:19" ht="14.5" x14ac:dyDescent="0.35">
      <c r="K176" s="82">
        <v>40252</v>
      </c>
      <c r="L176" s="24">
        <v>109.73529131103901</v>
      </c>
      <c r="M176" s="85">
        <v>3.165025159062651E-2</v>
      </c>
      <c r="N176" s="85">
        <v>3.5340848196472985E-2</v>
      </c>
      <c r="O176" s="85">
        <v>-0.22816597319739873</v>
      </c>
      <c r="P176" s="24">
        <v>119.081145718564</v>
      </c>
      <c r="Q176" s="86">
        <v>6.8942059162522273E-3</v>
      </c>
      <c r="R176" s="86">
        <v>1.3166744422189902E-2</v>
      </c>
      <c r="S176" s="86">
        <v>-0.11492519067451457</v>
      </c>
    </row>
    <row r="177" spans="11:19" ht="14.5" x14ac:dyDescent="0.35">
      <c r="K177" s="82">
        <v>40283</v>
      </c>
      <c r="L177" s="24">
        <v>114.22251058849299</v>
      </c>
      <c r="M177" s="85">
        <v>4.0891305101976805E-2</v>
      </c>
      <c r="N177" s="85">
        <v>8.6275767378110713E-2</v>
      </c>
      <c r="O177" s="85">
        <v>-0.15382021368358778</v>
      </c>
      <c r="P177" s="24">
        <v>120.288114361395</v>
      </c>
      <c r="Q177" s="86">
        <v>1.0135682148066927E-2</v>
      </c>
      <c r="R177" s="86">
        <v>2.4692100194916522E-2</v>
      </c>
      <c r="S177" s="86">
        <v>-8.8900811523290324E-2</v>
      </c>
    </row>
    <row r="178" spans="11:19" ht="14.5" x14ac:dyDescent="0.35">
      <c r="K178" s="82">
        <v>40313</v>
      </c>
      <c r="L178" s="24">
        <v>117.432463818774</v>
      </c>
      <c r="M178" s="85">
        <v>2.8102632429831909E-2</v>
      </c>
      <c r="N178" s="85">
        <v>0.10401338891199652</v>
      </c>
      <c r="O178" s="85">
        <v>-6.3757001024277504E-2</v>
      </c>
      <c r="P178" s="24">
        <v>121.195225052002</v>
      </c>
      <c r="Q178" s="86">
        <v>7.5411498087138984E-3</v>
      </c>
      <c r="R178" s="86">
        <v>2.4769867246525967E-2</v>
      </c>
      <c r="S178" s="86">
        <v>-4.2342308870351064E-2</v>
      </c>
    </row>
    <row r="179" spans="11:19" ht="14.5" x14ac:dyDescent="0.35">
      <c r="K179" s="82">
        <v>40344</v>
      </c>
      <c r="L179" s="24">
        <v>117.96260107421701</v>
      </c>
      <c r="M179" s="85">
        <v>4.5144011988127453E-3</v>
      </c>
      <c r="N179" s="85">
        <v>7.4974146100893924E-2</v>
      </c>
      <c r="O179" s="85">
        <v>3.742302324862834E-4</v>
      </c>
      <c r="P179" s="24">
        <v>122.83241692477399</v>
      </c>
      <c r="Q179" s="86">
        <v>1.350871597515102E-2</v>
      </c>
      <c r="R179" s="86">
        <v>3.150180646628753E-2</v>
      </c>
      <c r="S179" s="86">
        <v>-9.8842415313966647E-3</v>
      </c>
    </row>
    <row r="180" spans="11:19" ht="14.5" x14ac:dyDescent="0.35">
      <c r="K180" s="82">
        <v>40374</v>
      </c>
      <c r="L180" s="24">
        <v>116.41792956594399</v>
      </c>
      <c r="M180" s="85">
        <v>-1.3094586709741729E-2</v>
      </c>
      <c r="N180" s="85">
        <v>1.9220545636230879E-2</v>
      </c>
      <c r="O180" s="85">
        <v>3.5269694381300898E-2</v>
      </c>
      <c r="P180" s="24">
        <v>124.274202370879</v>
      </c>
      <c r="Q180" s="86">
        <v>1.1737825259825252E-2</v>
      </c>
      <c r="R180" s="86">
        <v>3.3137837687837957E-2</v>
      </c>
      <c r="S180" s="86">
        <v>2.3329054785380388E-2</v>
      </c>
    </row>
    <row r="181" spans="11:19" ht="14.5" x14ac:dyDescent="0.35">
      <c r="K181" s="82">
        <v>40405</v>
      </c>
      <c r="L181" s="24">
        <v>115.928291281234</v>
      </c>
      <c r="M181" s="85">
        <v>-4.2058666266920897E-3</v>
      </c>
      <c r="N181" s="85">
        <v>-1.2808830613153854E-2</v>
      </c>
      <c r="O181" s="85">
        <v>2.3751062332310946E-2</v>
      </c>
      <c r="P181" s="24">
        <v>128.89028515070899</v>
      </c>
      <c r="Q181" s="86">
        <v>3.7144336409047574E-2</v>
      </c>
      <c r="R181" s="86">
        <v>6.3493096327889242E-2</v>
      </c>
      <c r="S181" s="86">
        <v>6.5212889089754311E-2</v>
      </c>
    </row>
    <row r="182" spans="11:19" ht="14.5" x14ac:dyDescent="0.35">
      <c r="K182" s="82">
        <v>40436</v>
      </c>
      <c r="L182" s="24">
        <v>116.656350545503</v>
      </c>
      <c r="M182" s="85">
        <v>6.2802552873204576E-3</v>
      </c>
      <c r="N182" s="85">
        <v>-1.1073429348104735E-2</v>
      </c>
      <c r="O182" s="85">
        <v>2.1700961081494663E-2</v>
      </c>
      <c r="P182" s="24">
        <v>133.725617982236</v>
      </c>
      <c r="Q182" s="86">
        <v>3.751510694443061E-2</v>
      </c>
      <c r="R182" s="86">
        <v>8.8683438217561861E-2</v>
      </c>
      <c r="S182" s="86">
        <v>0.1181660303958878</v>
      </c>
    </row>
    <row r="183" spans="11:19" ht="14.5" x14ac:dyDescent="0.35">
      <c r="K183" s="82">
        <v>40466</v>
      </c>
      <c r="L183" s="24">
        <v>118.203419045506</v>
      </c>
      <c r="M183" s="85">
        <v>1.326175979934785E-2</v>
      </c>
      <c r="N183" s="85">
        <v>1.5336894292993231E-2</v>
      </c>
      <c r="O183" s="85">
        <v>4.4127179242496872E-2</v>
      </c>
      <c r="P183" s="24">
        <v>138.159641190119</v>
      </c>
      <c r="Q183" s="86">
        <v>3.3157619869605082E-2</v>
      </c>
      <c r="R183" s="86">
        <v>0.11173227069123204</v>
      </c>
      <c r="S183" s="86">
        <v>0.15540925293022756</v>
      </c>
    </row>
    <row r="184" spans="11:19" ht="14.5" x14ac:dyDescent="0.35">
      <c r="K184" s="82">
        <v>40497</v>
      </c>
      <c r="L184" s="24">
        <v>117.74028822870901</v>
      </c>
      <c r="M184" s="85">
        <v>-3.9180830853859927E-3</v>
      </c>
      <c r="N184" s="85">
        <v>1.5630325673301249E-2</v>
      </c>
      <c r="O184" s="85">
        <v>7.3388245320136436E-2</v>
      </c>
      <c r="P184" s="24">
        <v>139.795416888365</v>
      </c>
      <c r="Q184" s="86">
        <v>1.1839750625836087E-2</v>
      </c>
      <c r="R184" s="86">
        <v>8.4607864160629598E-2</v>
      </c>
      <c r="S184" s="86">
        <v>0.1850204626422427</v>
      </c>
    </row>
    <row r="185" spans="11:19" ht="14.5" x14ac:dyDescent="0.35">
      <c r="K185" s="82">
        <v>40527</v>
      </c>
      <c r="L185" s="24">
        <v>118.501128376773</v>
      </c>
      <c r="M185" s="85">
        <v>6.4620204308152296E-3</v>
      </c>
      <c r="N185" s="85">
        <v>1.5813779726894683E-2</v>
      </c>
      <c r="O185" s="85">
        <v>0.11804559226157685</v>
      </c>
      <c r="P185" s="24">
        <v>141.21142049204701</v>
      </c>
      <c r="Q185" s="86">
        <v>1.0129113208430685E-2</v>
      </c>
      <c r="R185" s="86">
        <v>5.5978821580809024E-2</v>
      </c>
      <c r="S185" s="86">
        <v>0.20145564868256338</v>
      </c>
    </row>
    <row r="186" spans="11:19" ht="14.5" x14ac:dyDescent="0.35">
      <c r="K186" s="82">
        <v>40558</v>
      </c>
      <c r="L186" s="24">
        <v>119.451917652684</v>
      </c>
      <c r="M186" s="85">
        <v>8.0234617925998286E-3</v>
      </c>
      <c r="N186" s="85">
        <v>1.0562288445288948E-2</v>
      </c>
      <c r="O186" s="85">
        <v>0.13600833009555879</v>
      </c>
      <c r="P186" s="24">
        <v>142.925794935932</v>
      </c>
      <c r="Q186" s="86">
        <v>1.2140480124846142E-2</v>
      </c>
      <c r="R186" s="86">
        <v>3.4497438649644385E-2</v>
      </c>
      <c r="S186" s="86">
        <v>0.21753453167382153</v>
      </c>
    </row>
    <row r="187" spans="11:19" ht="14.5" x14ac:dyDescent="0.35">
      <c r="K187" s="82">
        <v>40589</v>
      </c>
      <c r="L187" s="24">
        <v>122.12883272713999</v>
      </c>
      <c r="M187" s="85">
        <v>2.2409979907056288E-2</v>
      </c>
      <c r="N187" s="85">
        <v>3.7273091177645989E-2</v>
      </c>
      <c r="O187" s="85">
        <v>0.14816518463781492</v>
      </c>
      <c r="P187" s="24">
        <v>141.687929375685</v>
      </c>
      <c r="Q187" s="86">
        <v>-8.6608968017416466E-3</v>
      </c>
      <c r="R187" s="86">
        <v>1.3537729129069254E-2</v>
      </c>
      <c r="S187" s="86">
        <v>0.19804654444475878</v>
      </c>
    </row>
    <row r="188" spans="11:19" ht="14.5" x14ac:dyDescent="0.35">
      <c r="K188" s="82">
        <v>40617</v>
      </c>
      <c r="L188" s="24">
        <v>121.914896012452</v>
      </c>
      <c r="M188" s="85">
        <v>-1.7517297914896313E-3</v>
      </c>
      <c r="N188" s="85">
        <v>2.8807891388383799E-2</v>
      </c>
      <c r="O188" s="85">
        <v>0.11099077202875907</v>
      </c>
      <c r="P188" s="24">
        <v>139.402764967134</v>
      </c>
      <c r="Q188" s="86">
        <v>-1.6128151626042087E-2</v>
      </c>
      <c r="R188" s="86">
        <v>-1.2808139161909149E-2</v>
      </c>
      <c r="S188" s="86">
        <v>0.17065354154886991</v>
      </c>
    </row>
    <row r="189" spans="11:19" ht="14.5" x14ac:dyDescent="0.35">
      <c r="K189" s="82">
        <v>40648</v>
      </c>
      <c r="L189" s="24">
        <v>120.80332207907399</v>
      </c>
      <c r="M189" s="85">
        <v>-9.1176219619995003E-3</v>
      </c>
      <c r="N189" s="85">
        <v>1.131337573264668E-2</v>
      </c>
      <c r="O189" s="85">
        <v>5.7613962927934192E-2</v>
      </c>
      <c r="P189" s="24">
        <v>137.66914828232899</v>
      </c>
      <c r="Q189" s="86">
        <v>-1.2436027974149111E-2</v>
      </c>
      <c r="R189" s="86">
        <v>-3.6778851962722015E-2</v>
      </c>
      <c r="S189" s="86">
        <v>0.14449502357908961</v>
      </c>
    </row>
    <row r="190" spans="11:19" ht="14.5" x14ac:dyDescent="0.35">
      <c r="K190" s="82">
        <v>40678</v>
      </c>
      <c r="L190" s="24">
        <v>119.275266731256</v>
      </c>
      <c r="M190" s="85">
        <v>-1.2649116940822047E-2</v>
      </c>
      <c r="N190" s="85">
        <v>-2.3365211409654862E-2</v>
      </c>
      <c r="O190" s="85">
        <v>1.5692448685449278E-2</v>
      </c>
      <c r="P190" s="24">
        <v>139.50755408966401</v>
      </c>
      <c r="Q190" s="86">
        <v>1.3353796622354697E-2</v>
      </c>
      <c r="R190" s="86">
        <v>-1.5388574705187064E-2</v>
      </c>
      <c r="S190" s="86">
        <v>0.15109777658158241</v>
      </c>
    </row>
    <row r="191" spans="11:19" ht="14.5" x14ac:dyDescent="0.35">
      <c r="K191" s="82">
        <v>40709</v>
      </c>
      <c r="L191" s="24">
        <v>119.53063924920799</v>
      </c>
      <c r="M191" s="85">
        <v>2.1410349769108716E-3</v>
      </c>
      <c r="N191" s="85">
        <v>-1.9556730483537343E-2</v>
      </c>
      <c r="O191" s="85">
        <v>1.3292672090236879E-2</v>
      </c>
      <c r="P191" s="24">
        <v>141.865203551381</v>
      </c>
      <c r="Q191" s="86">
        <v>1.6899797843217046E-2</v>
      </c>
      <c r="R191" s="86">
        <v>1.7664201888876185E-2</v>
      </c>
      <c r="S191" s="86">
        <v>0.15494921538719875</v>
      </c>
    </row>
    <row r="192" spans="11:19" ht="14.5" x14ac:dyDescent="0.35">
      <c r="K192" s="82">
        <v>40739</v>
      </c>
      <c r="L192" s="24">
        <v>118.460672035342</v>
      </c>
      <c r="M192" s="85">
        <v>-8.9514054353481143E-3</v>
      </c>
      <c r="N192" s="85">
        <v>-1.9392265075281356E-2</v>
      </c>
      <c r="O192" s="85">
        <v>1.7546631150495706E-2</v>
      </c>
      <c r="P192" s="24">
        <v>144.26294538947201</v>
      </c>
      <c r="Q192" s="86">
        <v>1.6901550049393199E-2</v>
      </c>
      <c r="R192" s="86">
        <v>4.7895967901396386E-2</v>
      </c>
      <c r="S192" s="86">
        <v>0.16084386491525726</v>
      </c>
    </row>
    <row r="193" spans="11:19" ht="14.5" x14ac:dyDescent="0.35">
      <c r="K193" s="82">
        <v>40770</v>
      </c>
      <c r="L193" s="24">
        <v>118.156696438437</v>
      </c>
      <c r="M193" s="85">
        <v>-2.5660465341131866E-3</v>
      </c>
      <c r="N193" s="85">
        <v>-9.3780573581888627E-3</v>
      </c>
      <c r="O193" s="85">
        <v>1.9222272083671443E-2</v>
      </c>
      <c r="P193" s="24">
        <v>145.81365921897901</v>
      </c>
      <c r="Q193" s="86">
        <v>1.0749217862705329E-2</v>
      </c>
      <c r="R193" s="86">
        <v>4.5202606915909049E-2</v>
      </c>
      <c r="S193" s="86">
        <v>0.13130061779661539</v>
      </c>
    </row>
    <row r="194" spans="11:19" ht="14.5" x14ac:dyDescent="0.35">
      <c r="K194" s="82">
        <v>40801</v>
      </c>
      <c r="L194" s="24">
        <v>118.473692752544</v>
      </c>
      <c r="M194" s="85">
        <v>2.6828467929633781E-3</v>
      </c>
      <c r="N194" s="85">
        <v>-8.8424733884371332E-3</v>
      </c>
      <c r="O194" s="85">
        <v>1.557859643768067E-2</v>
      </c>
      <c r="P194" s="24">
        <v>149.13098819048801</v>
      </c>
      <c r="Q194" s="86">
        <v>2.2750467886736958E-2</v>
      </c>
      <c r="R194" s="86">
        <v>5.1216115419560726E-2</v>
      </c>
      <c r="S194" s="86">
        <v>0.11520133868664151</v>
      </c>
    </row>
    <row r="195" spans="11:19" ht="14.5" x14ac:dyDescent="0.35">
      <c r="K195" s="82">
        <v>40831</v>
      </c>
      <c r="L195" s="24">
        <v>121.263167991804</v>
      </c>
      <c r="M195" s="85">
        <v>2.3545102498715664E-2</v>
      </c>
      <c r="N195" s="85">
        <v>2.3657606430139921E-2</v>
      </c>
      <c r="O195" s="85">
        <v>2.5885452138402654E-2</v>
      </c>
      <c r="P195" s="24">
        <v>151.391853884201</v>
      </c>
      <c r="Q195" s="86">
        <v>1.5160267635490499E-2</v>
      </c>
      <c r="R195" s="86">
        <v>4.9416074761837292E-2</v>
      </c>
      <c r="S195" s="86">
        <v>9.5774805001652918E-2</v>
      </c>
    </row>
    <row r="196" spans="11:19" ht="14.5" x14ac:dyDescent="0.35">
      <c r="K196" s="82">
        <v>40862</v>
      </c>
      <c r="L196" s="24">
        <v>123.872805496426</v>
      </c>
      <c r="M196" s="85">
        <v>2.1520446379879932E-2</v>
      </c>
      <c r="N196" s="85">
        <v>4.8377360152137117E-2</v>
      </c>
      <c r="O196" s="85">
        <v>5.2085121923641342E-2</v>
      </c>
      <c r="P196" s="24">
        <v>153.76180319606399</v>
      </c>
      <c r="Q196" s="86">
        <v>1.5654404454785054E-2</v>
      </c>
      <c r="R196" s="86">
        <v>5.4508912399960252E-2</v>
      </c>
      <c r="S196" s="86">
        <v>9.9905895476187112E-2</v>
      </c>
    </row>
    <row r="197" spans="11:19" ht="14.5" x14ac:dyDescent="0.35">
      <c r="K197" s="82">
        <v>40892</v>
      </c>
      <c r="L197" s="24">
        <v>126.123155823795</v>
      </c>
      <c r="M197" s="85">
        <v>1.8166621142958972E-2</v>
      </c>
      <c r="N197" s="85">
        <v>6.4566764937667998E-2</v>
      </c>
      <c r="O197" s="85">
        <v>6.4320294257349753E-2</v>
      </c>
      <c r="P197" s="24">
        <v>152.99337288760699</v>
      </c>
      <c r="Q197" s="86">
        <v>-4.9975370507144845E-3</v>
      </c>
      <c r="R197" s="86">
        <v>2.589927649500634E-2</v>
      </c>
      <c r="S197" s="86">
        <v>8.3434840854274439E-2</v>
      </c>
    </row>
    <row r="198" spans="11:19" ht="14.5" x14ac:dyDescent="0.35">
      <c r="K198" s="82">
        <v>40923</v>
      </c>
      <c r="L198" s="24">
        <v>126.886729243396</v>
      </c>
      <c r="M198" s="85">
        <v>6.0541889759544443E-3</v>
      </c>
      <c r="N198" s="85">
        <v>4.637485020985177E-2</v>
      </c>
      <c r="O198" s="85">
        <v>6.224104005035147E-2</v>
      </c>
      <c r="P198" s="24">
        <v>152.19215237471701</v>
      </c>
      <c r="Q198" s="86">
        <v>-5.2369622145567174E-3</v>
      </c>
      <c r="R198" s="86">
        <v>5.2862718170303413E-3</v>
      </c>
      <c r="S198" s="86">
        <v>6.4833345463908287E-2</v>
      </c>
    </row>
    <row r="199" spans="11:19" ht="14.5" x14ac:dyDescent="0.35">
      <c r="K199" s="82">
        <v>40954</v>
      </c>
      <c r="L199" s="24">
        <v>127.252500076023</v>
      </c>
      <c r="M199" s="85">
        <v>2.8826563251178605E-3</v>
      </c>
      <c r="N199" s="85">
        <v>2.7283587919501029E-2</v>
      </c>
      <c r="O199" s="85">
        <v>4.1952970764326247E-2</v>
      </c>
      <c r="P199" s="24">
        <v>149.085548687418</v>
      </c>
      <c r="Q199" s="86">
        <v>-2.0412377634624335E-2</v>
      </c>
      <c r="R199" s="86">
        <v>-3.041232875425659E-2</v>
      </c>
      <c r="S199" s="86">
        <v>5.2210652977489946E-2</v>
      </c>
    </row>
    <row r="200" spans="11:19" ht="14.5" x14ac:dyDescent="0.35">
      <c r="K200" s="82">
        <v>40983</v>
      </c>
      <c r="L200" s="24">
        <v>125.496296298744</v>
      </c>
      <c r="M200" s="85">
        <v>-1.3800937319343842E-2</v>
      </c>
      <c r="N200" s="85">
        <v>-4.970217569934432E-3</v>
      </c>
      <c r="O200" s="85">
        <v>2.9376232137590552E-2</v>
      </c>
      <c r="P200" s="24">
        <v>147.90881609052099</v>
      </c>
      <c r="Q200" s="86">
        <v>-7.8930024221477435E-3</v>
      </c>
      <c r="R200" s="86">
        <v>-3.3233836872275879E-2</v>
      </c>
      <c r="S200" s="86">
        <v>6.101780782750188E-2</v>
      </c>
    </row>
    <row r="201" spans="11:19" ht="14.5" x14ac:dyDescent="0.35">
      <c r="K201" s="82">
        <v>41014</v>
      </c>
      <c r="L201" s="24">
        <v>124.876817906266</v>
      </c>
      <c r="M201" s="85">
        <v>-4.9362284844114424E-3</v>
      </c>
      <c r="N201" s="85">
        <v>-1.5840201328497949E-2</v>
      </c>
      <c r="O201" s="85">
        <v>3.3720064623103951E-2</v>
      </c>
      <c r="P201" s="24">
        <v>147.57597158291301</v>
      </c>
      <c r="Q201" s="86">
        <v>-2.2503358245006266E-3</v>
      </c>
      <c r="R201" s="86">
        <v>-3.0331266887128061E-2</v>
      </c>
      <c r="S201" s="86">
        <v>7.1961099666770112E-2</v>
      </c>
    </row>
    <row r="202" spans="11:19" ht="14.5" x14ac:dyDescent="0.35">
      <c r="K202" s="82">
        <v>41044</v>
      </c>
      <c r="L202" s="24">
        <v>123.71572460100499</v>
      </c>
      <c r="M202" s="85">
        <v>-9.2979091293993177E-3</v>
      </c>
      <c r="N202" s="85">
        <v>-2.7793367304414951E-2</v>
      </c>
      <c r="O202" s="85">
        <v>3.7228655960618973E-2</v>
      </c>
      <c r="P202" s="24">
        <v>149.57979185879699</v>
      </c>
      <c r="Q202" s="86">
        <v>1.3578228585526597E-2</v>
      </c>
      <c r="R202" s="86">
        <v>3.3151648548797041E-3</v>
      </c>
      <c r="S202" s="86">
        <v>7.2198511649479435E-2</v>
      </c>
    </row>
    <row r="203" spans="11:19" ht="14.5" x14ac:dyDescent="0.35">
      <c r="K203" s="82">
        <v>41075</v>
      </c>
      <c r="L203" s="24">
        <v>125.259005484512</v>
      </c>
      <c r="M203" s="85">
        <v>1.2474411708650823E-2</v>
      </c>
      <c r="N203" s="85">
        <v>-1.8908192610491703E-3</v>
      </c>
      <c r="O203" s="85">
        <v>4.792383167432912E-2</v>
      </c>
      <c r="P203" s="24">
        <v>150.31053310352999</v>
      </c>
      <c r="Q203" s="86">
        <v>4.8852939000130213E-3</v>
      </c>
      <c r="R203" s="86">
        <v>1.6237821899264926E-2</v>
      </c>
      <c r="S203" s="86">
        <v>5.9530662493218367E-2</v>
      </c>
    </row>
    <row r="204" spans="11:19" ht="14.5" x14ac:dyDescent="0.35">
      <c r="K204" s="82">
        <v>41105</v>
      </c>
      <c r="L204" s="24">
        <v>126.239624626314</v>
      </c>
      <c r="M204" s="85">
        <v>7.8287316589245037E-3</v>
      </c>
      <c r="N204" s="85">
        <v>1.0913208255121765E-2</v>
      </c>
      <c r="O204" s="85">
        <v>6.5666963198142136E-2</v>
      </c>
      <c r="P204" s="24">
        <v>153.01299558378301</v>
      </c>
      <c r="Q204" s="86">
        <v>1.797919563222905E-2</v>
      </c>
      <c r="R204" s="86">
        <v>3.6842203663320028E-2</v>
      </c>
      <c r="S204" s="86">
        <v>6.0653483614161452E-2</v>
      </c>
    </row>
    <row r="205" spans="11:19" ht="14.5" x14ac:dyDescent="0.35">
      <c r="K205" s="82">
        <v>41136</v>
      </c>
      <c r="L205" s="24">
        <v>127.719861314841</v>
      </c>
      <c r="M205" s="85">
        <v>1.1725610662331132E-2</v>
      </c>
      <c r="N205" s="85">
        <v>3.2365624715449348E-2</v>
      </c>
      <c r="O205" s="85">
        <v>8.0936291929816218E-2</v>
      </c>
      <c r="P205" s="24">
        <v>155.55387877551499</v>
      </c>
      <c r="Q205" s="86">
        <v>1.6605669224616371E-2</v>
      </c>
      <c r="R205" s="86">
        <v>3.9939131098387426E-2</v>
      </c>
      <c r="S205" s="86">
        <v>6.6799088704772025E-2</v>
      </c>
    </row>
    <row r="206" spans="11:19" ht="14.5" x14ac:dyDescent="0.35">
      <c r="K206" s="82">
        <v>41167</v>
      </c>
      <c r="L206" s="24">
        <v>127.49259122433099</v>
      </c>
      <c r="M206" s="85">
        <v>-1.7794420395569333E-3</v>
      </c>
      <c r="N206" s="85">
        <v>1.7831737775493961E-2</v>
      </c>
      <c r="O206" s="85">
        <v>7.6125747938192267E-2</v>
      </c>
      <c r="P206" s="24">
        <v>160.32352828322999</v>
      </c>
      <c r="Q206" s="86">
        <v>3.0662363068414633E-2</v>
      </c>
      <c r="R206" s="86">
        <v>6.6615392633883497E-2</v>
      </c>
      <c r="S206" s="86">
        <v>7.5051739605222156E-2</v>
      </c>
    </row>
    <row r="207" spans="11:19" ht="14.5" x14ac:dyDescent="0.35">
      <c r="K207" s="82">
        <v>41197</v>
      </c>
      <c r="L207" s="24">
        <v>128.207457480644</v>
      </c>
      <c r="M207" s="85">
        <v>5.6071199859382137E-3</v>
      </c>
      <c r="N207" s="85">
        <v>1.5588075932220447E-2</v>
      </c>
      <c r="O207" s="85">
        <v>5.7266271398330515E-2</v>
      </c>
      <c r="P207" s="24">
        <v>162.31823717377401</v>
      </c>
      <c r="Q207" s="86">
        <v>1.2441772657473704E-2</v>
      </c>
      <c r="R207" s="86">
        <v>6.081340708669325E-2</v>
      </c>
      <c r="S207" s="86">
        <v>7.2172861413868139E-2</v>
      </c>
    </row>
    <row r="208" spans="11:19" ht="14.5" x14ac:dyDescent="0.35">
      <c r="K208" s="82">
        <v>41228</v>
      </c>
      <c r="L208" s="24">
        <v>128.68522154543999</v>
      </c>
      <c r="M208" s="85">
        <v>3.7264920012014535E-3</v>
      </c>
      <c r="N208" s="85">
        <v>7.5584190325677092E-3</v>
      </c>
      <c r="O208" s="85">
        <v>3.884965735399315E-2</v>
      </c>
      <c r="P208" s="24">
        <v>163.41956316744799</v>
      </c>
      <c r="Q208" s="86">
        <v>6.7849800050190368E-3</v>
      </c>
      <c r="R208" s="86">
        <v>5.0565659010562092E-2</v>
      </c>
      <c r="S208" s="86">
        <v>6.2809877164806904E-2</v>
      </c>
    </row>
    <row r="209" spans="11:19" ht="14.5" x14ac:dyDescent="0.35">
      <c r="K209" s="82">
        <v>41258</v>
      </c>
      <c r="L209" s="24">
        <v>130.222579715835</v>
      </c>
      <c r="M209" s="85">
        <v>1.1946656748398787E-2</v>
      </c>
      <c r="N209" s="85">
        <v>2.1412918706000816E-2</v>
      </c>
      <c r="O209" s="85">
        <v>3.2503340605964937E-2</v>
      </c>
      <c r="P209" s="24">
        <v>162.95596835870799</v>
      </c>
      <c r="Q209" s="86">
        <v>-2.8368378898735447E-3</v>
      </c>
      <c r="R209" s="86">
        <v>1.6419549293023916E-2</v>
      </c>
      <c r="S209" s="86">
        <v>6.5117823622463655E-2</v>
      </c>
    </row>
    <row r="210" spans="11:19" ht="14.5" x14ac:dyDescent="0.35">
      <c r="K210" s="82">
        <v>41289</v>
      </c>
      <c r="L210" s="24">
        <v>129.997072323141</v>
      </c>
      <c r="M210" s="85">
        <v>-1.7317073059532895E-3</v>
      </c>
      <c r="N210" s="85">
        <v>1.395874216417714E-2</v>
      </c>
      <c r="O210" s="85">
        <v>2.4512753211399119E-2</v>
      </c>
      <c r="P210" s="24">
        <v>162.49527970115199</v>
      </c>
      <c r="Q210" s="86">
        <v>-2.8270744680054527E-3</v>
      </c>
      <c r="R210" s="86">
        <v>1.0907124822236991E-3</v>
      </c>
      <c r="S210" s="86">
        <v>6.7698151091702297E-2</v>
      </c>
    </row>
    <row r="211" spans="11:19" ht="14.5" x14ac:dyDescent="0.35">
      <c r="K211" s="82">
        <v>41320</v>
      </c>
      <c r="L211" s="24">
        <v>130.34807402015099</v>
      </c>
      <c r="M211" s="85">
        <v>2.7000738611826502E-3</v>
      </c>
      <c r="N211" s="85">
        <v>1.2921860449405465E-2</v>
      </c>
      <c r="O211" s="85">
        <v>2.4326232822762917E-2</v>
      </c>
      <c r="P211" s="24">
        <v>163.416936243983</v>
      </c>
      <c r="Q211" s="86">
        <v>5.671897328501263E-3</v>
      </c>
      <c r="R211" s="86">
        <v>-1.6074718436787094E-5</v>
      </c>
      <c r="S211" s="86">
        <v>9.6128616641530273E-2</v>
      </c>
    </row>
    <row r="212" spans="11:19" ht="14.5" x14ac:dyDescent="0.35">
      <c r="K212" s="82">
        <v>41348</v>
      </c>
      <c r="L212" s="24">
        <v>130.90048749798001</v>
      </c>
      <c r="M212" s="85">
        <v>4.2379872658773188E-3</v>
      </c>
      <c r="N212" s="85">
        <v>5.2057621928878195E-3</v>
      </c>
      <c r="O212" s="85">
        <v>4.306255529941172E-2</v>
      </c>
      <c r="P212" s="24">
        <v>163.680051131439</v>
      </c>
      <c r="Q212" s="86">
        <v>1.6100833457259878E-3</v>
      </c>
      <c r="R212" s="86">
        <v>4.4434259145214039E-3</v>
      </c>
      <c r="S212" s="86">
        <v>0.10662809329273482</v>
      </c>
    </row>
    <row r="213" spans="11:19" ht="14.5" x14ac:dyDescent="0.35">
      <c r="K213" s="82">
        <v>41379</v>
      </c>
      <c r="L213" s="24">
        <v>132.48535704279499</v>
      </c>
      <c r="M213" s="85">
        <v>1.2107438063127418E-2</v>
      </c>
      <c r="N213" s="85">
        <v>1.914108275814641E-2</v>
      </c>
      <c r="O213" s="85">
        <v>6.092835535127139E-2</v>
      </c>
      <c r="P213" s="24">
        <v>165.20503602675601</v>
      </c>
      <c r="Q213" s="86">
        <v>9.3168647295474027E-3</v>
      </c>
      <c r="R213" s="86">
        <v>1.6675907943834334E-2</v>
      </c>
      <c r="S213" s="86">
        <v>0.11945755297933713</v>
      </c>
    </row>
    <row r="214" spans="11:19" ht="14.5" x14ac:dyDescent="0.35">
      <c r="K214" s="82">
        <v>41409</v>
      </c>
      <c r="L214" s="24">
        <v>135.36793577581</v>
      </c>
      <c r="M214" s="85">
        <v>2.1757715700489788E-2</v>
      </c>
      <c r="N214" s="85">
        <v>3.8511207728953334E-2</v>
      </c>
      <c r="O214" s="85">
        <v>9.4185369017434795E-2</v>
      </c>
      <c r="P214" s="24">
        <v>166.29570713206999</v>
      </c>
      <c r="Q214" s="86">
        <v>6.6019240789811917E-3</v>
      </c>
      <c r="R214" s="86">
        <v>1.7616110999590484E-2</v>
      </c>
      <c r="S214" s="86">
        <v>0.11175249721601954</v>
      </c>
    </row>
    <row r="215" spans="11:19" ht="14.5" x14ac:dyDescent="0.35">
      <c r="K215" s="82">
        <v>41440</v>
      </c>
      <c r="L215" s="24">
        <v>138.22687495570099</v>
      </c>
      <c r="M215" s="85">
        <v>2.1119766387114325E-2</v>
      </c>
      <c r="N215" s="85">
        <v>5.5969138066304325E-2</v>
      </c>
      <c r="O215" s="85">
        <v>0.10352844029878905</v>
      </c>
      <c r="P215" s="24">
        <v>168.82410073198</v>
      </c>
      <c r="Q215" s="86">
        <v>1.5204202462676841E-2</v>
      </c>
      <c r="R215" s="86">
        <v>3.142746819165021E-2</v>
      </c>
      <c r="S215" s="86">
        <v>0.12316879759649546</v>
      </c>
    </row>
    <row r="216" spans="11:19" ht="14.5" x14ac:dyDescent="0.35">
      <c r="K216" s="82">
        <v>41470</v>
      </c>
      <c r="L216" s="24">
        <v>142.33791445079899</v>
      </c>
      <c r="M216" s="85">
        <v>2.9741246023361922E-2</v>
      </c>
      <c r="N216" s="85">
        <v>7.4367142361411842E-2</v>
      </c>
      <c r="O216" s="85">
        <v>0.12752168641294737</v>
      </c>
      <c r="P216" s="24">
        <v>169.76039311145499</v>
      </c>
      <c r="Q216" s="86">
        <v>5.5459639673214323E-3</v>
      </c>
      <c r="R216" s="86">
        <v>2.7573960178557844E-2</v>
      </c>
      <c r="S216" s="86">
        <v>0.10945081797644995</v>
      </c>
    </row>
    <row r="217" spans="11:19" ht="14.5" x14ac:dyDescent="0.35">
      <c r="K217" s="82">
        <v>41501</v>
      </c>
      <c r="L217" s="24">
        <v>144.03156801224401</v>
      </c>
      <c r="M217" s="85">
        <v>1.1898822376173346E-2</v>
      </c>
      <c r="N217" s="85">
        <v>6.400062309277077E-2</v>
      </c>
      <c r="O217" s="85">
        <v>0.12771472290588526</v>
      </c>
      <c r="P217" s="24">
        <v>170.28054874299801</v>
      </c>
      <c r="Q217" s="86">
        <v>3.0640576521374641E-3</v>
      </c>
      <c r="R217" s="86">
        <v>2.396238411472229E-2</v>
      </c>
      <c r="S217" s="86">
        <v>9.4672470293946098E-2</v>
      </c>
    </row>
    <row r="218" spans="11:19" ht="14.5" x14ac:dyDescent="0.35">
      <c r="K218" s="82">
        <v>41532</v>
      </c>
      <c r="L218" s="24">
        <v>146.720254307678</v>
      </c>
      <c r="M218" s="85">
        <v>1.8667340309767688E-2</v>
      </c>
      <c r="N218" s="85">
        <v>6.1445209947045276E-2</v>
      </c>
      <c r="O218" s="85">
        <v>0.15081396415823689</v>
      </c>
      <c r="P218" s="24">
        <v>171.60585650189299</v>
      </c>
      <c r="Q218" s="86">
        <v>7.7830836738448372E-3</v>
      </c>
      <c r="R218" s="86">
        <v>1.6477243224468419E-2</v>
      </c>
      <c r="S218" s="86">
        <v>7.0372255023800845E-2</v>
      </c>
    </row>
    <row r="219" spans="11:19" ht="14.5" x14ac:dyDescent="0.35">
      <c r="K219" s="82">
        <v>41562</v>
      </c>
      <c r="L219" s="24">
        <v>147.44329576733199</v>
      </c>
      <c r="M219" s="85">
        <v>4.9280275791898642E-3</v>
      </c>
      <c r="N219" s="85">
        <v>3.5868035134783094E-2</v>
      </c>
      <c r="O219" s="85">
        <v>0.1500368127149867</v>
      </c>
      <c r="P219" s="24">
        <v>174.121172156781</v>
      </c>
      <c r="Q219" s="86">
        <v>1.4657516393447034E-2</v>
      </c>
      <c r="R219" s="86">
        <v>2.568784723809503E-2</v>
      </c>
      <c r="S219" s="86">
        <v>7.2714780473934315E-2</v>
      </c>
    </row>
    <row r="220" spans="11:19" ht="14.5" x14ac:dyDescent="0.35">
      <c r="K220" s="82">
        <v>41593</v>
      </c>
      <c r="L220" s="24">
        <v>148.64017052148199</v>
      </c>
      <c r="M220" s="85">
        <v>8.1175257777654775E-3</v>
      </c>
      <c r="N220" s="85">
        <v>3.1997169598585673E-2</v>
      </c>
      <c r="O220" s="85">
        <v>0.15506791484207616</v>
      </c>
      <c r="P220" s="24">
        <v>176.663413580586</v>
      </c>
      <c r="Q220" s="86">
        <v>1.460041528732603E-2</v>
      </c>
      <c r="R220" s="86">
        <v>3.7484403736691929E-2</v>
      </c>
      <c r="S220" s="86">
        <v>8.1042013308820771E-2</v>
      </c>
    </row>
    <row r="221" spans="11:19" ht="14.5" x14ac:dyDescent="0.35">
      <c r="K221" s="82">
        <v>41623</v>
      </c>
      <c r="L221" s="24">
        <v>147.05805521066699</v>
      </c>
      <c r="M221" s="85">
        <v>-1.0643928254820856E-2</v>
      </c>
      <c r="N221" s="85">
        <v>2.3023467658433994E-3</v>
      </c>
      <c r="O221" s="85">
        <v>0.12928230673643171</v>
      </c>
      <c r="P221" s="24">
        <v>176.95363932633001</v>
      </c>
      <c r="Q221" s="86">
        <v>1.6428174904004056E-3</v>
      </c>
      <c r="R221" s="86">
        <v>3.1163172012011353E-2</v>
      </c>
      <c r="S221" s="86">
        <v>8.5898486005799635E-2</v>
      </c>
    </row>
    <row r="222" spans="11:19" ht="14.5" x14ac:dyDescent="0.35">
      <c r="K222" s="82">
        <v>41654</v>
      </c>
      <c r="L222" s="24">
        <v>145.974306010802</v>
      </c>
      <c r="M222" s="85">
        <v>-7.3695330617046251E-3</v>
      </c>
      <c r="N222" s="85">
        <v>-9.9630827491002938E-3</v>
      </c>
      <c r="O222" s="85">
        <v>0.12290456548087092</v>
      </c>
      <c r="P222" s="24">
        <v>177.76912466244301</v>
      </c>
      <c r="Q222" s="86">
        <v>4.6084688578182931E-3</v>
      </c>
      <c r="R222" s="86">
        <v>2.095065442344568E-2</v>
      </c>
      <c r="S222" s="86">
        <v>9.3995622453657779E-2</v>
      </c>
    </row>
    <row r="223" spans="11:19" ht="14.5" x14ac:dyDescent="0.35">
      <c r="K223" s="82">
        <v>41685</v>
      </c>
      <c r="L223" s="24">
        <v>144.02413982038701</v>
      </c>
      <c r="M223" s="85">
        <v>-1.3359653789144721E-2</v>
      </c>
      <c r="N223" s="85">
        <v>-3.1055068659436635E-2</v>
      </c>
      <c r="O223" s="85">
        <v>0.10491958475828178</v>
      </c>
      <c r="P223" s="24">
        <v>178.45527219266799</v>
      </c>
      <c r="Q223" s="86">
        <v>3.859767726976715E-3</v>
      </c>
      <c r="R223" s="86">
        <v>1.0142782683550067E-2</v>
      </c>
      <c r="S223" s="86">
        <v>9.2024341505415386E-2</v>
      </c>
    </row>
    <row r="224" spans="11:19" ht="14.5" x14ac:dyDescent="0.35">
      <c r="K224" s="82">
        <v>41713</v>
      </c>
      <c r="L224" s="24">
        <v>144.31437801397399</v>
      </c>
      <c r="M224" s="85">
        <v>2.0152051867758924E-3</v>
      </c>
      <c r="N224" s="85">
        <v>-1.8657102412802606E-2</v>
      </c>
      <c r="O224" s="85">
        <v>0.10247395385904112</v>
      </c>
      <c r="P224" s="24">
        <v>180.25117389501301</v>
      </c>
      <c r="Q224" s="86">
        <v>1.0063595657774149E-2</v>
      </c>
      <c r="R224" s="86">
        <v>1.8635019778269868E-2</v>
      </c>
      <c r="S224" s="86">
        <v>0.10124094322445565</v>
      </c>
    </row>
    <row r="225" spans="11:19" ht="14.5" x14ac:dyDescent="0.35">
      <c r="K225" s="82">
        <v>41744</v>
      </c>
      <c r="L225" s="24">
        <v>145.57177636882301</v>
      </c>
      <c r="M225" s="85">
        <v>8.7129111607109344E-3</v>
      </c>
      <c r="N225" s="85">
        <v>-2.7575376309664223E-3</v>
      </c>
      <c r="O225" s="85">
        <v>9.8776344934488725E-2</v>
      </c>
      <c r="P225" s="24">
        <v>180.044528236963</v>
      </c>
      <c r="Q225" s="86">
        <v>-1.1464316907604521E-3</v>
      </c>
      <c r="R225" s="86">
        <v>1.2799768119692523E-2</v>
      </c>
      <c r="S225" s="86">
        <v>8.9824696432399653E-2</v>
      </c>
    </row>
    <row r="226" spans="11:19" ht="14.5" x14ac:dyDescent="0.35">
      <c r="K226" s="82">
        <v>41774</v>
      </c>
      <c r="L226" s="24">
        <v>148.799504368258</v>
      </c>
      <c r="M226" s="85">
        <v>2.2172759582579804E-2</v>
      </c>
      <c r="N226" s="85">
        <v>3.315669549442446E-2</v>
      </c>
      <c r="O226" s="85">
        <v>9.9222674228354402E-2</v>
      </c>
      <c r="P226" s="24">
        <v>177.03235760667599</v>
      </c>
      <c r="Q226" s="86">
        <v>-1.673014259185146E-2</v>
      </c>
      <c r="R226" s="86">
        <v>-7.9735082550868031E-3</v>
      </c>
      <c r="S226" s="86">
        <v>6.4563605758500398E-2</v>
      </c>
    </row>
    <row r="227" spans="11:19" ht="14.5" x14ac:dyDescent="0.35">
      <c r="K227" s="82">
        <v>41805</v>
      </c>
      <c r="L227" s="24">
        <v>151.17512156518001</v>
      </c>
      <c r="M227" s="85">
        <v>1.5965222512050126E-2</v>
      </c>
      <c r="N227" s="85">
        <v>4.7540263455535081E-2</v>
      </c>
      <c r="O227" s="85">
        <v>9.3673872129632407E-2</v>
      </c>
      <c r="P227" s="24">
        <v>174.45972553418599</v>
      </c>
      <c r="Q227" s="86">
        <v>-1.4531987865211482E-2</v>
      </c>
      <c r="R227" s="86">
        <v>-3.2129878744646789E-2</v>
      </c>
      <c r="S227" s="86">
        <v>3.3381636731789621E-2</v>
      </c>
    </row>
    <row r="228" spans="11:19" ht="14.5" x14ac:dyDescent="0.35">
      <c r="K228" s="82">
        <v>41835</v>
      </c>
      <c r="L228" s="24">
        <v>152.376693359896</v>
      </c>
      <c r="M228" s="85">
        <v>7.9482112021846962E-3</v>
      </c>
      <c r="N228" s="85">
        <v>4.6746128685219324E-2</v>
      </c>
      <c r="O228" s="85">
        <v>7.0527792597151251E-2</v>
      </c>
      <c r="P228" s="24">
        <v>173.76039533195899</v>
      </c>
      <c r="Q228" s="86">
        <v>-4.0085481052185568E-3</v>
      </c>
      <c r="R228" s="86">
        <v>-3.4903215146495525E-2</v>
      </c>
      <c r="S228" s="86">
        <v>2.3562635236582086E-2</v>
      </c>
    </row>
    <row r="229" spans="11:19" ht="14.5" x14ac:dyDescent="0.35">
      <c r="K229" s="82">
        <v>41866</v>
      </c>
      <c r="L229" s="24">
        <v>153.0538234302</v>
      </c>
      <c r="M229" s="85">
        <v>4.4437902895340109E-3</v>
      </c>
      <c r="N229" s="85">
        <v>2.8590949143306066E-2</v>
      </c>
      <c r="O229" s="85">
        <v>6.2640819248659607E-2</v>
      </c>
      <c r="P229" s="24">
        <v>179.78274313989201</v>
      </c>
      <c r="Q229" s="86">
        <v>3.4658920960830342E-2</v>
      </c>
      <c r="R229" s="86">
        <v>1.5536061149491909E-2</v>
      </c>
      <c r="S229" s="86">
        <v>5.580316992773815E-2</v>
      </c>
    </row>
    <row r="230" spans="11:19" ht="14.5" x14ac:dyDescent="0.35">
      <c r="K230" s="82">
        <v>41897</v>
      </c>
      <c r="L230" s="24">
        <v>153.74323794327199</v>
      </c>
      <c r="M230" s="85">
        <v>4.5043926222883002E-3</v>
      </c>
      <c r="N230" s="85">
        <v>1.6987691833836083E-2</v>
      </c>
      <c r="O230" s="85">
        <v>4.7866490340634948E-2</v>
      </c>
      <c r="P230" s="24">
        <v>184.98631491553499</v>
      </c>
      <c r="Q230" s="86">
        <v>2.8943666587587957E-2</v>
      </c>
      <c r="R230" s="86">
        <v>6.0338220463875825E-2</v>
      </c>
      <c r="S230" s="86">
        <v>7.7972038288182777E-2</v>
      </c>
    </row>
    <row r="231" spans="11:19" ht="14.5" x14ac:dyDescent="0.35">
      <c r="K231" s="82">
        <v>41927</v>
      </c>
      <c r="L231" s="24">
        <v>155.08827823470401</v>
      </c>
      <c r="M231" s="85">
        <v>8.7486143093220559E-3</v>
      </c>
      <c r="N231" s="85">
        <v>1.7795273115709165E-2</v>
      </c>
      <c r="O231" s="85">
        <v>5.1850322712779784E-2</v>
      </c>
      <c r="P231" s="24">
        <v>189.97217430744601</v>
      </c>
      <c r="Q231" s="86">
        <v>2.6952585082780756E-2</v>
      </c>
      <c r="R231" s="86">
        <v>9.3299620690407536E-2</v>
      </c>
      <c r="S231" s="86">
        <v>9.1034317965609457E-2</v>
      </c>
    </row>
    <row r="232" spans="11:19" ht="14.5" x14ac:dyDescent="0.35">
      <c r="K232" s="82">
        <v>41958</v>
      </c>
      <c r="L232" s="24">
        <v>155.947329106892</v>
      </c>
      <c r="M232" s="85">
        <v>5.5391089640439706E-3</v>
      </c>
      <c r="N232" s="85">
        <v>1.8905151219639871E-2</v>
      </c>
      <c r="O232" s="85">
        <v>4.9160052493036899E-2</v>
      </c>
      <c r="P232" s="24">
        <v>192.05538188622899</v>
      </c>
      <c r="Q232" s="86">
        <v>1.0965856375426686E-2</v>
      </c>
      <c r="R232" s="86">
        <v>6.8263719487178021E-2</v>
      </c>
      <c r="S232" s="86">
        <v>8.7125953210577256E-2</v>
      </c>
    </row>
    <row r="233" spans="11:19" ht="14.5" x14ac:dyDescent="0.35">
      <c r="K233" s="82">
        <v>41988</v>
      </c>
      <c r="L233" s="24">
        <v>159.03544087113201</v>
      </c>
      <c r="M233" s="85">
        <v>1.9802274151956123E-2</v>
      </c>
      <c r="N233" s="85">
        <v>3.4422345975390067E-2</v>
      </c>
      <c r="O233" s="85">
        <v>8.1446648014669387E-2</v>
      </c>
      <c r="P233" s="24">
        <v>195.06690809615901</v>
      </c>
      <c r="Q233" s="86">
        <v>1.5680509342425042E-2</v>
      </c>
      <c r="R233" s="86">
        <v>5.4493723955887363E-2</v>
      </c>
      <c r="S233" s="86">
        <v>0.10236166285580217</v>
      </c>
    </row>
    <row r="234" spans="11:19" ht="14.5" x14ac:dyDescent="0.35">
      <c r="K234" s="82">
        <v>42019</v>
      </c>
      <c r="L234" s="24">
        <v>162.172854279056</v>
      </c>
      <c r="M234" s="85">
        <v>1.9727762508397584E-2</v>
      </c>
      <c r="N234" s="85">
        <v>4.5680925244591997E-2</v>
      </c>
      <c r="O234" s="85">
        <v>0.11096848966732087</v>
      </c>
      <c r="P234" s="24">
        <v>197.52943050768701</v>
      </c>
      <c r="Q234" s="86">
        <v>1.2623988535841679E-2</v>
      </c>
      <c r="R234" s="86">
        <v>3.978085857990199E-2</v>
      </c>
      <c r="S234" s="86">
        <v>0.11115713081653444</v>
      </c>
    </row>
    <row r="235" spans="11:19" ht="14.5" x14ac:dyDescent="0.35">
      <c r="K235" s="82">
        <v>42050</v>
      </c>
      <c r="L235" s="24">
        <v>166.70785590972699</v>
      </c>
      <c r="M235" s="85">
        <v>2.7963999590631117E-2</v>
      </c>
      <c r="N235" s="85">
        <v>6.9001033005569035E-2</v>
      </c>
      <c r="O235" s="85">
        <v>0.15749940334744528</v>
      </c>
      <c r="P235" s="24">
        <v>198.21166915337099</v>
      </c>
      <c r="Q235" s="86">
        <v>3.45385821206734E-3</v>
      </c>
      <c r="R235" s="86">
        <v>3.2054750076146776E-2</v>
      </c>
      <c r="S235" s="86">
        <v>0.11070783573921616</v>
      </c>
    </row>
    <row r="236" spans="11:19" ht="14.5" x14ac:dyDescent="0.35">
      <c r="K236" s="82">
        <v>42078</v>
      </c>
      <c r="L236" s="24">
        <v>166.11105090467399</v>
      </c>
      <c r="M236" s="85">
        <v>-3.5799452988956038E-3</v>
      </c>
      <c r="N236" s="85">
        <v>4.4490775105125335E-2</v>
      </c>
      <c r="O236" s="85">
        <v>0.15103604499192325</v>
      </c>
      <c r="P236" s="24">
        <v>199.73168056464701</v>
      </c>
      <c r="Q236" s="86">
        <v>7.6686272698700542E-3</v>
      </c>
      <c r="R236" s="86">
        <v>2.3913704861659557E-2</v>
      </c>
      <c r="S236" s="86">
        <v>0.10807422913639608</v>
      </c>
    </row>
    <row r="237" spans="11:19" ht="14.5" x14ac:dyDescent="0.35">
      <c r="K237" s="82">
        <v>42109</v>
      </c>
      <c r="L237" s="24">
        <v>167.11190297566301</v>
      </c>
      <c r="M237" s="85">
        <v>6.025198597794601E-3</v>
      </c>
      <c r="N237" s="85">
        <v>3.0455458890229714E-2</v>
      </c>
      <c r="O237" s="85">
        <v>0.14796911286062486</v>
      </c>
      <c r="P237" s="24">
        <v>201.707574698385</v>
      </c>
      <c r="Q237" s="86">
        <v>9.8927427444264193E-3</v>
      </c>
      <c r="R237" s="86">
        <v>2.1152008487846041E-2</v>
      </c>
      <c r="S237" s="86">
        <v>0.12032049334434913</v>
      </c>
    </row>
    <row r="238" spans="11:19" ht="14.5" x14ac:dyDescent="0.35">
      <c r="K238" s="82">
        <v>42139</v>
      </c>
      <c r="L238" s="24">
        <v>167.178713591263</v>
      </c>
      <c r="M238" s="85">
        <v>3.9979567230297164E-4</v>
      </c>
      <c r="N238" s="85">
        <v>2.8244480679482376E-3</v>
      </c>
      <c r="O238" s="85">
        <v>0.12351660243114138</v>
      </c>
      <c r="P238" s="24">
        <v>204.80549236605901</v>
      </c>
      <c r="Q238" s="86">
        <v>1.5358459751976916E-2</v>
      </c>
      <c r="R238" s="86">
        <v>3.3266574268066451E-2</v>
      </c>
      <c r="S238" s="86">
        <v>0.15688168612140596</v>
      </c>
    </row>
    <row r="239" spans="11:19" ht="14.5" x14ac:dyDescent="0.35">
      <c r="K239" s="82">
        <v>42170</v>
      </c>
      <c r="L239" s="24">
        <v>169.90513122770301</v>
      </c>
      <c r="M239" s="85">
        <v>1.630840181666815E-2</v>
      </c>
      <c r="N239" s="85">
        <v>2.2840625607782883E-2</v>
      </c>
      <c r="O239" s="85">
        <v>0.12389611113656329</v>
      </c>
      <c r="P239" s="24">
        <v>205.82774575893501</v>
      </c>
      <c r="Q239" s="86">
        <v>4.9913377862389474E-3</v>
      </c>
      <c r="R239" s="86">
        <v>3.0521273225430523E-2</v>
      </c>
      <c r="S239" s="86">
        <v>0.17980092613754772</v>
      </c>
    </row>
    <row r="240" spans="11:19" ht="14.5" x14ac:dyDescent="0.35">
      <c r="K240" s="82">
        <v>42200</v>
      </c>
      <c r="L240" s="24">
        <v>170.25882970295399</v>
      </c>
      <c r="M240" s="85">
        <v>2.0817409850732993E-3</v>
      </c>
      <c r="N240" s="85">
        <v>1.8831254215023074E-2</v>
      </c>
      <c r="O240" s="85">
        <v>0.11735479979751551</v>
      </c>
      <c r="P240" s="24">
        <v>206.869952010177</v>
      </c>
      <c r="Q240" s="86">
        <v>5.0634876624584546E-3</v>
      </c>
      <c r="R240" s="86">
        <v>2.5593373573160827E-2</v>
      </c>
      <c r="S240" s="86">
        <v>0.19054719929109365</v>
      </c>
    </row>
    <row r="241" spans="11:19" ht="14.5" x14ac:dyDescent="0.35">
      <c r="K241" s="82">
        <v>42231</v>
      </c>
      <c r="L241" s="24">
        <v>169.79074193695001</v>
      </c>
      <c r="M241" s="85">
        <v>-2.7492716050064869E-3</v>
      </c>
      <c r="N241" s="85">
        <v>1.5624168230371716E-2</v>
      </c>
      <c r="O241" s="85">
        <v>0.10935315519499489</v>
      </c>
      <c r="P241" s="24">
        <v>207.20435694628199</v>
      </c>
      <c r="Q241" s="86">
        <v>1.6164983500770447E-3</v>
      </c>
      <c r="R241" s="86">
        <v>1.1712891839518402E-2</v>
      </c>
      <c r="S241" s="86">
        <v>0.15252639562325943</v>
      </c>
    </row>
    <row r="242" spans="11:19" ht="14.5" x14ac:dyDescent="0.35">
      <c r="K242" s="82">
        <v>42262</v>
      </c>
      <c r="L242" s="24">
        <v>170.12965709276901</v>
      </c>
      <c r="M242" s="85">
        <v>1.9960755925363394E-3</v>
      </c>
      <c r="N242" s="85">
        <v>1.3214778355639112E-3</v>
      </c>
      <c r="O242" s="85">
        <v>0.10658302354438032</v>
      </c>
      <c r="P242" s="24">
        <v>207.93267544421701</v>
      </c>
      <c r="Q242" s="86">
        <v>3.5149767537168142E-3</v>
      </c>
      <c r="R242" s="86">
        <v>1.0226656651758148E-2</v>
      </c>
      <c r="S242" s="86">
        <v>0.12404355716345483</v>
      </c>
    </row>
    <row r="243" spans="11:19" ht="14.5" x14ac:dyDescent="0.35">
      <c r="K243" s="82">
        <v>42292</v>
      </c>
      <c r="L243" s="24">
        <v>169.342680320391</v>
      </c>
      <c r="M243" s="85">
        <v>-4.625747126198454E-3</v>
      </c>
      <c r="N243" s="85">
        <v>-5.3809214133644367E-3</v>
      </c>
      <c r="O243" s="85">
        <v>9.1911537402684873E-2</v>
      </c>
      <c r="P243" s="24">
        <v>206.77337899128699</v>
      </c>
      <c r="Q243" s="86">
        <v>-5.5753452431338557E-3</v>
      </c>
      <c r="R243" s="86">
        <v>-4.6682960938315698E-4</v>
      </c>
      <c r="S243" s="86">
        <v>8.8440345251038499E-2</v>
      </c>
    </row>
    <row r="244" spans="11:19" ht="14.5" x14ac:dyDescent="0.35">
      <c r="K244" s="82">
        <v>42323</v>
      </c>
      <c r="L244" s="24">
        <v>169.58255051224899</v>
      </c>
      <c r="M244" s="85">
        <v>1.4164780633221241E-3</v>
      </c>
      <c r="N244" s="85">
        <v>-1.2261647621419902E-3</v>
      </c>
      <c r="O244" s="85">
        <v>8.7434786369511297E-2</v>
      </c>
      <c r="P244" s="24">
        <v>207.24056040246799</v>
      </c>
      <c r="Q244" s="86">
        <v>2.2593885801938107E-3</v>
      </c>
      <c r="R244" s="86">
        <v>1.7472343110713773E-4</v>
      </c>
      <c r="S244" s="86">
        <v>7.9066664870836689E-2</v>
      </c>
    </row>
    <row r="245" spans="11:19" ht="14.5" x14ac:dyDescent="0.35">
      <c r="K245" s="82">
        <v>42353</v>
      </c>
      <c r="L245" s="24">
        <v>168.32181090987899</v>
      </c>
      <c r="M245" s="85">
        <v>-7.4343710397192231E-3</v>
      </c>
      <c r="N245" s="85">
        <v>-1.0626284762945359E-2</v>
      </c>
      <c r="O245" s="85">
        <v>5.8391827556675269E-2</v>
      </c>
      <c r="P245" s="24">
        <v>208.364868980751</v>
      </c>
      <c r="Q245" s="86">
        <v>5.4251377051846017E-3</v>
      </c>
      <c r="R245" s="86">
        <v>2.078526309588824E-3</v>
      </c>
      <c r="S245" s="86">
        <v>6.8171280379533794E-2</v>
      </c>
    </row>
    <row r="246" spans="11:19" ht="14.5" x14ac:dyDescent="0.35">
      <c r="K246" s="82">
        <v>42384</v>
      </c>
      <c r="L246" s="24">
        <v>167.88977100212099</v>
      </c>
      <c r="M246" s="85">
        <v>-2.5667494035536143E-3</v>
      </c>
      <c r="N246" s="85">
        <v>-8.5796995507638751E-3</v>
      </c>
      <c r="O246" s="85">
        <v>3.525199546175406E-2</v>
      </c>
      <c r="P246" s="24">
        <v>212.16791087650699</v>
      </c>
      <c r="Q246" s="86">
        <v>1.8251838298649625E-2</v>
      </c>
      <c r="R246" s="86">
        <v>2.6089102531169361E-2</v>
      </c>
      <c r="S246" s="86">
        <v>7.4107844745952001E-2</v>
      </c>
    </row>
    <row r="247" spans="11:19" ht="14.5" x14ac:dyDescent="0.35">
      <c r="K247" s="82">
        <v>42415</v>
      </c>
      <c r="L247" s="24">
        <v>165.59795907748301</v>
      </c>
      <c r="M247" s="85">
        <v>-1.3650694208219738E-2</v>
      </c>
      <c r="N247" s="85">
        <v>-2.3496470731982355E-2</v>
      </c>
      <c r="O247" s="85">
        <v>-6.6577356309170943E-3</v>
      </c>
      <c r="P247" s="24">
        <v>213.99905839419301</v>
      </c>
      <c r="Q247" s="86">
        <v>8.6306525342176865E-3</v>
      </c>
      <c r="R247" s="86">
        <v>3.2611849623451095E-2</v>
      </c>
      <c r="S247" s="86">
        <v>7.9649141285451641E-2</v>
      </c>
    </row>
    <row r="248" spans="11:19" ht="14.5" x14ac:dyDescent="0.35">
      <c r="K248" s="82">
        <v>42444</v>
      </c>
      <c r="L248" s="24">
        <v>164.16599502538099</v>
      </c>
      <c r="M248" s="85">
        <v>-8.6472324905405573E-3</v>
      </c>
      <c r="N248" s="85">
        <v>-2.4689705166747844E-2</v>
      </c>
      <c r="O248" s="85">
        <v>-1.170937074143974E-2</v>
      </c>
      <c r="P248" s="24">
        <v>216.355978932982</v>
      </c>
      <c r="Q248" s="86">
        <v>1.1013695838079096E-2</v>
      </c>
      <c r="R248" s="86">
        <v>3.8351522458275999E-2</v>
      </c>
      <c r="S248" s="86">
        <v>8.3233157210401698E-2</v>
      </c>
    </row>
    <row r="249" spans="11:19" ht="14.5" x14ac:dyDescent="0.35">
      <c r="K249" s="82">
        <v>42475</v>
      </c>
      <c r="L249" s="24">
        <v>163.219491086733</v>
      </c>
      <c r="M249" s="85">
        <v>-5.7655298132944788E-3</v>
      </c>
      <c r="N249" s="85">
        <v>-2.781753699175038E-2</v>
      </c>
      <c r="O249" s="85">
        <v>-2.329224800639651E-2</v>
      </c>
      <c r="P249" s="24">
        <v>216.86668776372301</v>
      </c>
      <c r="Q249" s="86">
        <v>2.3605025073016872E-3</v>
      </c>
      <c r="R249" s="86">
        <v>2.2146501173549105E-2</v>
      </c>
      <c r="S249" s="86">
        <v>7.5153910744331531E-2</v>
      </c>
    </row>
    <row r="250" spans="11:19" ht="14.5" x14ac:dyDescent="0.35">
      <c r="K250" s="82">
        <v>42505</v>
      </c>
      <c r="L250" s="24">
        <v>166.10636790376901</v>
      </c>
      <c r="M250" s="85">
        <v>1.768708380239925E-2</v>
      </c>
      <c r="N250" s="85">
        <v>3.0701394456686959E-3</v>
      </c>
      <c r="O250" s="85">
        <v>-6.4143673824155201E-3</v>
      </c>
      <c r="P250" s="24">
        <v>218.58555694053899</v>
      </c>
      <c r="Q250" s="86">
        <v>7.9259253440007171E-3</v>
      </c>
      <c r="R250" s="86">
        <v>2.1432330500714247E-2</v>
      </c>
      <c r="S250" s="86">
        <v>6.7283667128663627E-2</v>
      </c>
    </row>
    <row r="251" spans="11:19" ht="14.5" x14ac:dyDescent="0.35">
      <c r="K251" s="82">
        <v>42536</v>
      </c>
      <c r="L251" s="24">
        <v>169.59196704890101</v>
      </c>
      <c r="M251" s="85">
        <v>2.0984139194177853E-2</v>
      </c>
      <c r="N251" s="85">
        <v>3.3051741456451733E-2</v>
      </c>
      <c r="O251" s="85">
        <v>-1.8431708126713797E-3</v>
      </c>
      <c r="P251" s="24">
        <v>219.553017077253</v>
      </c>
      <c r="Q251" s="86">
        <v>4.4260021121944604E-3</v>
      </c>
      <c r="R251" s="86">
        <v>1.4776749688351964E-2</v>
      </c>
      <c r="S251" s="86">
        <v>6.6683290280956653E-2</v>
      </c>
    </row>
    <row r="252" spans="11:19" ht="14.5" x14ac:dyDescent="0.35">
      <c r="K252" s="82">
        <v>42566</v>
      </c>
      <c r="L252" s="24">
        <v>173.87656844941199</v>
      </c>
      <c r="M252" s="85">
        <v>2.526417657078972E-2</v>
      </c>
      <c r="N252" s="85">
        <v>6.5292921156186789E-2</v>
      </c>
      <c r="O252" s="85">
        <v>2.124846478018072E-2</v>
      </c>
      <c r="P252" s="24">
        <v>221.82964743846401</v>
      </c>
      <c r="Q252" s="86">
        <v>1.0369387729296964E-2</v>
      </c>
      <c r="R252" s="86">
        <v>2.2884841032607905E-2</v>
      </c>
      <c r="S252" s="86">
        <v>7.2314491703227457E-2</v>
      </c>
    </row>
    <row r="253" spans="11:19" ht="14.5" x14ac:dyDescent="0.35">
      <c r="K253" s="82">
        <v>42597</v>
      </c>
      <c r="L253" s="24">
        <v>175.60384618275199</v>
      </c>
      <c r="M253" s="85">
        <v>9.9339304239980386E-3</v>
      </c>
      <c r="N253" s="85">
        <v>5.7177087181180086E-2</v>
      </c>
      <c r="O253" s="85">
        <v>3.4236874045586063E-2</v>
      </c>
      <c r="P253" s="24">
        <v>223.383049886827</v>
      </c>
      <c r="Q253" s="86">
        <v>7.0026818610613439E-3</v>
      </c>
      <c r="R253" s="86">
        <v>2.1947895430223019E-2</v>
      </c>
      <c r="S253" s="86">
        <v>7.8080853023468677E-2</v>
      </c>
    </row>
    <row r="254" spans="11:19" ht="14.5" x14ac:dyDescent="0.35">
      <c r="K254" s="82">
        <v>42628</v>
      </c>
      <c r="L254" s="24">
        <v>176.16287291023301</v>
      </c>
      <c r="M254" s="85">
        <v>3.1834537775399241E-3</v>
      </c>
      <c r="N254" s="85">
        <v>3.8745383850859572E-2</v>
      </c>
      <c r="O254" s="85">
        <v>3.5462457989756446E-2</v>
      </c>
      <c r="P254" s="24">
        <v>224.78804557332899</v>
      </c>
      <c r="Q254" s="86">
        <v>6.2896253194404395E-3</v>
      </c>
      <c r="R254" s="86">
        <v>2.3844028953762697E-2</v>
      </c>
      <c r="S254" s="86">
        <v>8.1061671010114189E-2</v>
      </c>
    </row>
    <row r="255" spans="11:19" ht="14.5" x14ac:dyDescent="0.35">
      <c r="K255" s="82">
        <v>42658</v>
      </c>
      <c r="L255" s="24">
        <v>177.50629843828699</v>
      </c>
      <c r="M255" s="85">
        <v>7.6260423428637925E-3</v>
      </c>
      <c r="N255" s="85">
        <v>2.0875325647636389E-2</v>
      </c>
      <c r="O255" s="85">
        <v>4.8207682212485947E-2</v>
      </c>
      <c r="P255" s="24">
        <v>226.153252721055</v>
      </c>
      <c r="Q255" s="86">
        <v>6.0733084993198627E-3</v>
      </c>
      <c r="R255" s="86">
        <v>1.9490655701422277E-2</v>
      </c>
      <c r="S255" s="86">
        <v>9.3725187566744861E-2</v>
      </c>
    </row>
    <row r="256" spans="11:19" ht="14.5" x14ac:dyDescent="0.35">
      <c r="K256" s="82">
        <v>42689</v>
      </c>
      <c r="L256" s="24">
        <v>177.72170294852</v>
      </c>
      <c r="M256" s="85">
        <v>1.2135034763733898E-3</v>
      </c>
      <c r="N256" s="85">
        <v>1.2060423571611079E-2</v>
      </c>
      <c r="O256" s="85">
        <v>4.7995223634067941E-2</v>
      </c>
      <c r="P256" s="24">
        <v>227.785191936686</v>
      </c>
      <c r="Q256" s="86">
        <v>7.2160766913393903E-3</v>
      </c>
      <c r="R256" s="86">
        <v>1.9706696869298268E-2</v>
      </c>
      <c r="S256" s="86">
        <v>9.9134221092240127E-2</v>
      </c>
    </row>
    <row r="257" spans="11:19" ht="14.5" x14ac:dyDescent="0.35">
      <c r="K257" s="82">
        <v>42719</v>
      </c>
      <c r="L257" s="24">
        <v>177.270982471454</v>
      </c>
      <c r="M257" s="85">
        <v>-2.5361026233051698E-3</v>
      </c>
      <c r="N257" s="85">
        <v>6.2902559598108088E-3</v>
      </c>
      <c r="O257" s="85">
        <v>5.3167034700966287E-2</v>
      </c>
      <c r="P257" s="24">
        <v>229.052642060777</v>
      </c>
      <c r="Q257" s="86">
        <v>5.564234063306861E-3</v>
      </c>
      <c r="R257" s="86">
        <v>1.8971633818742673E-2</v>
      </c>
      <c r="S257" s="86">
        <v>9.9286281709692448E-2</v>
      </c>
    </row>
    <row r="258" spans="11:19" ht="14.5" x14ac:dyDescent="0.35">
      <c r="K258" s="82">
        <v>42750</v>
      </c>
      <c r="L258" s="24">
        <v>174.14930123750699</v>
      </c>
      <c r="M258" s="85">
        <v>-1.7609657206303919E-2</v>
      </c>
      <c r="N258" s="85">
        <v>-1.8911989210045554E-2</v>
      </c>
      <c r="O258" s="85">
        <v>3.7283571226664591E-2</v>
      </c>
      <c r="P258" s="24">
        <v>228.065394948538</v>
      </c>
      <c r="Q258" s="86">
        <v>-4.3101319563781937E-3</v>
      </c>
      <c r="R258" s="86">
        <v>8.4550728520429441E-3</v>
      </c>
      <c r="S258" s="86">
        <v>7.4928786386006196E-2</v>
      </c>
    </row>
    <row r="259" spans="11:19" ht="14.5" x14ac:dyDescent="0.35">
      <c r="K259" s="82">
        <v>42781</v>
      </c>
      <c r="L259" s="24">
        <v>172.15480186718401</v>
      </c>
      <c r="M259" s="85">
        <v>-1.1452812937807089E-2</v>
      </c>
      <c r="N259" s="85">
        <v>-3.1323698732216965E-2</v>
      </c>
      <c r="O259" s="85">
        <v>3.9594949274906588E-2</v>
      </c>
      <c r="P259" s="24">
        <v>226.47809416306799</v>
      </c>
      <c r="Q259" s="86">
        <v>-6.9598493266730399E-3</v>
      </c>
      <c r="R259" s="86">
        <v>-5.7382912493333382E-3</v>
      </c>
      <c r="S259" s="86">
        <v>5.8313507837441936E-2</v>
      </c>
    </row>
    <row r="260" spans="11:19" ht="14.5" x14ac:dyDescent="0.35">
      <c r="K260" s="82">
        <v>42809</v>
      </c>
      <c r="L260" s="24">
        <v>173.089330732592</v>
      </c>
      <c r="M260" s="85">
        <v>5.4284217185471828E-3</v>
      </c>
      <c r="N260" s="85">
        <v>-2.3589036855117373E-2</v>
      </c>
      <c r="O260" s="85">
        <v>5.4355566789769272E-2</v>
      </c>
      <c r="P260" s="24">
        <v>224.89717162958999</v>
      </c>
      <c r="Q260" s="86">
        <v>-6.9804655470993016E-3</v>
      </c>
      <c r="R260" s="86">
        <v>-1.8141988644184259E-2</v>
      </c>
      <c r="S260" s="86">
        <v>3.9477497865930022E-2</v>
      </c>
    </row>
    <row r="261" spans="11:19" ht="14.5" x14ac:dyDescent="0.35">
      <c r="K261" s="82">
        <v>42840</v>
      </c>
      <c r="L261" s="24">
        <v>177.70838665301801</v>
      </c>
      <c r="M261" s="85">
        <v>2.6685965569778869E-2</v>
      </c>
      <c r="N261" s="85">
        <v>2.0436977870253337E-2</v>
      </c>
      <c r="O261" s="85">
        <v>8.8769395553290664E-2</v>
      </c>
      <c r="P261" s="24">
        <v>225.70118242249899</v>
      </c>
      <c r="Q261" s="86">
        <v>3.5750151372877514E-3</v>
      </c>
      <c r="R261" s="86">
        <v>-1.0366379899819922E-2</v>
      </c>
      <c r="S261" s="86">
        <v>4.0736983396920667E-2</v>
      </c>
    </row>
    <row r="262" spans="11:19" ht="14.5" x14ac:dyDescent="0.35">
      <c r="K262" s="82">
        <v>42870</v>
      </c>
      <c r="L262" s="24">
        <v>183.05272637359101</v>
      </c>
      <c r="M262" s="85">
        <v>3.0073649427744931E-2</v>
      </c>
      <c r="N262" s="85">
        <v>6.3303052765351753E-2</v>
      </c>
      <c r="O262" s="85">
        <v>0.10202112467861313</v>
      </c>
      <c r="P262" s="24">
        <v>228.57233899953101</v>
      </c>
      <c r="Q262" s="86">
        <v>1.2721052438517511E-2</v>
      </c>
      <c r="R262" s="86">
        <v>9.247008388171718E-3</v>
      </c>
      <c r="S262" s="86">
        <v>4.5688206479757021E-2</v>
      </c>
    </row>
    <row r="263" spans="11:19" ht="14.5" x14ac:dyDescent="0.35">
      <c r="K263" s="82">
        <v>42901</v>
      </c>
      <c r="L263" s="24">
        <v>186.831787184528</v>
      </c>
      <c r="M263" s="85">
        <v>2.0644657338915184E-2</v>
      </c>
      <c r="N263" s="85">
        <v>7.9395167765521579E-2</v>
      </c>
      <c r="O263" s="85">
        <v>0.10165469765826796</v>
      </c>
      <c r="P263" s="24">
        <v>232.35691031081799</v>
      </c>
      <c r="Q263" s="86">
        <v>1.6557433536587007E-2</v>
      </c>
      <c r="R263" s="86">
        <v>3.3169553121434214E-2</v>
      </c>
      <c r="S263" s="86">
        <v>5.8318001747430959E-2</v>
      </c>
    </row>
    <row r="264" spans="11:19" ht="14.5" x14ac:dyDescent="0.35">
      <c r="K264" s="82">
        <v>42931</v>
      </c>
      <c r="L264" s="24">
        <v>184.77750525917199</v>
      </c>
      <c r="M264" s="85">
        <v>-1.0995355535121321E-2</v>
      </c>
      <c r="N264" s="85">
        <v>3.9779319025368798E-2</v>
      </c>
      <c r="O264" s="85">
        <v>6.2693535460078609E-2</v>
      </c>
      <c r="P264" s="24">
        <v>235.40481090660299</v>
      </c>
      <c r="Q264" s="86">
        <v>1.3117322793231745E-2</v>
      </c>
      <c r="R264" s="86">
        <v>4.2993254975241424E-2</v>
      </c>
      <c r="S264" s="86">
        <v>6.1196344243862999E-2</v>
      </c>
    </row>
    <row r="265" spans="11:19" ht="14.5" x14ac:dyDescent="0.35">
      <c r="K265" s="82">
        <v>42962</v>
      </c>
      <c r="L265" s="24">
        <v>182.95496875999501</v>
      </c>
      <c r="M265" s="85">
        <v>-9.8634111150091019E-3</v>
      </c>
      <c r="N265" s="85">
        <v>-5.340407407889991E-4</v>
      </c>
      <c r="O265" s="85">
        <v>4.1861967929749389E-2</v>
      </c>
      <c r="P265" s="24">
        <v>236.97050389176701</v>
      </c>
      <c r="Q265" s="86">
        <v>6.6510662171013202E-3</v>
      </c>
      <c r="R265" s="86">
        <v>3.6741825056325839E-2</v>
      </c>
      <c r="S265" s="86">
        <v>6.0825805770956531E-2</v>
      </c>
    </row>
    <row r="266" spans="11:19" ht="14.5" x14ac:dyDescent="0.35">
      <c r="K266" s="82">
        <v>42993</v>
      </c>
      <c r="L266" s="24">
        <v>182.02494638052201</v>
      </c>
      <c r="M266" s="85">
        <v>-5.0833403748276051E-3</v>
      </c>
      <c r="N266" s="85">
        <v>-2.5728174399244019E-2</v>
      </c>
      <c r="O266" s="85">
        <v>3.3276441133405665E-2</v>
      </c>
      <c r="P266" s="24">
        <v>238.470176811192</v>
      </c>
      <c r="Q266" s="86">
        <v>6.3285214606707552E-3</v>
      </c>
      <c r="R266" s="86">
        <v>2.6309811454268583E-2</v>
      </c>
      <c r="S266" s="86">
        <v>6.086680990070592E-2</v>
      </c>
    </row>
    <row r="267" spans="11:19" ht="14.5" x14ac:dyDescent="0.35">
      <c r="K267" s="82">
        <v>43023</v>
      </c>
      <c r="L267" s="24">
        <v>185.68089317537601</v>
      </c>
      <c r="M267" s="85">
        <v>2.0084866758929065E-2</v>
      </c>
      <c r="N267" s="85">
        <v>4.889057869554625E-3</v>
      </c>
      <c r="O267" s="85">
        <v>4.6052420725403387E-2</v>
      </c>
      <c r="P267" s="24">
        <v>240.493011613188</v>
      </c>
      <c r="Q267" s="86">
        <v>8.4825483380992495E-3</v>
      </c>
      <c r="R267" s="86">
        <v>2.1614684453512556E-2</v>
      </c>
      <c r="S267" s="86">
        <v>6.3407263524173807E-2</v>
      </c>
    </row>
    <row r="268" spans="11:19" ht="14.5" x14ac:dyDescent="0.35">
      <c r="K268" s="82">
        <v>43054</v>
      </c>
      <c r="L268" s="24">
        <v>187.02071693719</v>
      </c>
      <c r="M268" s="85">
        <v>7.2157330724842428E-3</v>
      </c>
      <c r="N268" s="85">
        <v>2.2222671539074312E-2</v>
      </c>
      <c r="O268" s="85">
        <v>5.2323457599118273E-2</v>
      </c>
      <c r="P268" s="24">
        <v>243.32689201907399</v>
      </c>
      <c r="Q268" s="86">
        <v>1.1783628916602451E-2</v>
      </c>
      <c r="R268" s="86">
        <v>2.6823541423578012E-2</v>
      </c>
      <c r="S268" s="86">
        <v>6.8229633148005009E-2</v>
      </c>
    </row>
    <row r="269" spans="11:19" ht="14.5" x14ac:dyDescent="0.35">
      <c r="K269" s="82">
        <v>43084</v>
      </c>
      <c r="L269" s="24">
        <v>186.01586904941601</v>
      </c>
      <c r="M269" s="85">
        <v>-5.3729228730925449E-3</v>
      </c>
      <c r="N269" s="85">
        <v>2.1925141296572637E-2</v>
      </c>
      <c r="O269" s="85">
        <v>4.933061494917923E-2</v>
      </c>
      <c r="P269" s="24">
        <v>245.62442434193801</v>
      </c>
      <c r="Q269" s="86">
        <v>9.442163600577036E-3</v>
      </c>
      <c r="R269" s="86">
        <v>3.0000596411728031E-2</v>
      </c>
      <c r="S269" s="86">
        <v>7.2349229993879938E-2</v>
      </c>
    </row>
    <row r="270" spans="11:19" ht="14.5" x14ac:dyDescent="0.35">
      <c r="K270" s="82">
        <v>43115</v>
      </c>
      <c r="L270" s="24">
        <v>183.02971974460999</v>
      </c>
      <c r="M270" s="85">
        <v>-1.6053196536757519E-2</v>
      </c>
      <c r="N270" s="85">
        <v>-1.427811653330413E-2</v>
      </c>
      <c r="O270" s="85">
        <v>5.0993133156427506E-2</v>
      </c>
      <c r="P270" s="24">
        <v>247.71356283466201</v>
      </c>
      <c r="Q270" s="86">
        <v>8.5054183773503045E-3</v>
      </c>
      <c r="R270" s="86">
        <v>3.0023954430275168E-2</v>
      </c>
      <c r="S270" s="86">
        <v>8.6151464980285697E-2</v>
      </c>
    </row>
    <row r="271" spans="11:19" ht="14.5" x14ac:dyDescent="0.35">
      <c r="K271" s="82">
        <v>43146</v>
      </c>
      <c r="L271" s="24">
        <v>184.46421488022901</v>
      </c>
      <c r="M271" s="85">
        <v>7.8374983998261705E-3</v>
      </c>
      <c r="N271" s="85">
        <v>-1.3669619595242932E-2</v>
      </c>
      <c r="O271" s="85">
        <v>7.1502002148866151E-2</v>
      </c>
      <c r="P271" s="24">
        <v>248.64786301510199</v>
      </c>
      <c r="Q271" s="86">
        <v>3.7716957026836528E-3</v>
      </c>
      <c r="R271" s="86">
        <v>2.1867582953432496E-2</v>
      </c>
      <c r="S271" s="86">
        <v>9.7889241491370793E-2</v>
      </c>
    </row>
    <row r="272" spans="11:19" ht="14.5" x14ac:dyDescent="0.35">
      <c r="K272" s="82">
        <v>43174</v>
      </c>
      <c r="L272" s="24">
        <v>188.373792613137</v>
      </c>
      <c r="M272" s="85">
        <v>2.119423398975484E-2</v>
      </c>
      <c r="N272" s="85">
        <v>1.2675926929086812E-2</v>
      </c>
      <c r="O272" s="85">
        <v>8.8303893809365874E-2</v>
      </c>
      <c r="P272" s="24">
        <v>250.434904398539</v>
      </c>
      <c r="Q272" s="86">
        <v>7.1870369677315971E-3</v>
      </c>
      <c r="R272" s="86">
        <v>1.9584697529526851E-2</v>
      </c>
      <c r="S272" s="86">
        <v>0.11355292991861266</v>
      </c>
    </row>
    <row r="273" spans="11:19" ht="14.5" x14ac:dyDescent="0.35">
      <c r="K273" s="82">
        <v>43205</v>
      </c>
      <c r="L273" s="24">
        <v>192.66050008155199</v>
      </c>
      <c r="M273" s="85">
        <v>2.2756389882846451E-2</v>
      </c>
      <c r="N273" s="85">
        <v>5.2618669527442208E-2</v>
      </c>
      <c r="O273" s="85">
        <v>8.4138479393932597E-2</v>
      </c>
      <c r="P273" s="24">
        <v>251.31751650271599</v>
      </c>
      <c r="Q273" s="86">
        <v>3.5243174520609433E-3</v>
      </c>
      <c r="R273" s="86">
        <v>1.4548875026513919E-2</v>
      </c>
      <c r="S273" s="86">
        <v>0.1134966764696197</v>
      </c>
    </row>
    <row r="274" spans="11:19" ht="14.5" x14ac:dyDescent="0.35">
      <c r="K274" s="82">
        <v>43235</v>
      </c>
      <c r="L274" s="24">
        <v>191.16888098115299</v>
      </c>
      <c r="M274" s="85">
        <v>-7.742215450326384E-3</v>
      </c>
      <c r="N274" s="85">
        <v>3.6346703371584965E-2</v>
      </c>
      <c r="O274" s="85">
        <v>4.4337796919767136E-2</v>
      </c>
      <c r="P274" s="24">
        <v>251.64326058655899</v>
      </c>
      <c r="Q274" s="86">
        <v>1.2961455626969709E-3</v>
      </c>
      <c r="R274" s="86">
        <v>1.2046745687394278E-2</v>
      </c>
      <c r="S274" s="86">
        <v>0.10093487990721095</v>
      </c>
    </row>
    <row r="275" spans="11:19" ht="14.5" x14ac:dyDescent="0.35">
      <c r="K275" s="82">
        <v>43266</v>
      </c>
      <c r="L275" s="24">
        <v>187.78071783482099</v>
      </c>
      <c r="M275" s="85">
        <v>-1.7723403144605077E-2</v>
      </c>
      <c r="N275" s="85">
        <v>-3.1483932562423877E-3</v>
      </c>
      <c r="O275" s="85">
        <v>5.079064245934628E-3</v>
      </c>
      <c r="P275" s="24">
        <v>250.962716699287</v>
      </c>
      <c r="Q275" s="86">
        <v>-2.7043994171975783E-3</v>
      </c>
      <c r="R275" s="86">
        <v>2.1075828148462428E-3</v>
      </c>
      <c r="S275" s="86">
        <v>8.0074254574914461E-2</v>
      </c>
    </row>
    <row r="276" spans="11:19" ht="14.5" x14ac:dyDescent="0.35">
      <c r="K276" s="82">
        <v>43296</v>
      </c>
      <c r="L276" s="24">
        <v>185.93568896918299</v>
      </c>
      <c r="M276" s="85">
        <v>-9.8254436712770232E-3</v>
      </c>
      <c r="N276" s="85">
        <v>-3.4904981091206655E-2</v>
      </c>
      <c r="O276" s="85">
        <v>6.2679908378810989E-3</v>
      </c>
      <c r="P276" s="24">
        <v>252.16595795878101</v>
      </c>
      <c r="Q276" s="86">
        <v>4.7945020492257129E-3</v>
      </c>
      <c r="R276" s="86">
        <v>3.3759742172840834E-3</v>
      </c>
      <c r="S276" s="86">
        <v>7.1201378542887994E-2</v>
      </c>
    </row>
    <row r="277" spans="11:19" ht="14.5" x14ac:dyDescent="0.35">
      <c r="K277" s="82">
        <v>43327</v>
      </c>
      <c r="L277" s="24">
        <v>187.519494336262</v>
      </c>
      <c r="M277" s="85">
        <v>8.5180277969201246E-3</v>
      </c>
      <c r="N277" s="85">
        <v>-1.9089857230742413E-2</v>
      </c>
      <c r="O277" s="85">
        <v>2.4948901946767243E-2</v>
      </c>
      <c r="P277" s="24">
        <v>254.590261070911</v>
      </c>
      <c r="Q277" s="86">
        <v>9.6139190704174204E-3</v>
      </c>
      <c r="R277" s="86">
        <v>1.1711024874986986E-2</v>
      </c>
      <c r="S277" s="86">
        <v>7.4354220840883833E-2</v>
      </c>
    </row>
    <row r="278" spans="11:19" ht="14.5" x14ac:dyDescent="0.35">
      <c r="K278" s="82">
        <v>43358</v>
      </c>
      <c r="L278" s="24">
        <v>189.176920427082</v>
      </c>
      <c r="M278" s="85">
        <v>8.8386868612597702E-3</v>
      </c>
      <c r="N278" s="85">
        <v>7.4352820053076307E-3</v>
      </c>
      <c r="O278" s="85">
        <v>3.9291175131615397E-2</v>
      </c>
      <c r="P278" s="24">
        <v>257.38118461181199</v>
      </c>
      <c r="Q278" s="86">
        <v>1.096241281642607E-2</v>
      </c>
      <c r="R278" s="86">
        <v>2.5575384252059408E-2</v>
      </c>
      <c r="S278" s="86">
        <v>7.9301353542387432E-2</v>
      </c>
    </row>
    <row r="279" spans="11:19" ht="14.5" x14ac:dyDescent="0.35">
      <c r="K279" s="82">
        <v>43388</v>
      </c>
      <c r="L279" s="24">
        <v>188.327146156906</v>
      </c>
      <c r="M279" s="85">
        <v>-4.4919552990796419E-3</v>
      </c>
      <c r="N279" s="85">
        <v>1.2861743761948707E-2</v>
      </c>
      <c r="O279" s="85">
        <v>1.4251617041881603E-2</v>
      </c>
      <c r="P279" s="24">
        <v>258.12352778613399</v>
      </c>
      <c r="Q279" s="86">
        <v>2.8842169463227929E-3</v>
      </c>
      <c r="R279" s="86">
        <v>2.3625591160591153E-2</v>
      </c>
      <c r="S279" s="86">
        <v>7.3309889774689774E-2</v>
      </c>
    </row>
    <row r="280" spans="11:19" ht="14.5" x14ac:dyDescent="0.35">
      <c r="K280" s="82">
        <v>43419</v>
      </c>
      <c r="L280" s="24">
        <v>187.263311290172</v>
      </c>
      <c r="M280" s="85">
        <v>-5.6488662863698469E-3</v>
      </c>
      <c r="N280" s="85">
        <v>-1.366167538989882E-3</v>
      </c>
      <c r="O280" s="85">
        <v>1.2971522992475393E-3</v>
      </c>
      <c r="P280" s="24">
        <v>257.843864108893</v>
      </c>
      <c r="Q280" s="86">
        <v>-1.0834489968412075E-3</v>
      </c>
      <c r="R280" s="86">
        <v>1.2779762369133918E-2</v>
      </c>
      <c r="S280" s="86">
        <v>5.9660368689051557E-2</v>
      </c>
    </row>
    <row r="281" spans="11:19" ht="14.5" x14ac:dyDescent="0.35">
      <c r="K281" s="82">
        <v>43449</v>
      </c>
      <c r="L281" s="24">
        <v>187.10763898419799</v>
      </c>
      <c r="M281" s="85">
        <v>-8.3130168371736701E-4</v>
      </c>
      <c r="N281" s="85">
        <v>-1.0938339826086829E-2</v>
      </c>
      <c r="O281" s="85">
        <v>5.8692300842997369E-3</v>
      </c>
      <c r="P281" s="24">
        <v>257.674976787145</v>
      </c>
      <c r="Q281" s="86">
        <v>-6.5499841282501414E-4</v>
      </c>
      <c r="R281" s="86">
        <v>1.141467181356326E-3</v>
      </c>
      <c r="S281" s="86">
        <v>4.9060888295177074E-2</v>
      </c>
    </row>
    <row r="282" spans="11:19" ht="14.5" x14ac:dyDescent="0.35">
      <c r="K282" s="82">
        <v>43480</v>
      </c>
      <c r="L282" s="24">
        <v>189.646560961364</v>
      </c>
      <c r="M282" s="85">
        <v>1.3569312246949128E-2</v>
      </c>
      <c r="N282" s="85">
        <v>7.005972486614942E-3</v>
      </c>
      <c r="O282" s="85">
        <v>3.6151731128621023E-2</v>
      </c>
      <c r="P282" s="24">
        <v>257.97113935901501</v>
      </c>
      <c r="Q282" s="86">
        <v>1.1493648920153365E-3</v>
      </c>
      <c r="R282" s="86">
        <v>-5.903701550415974E-4</v>
      </c>
      <c r="S282" s="86">
        <v>4.1409022610520152E-2</v>
      </c>
    </row>
    <row r="283" spans="11:19" ht="14.5" x14ac:dyDescent="0.35">
      <c r="K283" s="82">
        <v>43511</v>
      </c>
      <c r="L283" s="24">
        <v>191.88186593335601</v>
      </c>
      <c r="M283" s="85">
        <v>1.1786688673186108E-2</v>
      </c>
      <c r="N283" s="85">
        <v>2.4663425053012E-2</v>
      </c>
      <c r="O283" s="85">
        <v>4.0211870133961769E-2</v>
      </c>
      <c r="P283" s="24">
        <v>260.017885985509</v>
      </c>
      <c r="Q283" s="86">
        <v>7.9340139814847443E-3</v>
      </c>
      <c r="R283" s="86">
        <v>8.4315439660718194E-3</v>
      </c>
      <c r="S283" s="86">
        <v>4.57274107749579E-2</v>
      </c>
    </row>
    <row r="284" spans="11:19" ht="14.5" x14ac:dyDescent="0.35">
      <c r="K284" s="82">
        <v>43539</v>
      </c>
      <c r="L284" s="24">
        <v>193.39290818696901</v>
      </c>
      <c r="M284" s="85">
        <v>7.8748569921547329E-3</v>
      </c>
      <c r="N284" s="85">
        <v>3.35917295354351E-2</v>
      </c>
      <c r="O284" s="85">
        <v>2.6644447214267064E-2</v>
      </c>
      <c r="P284" s="24">
        <v>262.062815617355</v>
      </c>
      <c r="Q284" s="86">
        <v>7.864572946954862E-3</v>
      </c>
      <c r="R284" s="86">
        <v>1.7028579510980579E-2</v>
      </c>
      <c r="S284" s="86">
        <v>4.6430872911834564E-2</v>
      </c>
    </row>
    <row r="285" spans="11:19" ht="14.5" x14ac:dyDescent="0.35">
      <c r="K285" s="82">
        <v>43570</v>
      </c>
      <c r="L285" s="24">
        <v>195.08011711426201</v>
      </c>
      <c r="M285" s="85">
        <v>8.7242543850771792E-3</v>
      </c>
      <c r="N285" s="85">
        <v>2.8650960636217304E-2</v>
      </c>
      <c r="O285" s="85">
        <v>1.2558967882289274E-2</v>
      </c>
      <c r="P285" s="24">
        <v>266.01463370028802</v>
      </c>
      <c r="Q285" s="86">
        <v>1.5079659712971871E-2</v>
      </c>
      <c r="R285" s="86">
        <v>3.1179822523010881E-2</v>
      </c>
      <c r="S285" s="86">
        <v>5.8480273886572398E-2</v>
      </c>
    </row>
    <row r="286" spans="11:19" ht="14.5" x14ac:dyDescent="0.35">
      <c r="K286" s="82">
        <v>43600</v>
      </c>
      <c r="L286" s="24">
        <v>197.953838431679</v>
      </c>
      <c r="M286" s="85">
        <v>1.4730980070787103E-2</v>
      </c>
      <c r="N286" s="85">
        <v>3.1644326934114231E-2</v>
      </c>
      <c r="O286" s="85">
        <v>3.5491955676588027E-2</v>
      </c>
      <c r="P286" s="24">
        <v>268.45017199391901</v>
      </c>
      <c r="Q286" s="86">
        <v>9.1556553102076776E-3</v>
      </c>
      <c r="R286" s="86">
        <v>3.2429638355262913E-2</v>
      </c>
      <c r="S286" s="86">
        <v>6.6788641063482146E-2</v>
      </c>
    </row>
    <row r="287" spans="11:19" ht="14.5" x14ac:dyDescent="0.35">
      <c r="K287" s="82">
        <v>43631</v>
      </c>
      <c r="L287" s="24">
        <v>201.95010959791199</v>
      </c>
      <c r="M287" s="85">
        <v>2.0187894298459019E-2</v>
      </c>
      <c r="N287" s="85">
        <v>4.4247751849669781E-2</v>
      </c>
      <c r="O287" s="85">
        <v>7.5457117889787373E-2</v>
      </c>
      <c r="P287" s="24">
        <v>270.67472349488099</v>
      </c>
      <c r="Q287" s="86">
        <v>8.2866458398558329E-3</v>
      </c>
      <c r="R287" s="86">
        <v>3.2861998590828279E-2</v>
      </c>
      <c r="S287" s="86">
        <v>7.8545558698321249E-2</v>
      </c>
    </row>
    <row r="288" spans="11:19" ht="14.5" x14ac:dyDescent="0.35">
      <c r="K288" s="82">
        <v>43661</v>
      </c>
      <c r="L288" s="24">
        <v>203.66979659437399</v>
      </c>
      <c r="M288" s="85">
        <v>8.5154051160751809E-3</v>
      </c>
      <c r="N288" s="85">
        <v>4.403154769012585E-2</v>
      </c>
      <c r="O288" s="85">
        <v>9.5377642256351702E-2</v>
      </c>
      <c r="P288" s="24">
        <v>270.47568876067402</v>
      </c>
      <c r="Q288" s="86">
        <v>-7.3532811500498507E-4</v>
      </c>
      <c r="R288" s="86">
        <v>1.6769961104516451E-2</v>
      </c>
      <c r="S288" s="86">
        <v>7.2609843731904267E-2</v>
      </c>
    </row>
    <row r="289" spans="11:19" ht="14.5" x14ac:dyDescent="0.35">
      <c r="K289" s="82">
        <v>43692</v>
      </c>
      <c r="L289" s="24">
        <v>203.075861171962</v>
      </c>
      <c r="M289" s="85">
        <v>-2.9161683879660449E-3</v>
      </c>
      <c r="N289" s="85">
        <v>2.5874834157614934E-2</v>
      </c>
      <c r="O289" s="85">
        <v>8.2958664595181641E-2</v>
      </c>
      <c r="P289" s="24">
        <v>270.87495029887799</v>
      </c>
      <c r="Q289" s="86">
        <v>1.4761457491185848E-3</v>
      </c>
      <c r="R289" s="86">
        <v>9.0325079211119874E-3</v>
      </c>
      <c r="S289" s="86">
        <v>6.3964305466622795E-2</v>
      </c>
    </row>
    <row r="290" spans="11:19" ht="14.5" x14ac:dyDescent="0.35">
      <c r="K290" s="82">
        <v>43723</v>
      </c>
      <c r="L290" s="24">
        <v>201.218541062197</v>
      </c>
      <c r="M290" s="85">
        <v>-9.1459423047441923E-3</v>
      </c>
      <c r="N290" s="85">
        <v>-3.6225211126230672E-3</v>
      </c>
      <c r="O290" s="85">
        <v>6.3652694038628388E-2</v>
      </c>
      <c r="P290" s="24">
        <v>271.95578970368899</v>
      </c>
      <c r="Q290" s="86">
        <v>3.9901785071614349E-3</v>
      </c>
      <c r="R290" s="86">
        <v>4.7328623532600922E-3</v>
      </c>
      <c r="S290" s="86">
        <v>5.6626536682775619E-2</v>
      </c>
    </row>
    <row r="291" spans="11:19" ht="14.5" x14ac:dyDescent="0.35">
      <c r="K291" s="82">
        <v>43753</v>
      </c>
      <c r="L291" s="24">
        <v>198.97550248422999</v>
      </c>
      <c r="M291" s="85">
        <v>-1.1147275823223946E-2</v>
      </c>
      <c r="N291" s="85">
        <v>-2.3048553043400366E-2</v>
      </c>
      <c r="O291" s="85">
        <v>5.6541802627074533E-2</v>
      </c>
      <c r="P291" s="24">
        <v>273.83566277747798</v>
      </c>
      <c r="Q291" s="86">
        <v>6.9124215955733703E-3</v>
      </c>
      <c r="R291" s="86">
        <v>1.2422462189483507E-2</v>
      </c>
      <c r="S291" s="86">
        <v>6.0870603800061707E-2</v>
      </c>
    </row>
    <row r="292" spans="11:19" ht="14.5" x14ac:dyDescent="0.35">
      <c r="K292" s="82">
        <v>43784</v>
      </c>
      <c r="L292" s="24">
        <v>198.04035908744899</v>
      </c>
      <c r="M292" s="85">
        <v>-4.699791608040349E-3</v>
      </c>
      <c r="N292" s="85">
        <v>-2.4796162652975351E-2</v>
      </c>
      <c r="O292" s="85">
        <v>5.7550236204984895E-2</v>
      </c>
      <c r="P292" s="24">
        <v>276.86651451374598</v>
      </c>
      <c r="Q292" s="86">
        <v>1.1068141035855072E-2</v>
      </c>
      <c r="R292" s="86">
        <v>2.2119299729476793E-2</v>
      </c>
      <c r="S292" s="86">
        <v>7.3775850631913054E-2</v>
      </c>
    </row>
    <row r="293" spans="11:19" ht="14.5" x14ac:dyDescent="0.35">
      <c r="K293" s="82">
        <v>43814</v>
      </c>
      <c r="L293" s="24">
        <v>197.82487862103201</v>
      </c>
      <c r="M293" s="85">
        <v>-1.0880633998539002E-3</v>
      </c>
      <c r="N293" s="85">
        <v>-1.6865555347188477E-2</v>
      </c>
      <c r="O293" s="85">
        <v>5.7278471873289716E-2</v>
      </c>
      <c r="P293" s="24">
        <v>279.48078922830302</v>
      </c>
      <c r="Q293" s="86">
        <v>9.4423651020003607E-3</v>
      </c>
      <c r="R293" s="86">
        <v>2.7669936840884812E-2</v>
      </c>
      <c r="S293" s="86">
        <v>8.4625262076460483E-2</v>
      </c>
    </row>
    <row r="294" spans="11:19" ht="14.5" x14ac:dyDescent="0.35">
      <c r="K294" s="82">
        <v>43845</v>
      </c>
      <c r="L294" s="24">
        <v>199.05718389293</v>
      </c>
      <c r="M294" s="85">
        <v>6.2292734891988832E-3</v>
      </c>
      <c r="N294" s="85">
        <v>4.1050987523694182E-4</v>
      </c>
      <c r="O294" s="85">
        <v>4.9621901308736005E-2</v>
      </c>
      <c r="P294" s="24">
        <v>281.22328950498098</v>
      </c>
      <c r="Q294" s="86">
        <v>6.2347765708308245E-3</v>
      </c>
      <c r="R294" s="86">
        <v>2.6978322153408785E-2</v>
      </c>
      <c r="S294" s="86">
        <v>9.0134695701778789E-2</v>
      </c>
    </row>
    <row r="295" spans="11:19" ht="14.5" x14ac:dyDescent="0.35">
      <c r="K295" s="82">
        <v>43876</v>
      </c>
      <c r="L295" s="24">
        <v>200.12951743305101</v>
      </c>
      <c r="M295" s="85">
        <v>5.3870627482492939E-3</v>
      </c>
      <c r="N295" s="85">
        <v>1.054915450178262E-2</v>
      </c>
      <c r="O295" s="85">
        <v>4.298296485484232E-2</v>
      </c>
      <c r="P295" s="24">
        <v>281.81185513649001</v>
      </c>
      <c r="Q295" s="86">
        <v>2.0928765627663548E-3</v>
      </c>
      <c r="R295" s="86">
        <v>1.7861822804499994E-2</v>
      </c>
      <c r="S295" s="86">
        <v>8.3817192299592946E-2</v>
      </c>
    </row>
    <row r="296" spans="11:19" ht="14.5" x14ac:dyDescent="0.35">
      <c r="K296" s="82">
        <v>43905</v>
      </c>
      <c r="L296" s="24">
        <v>201.70153431272999</v>
      </c>
      <c r="M296" s="85">
        <v>7.8549976027642021E-3</v>
      </c>
      <c r="N296" s="85">
        <v>1.9596401214654113E-2</v>
      </c>
      <c r="O296" s="85">
        <v>4.2962413687519296E-2</v>
      </c>
      <c r="P296" s="24">
        <v>281.623219493862</v>
      </c>
      <c r="Q296" s="86">
        <v>-6.6936730726485649E-4</v>
      </c>
      <c r="R296" s="86">
        <v>7.6657514510196645E-3</v>
      </c>
      <c r="S296" s="86">
        <v>7.4640134772373301E-2</v>
      </c>
    </row>
    <row r="297" spans="11:19" ht="14.5" x14ac:dyDescent="0.35">
      <c r="K297" s="82">
        <v>43936</v>
      </c>
      <c r="L297" s="24">
        <v>201.43785669088601</v>
      </c>
      <c r="M297" s="85">
        <v>-1.3072663167508214E-3</v>
      </c>
      <c r="N297" s="85">
        <v>1.1959743182323734E-2</v>
      </c>
      <c r="O297" s="85">
        <v>3.2590402705674704E-2</v>
      </c>
      <c r="P297" s="24">
        <v>284.95893933991601</v>
      </c>
      <c r="Q297" s="86">
        <v>1.1844619389157707E-2</v>
      </c>
      <c r="R297" s="86">
        <v>1.32835720736737E-2</v>
      </c>
      <c r="S297" s="86">
        <v>7.1215276303077557E-2</v>
      </c>
    </row>
    <row r="298" spans="11:19" ht="14.5" x14ac:dyDescent="0.35">
      <c r="K298" s="82">
        <v>43966</v>
      </c>
      <c r="L298" s="24">
        <v>198.76910554980299</v>
      </c>
      <c r="M298" s="85">
        <v>-1.3248508423013616E-2</v>
      </c>
      <c r="N298" s="85">
        <v>-6.7976573405925667E-3</v>
      </c>
      <c r="O298" s="85">
        <v>4.1184708747405985E-3</v>
      </c>
      <c r="P298" s="24">
        <v>284.32471092303001</v>
      </c>
      <c r="Q298" s="86">
        <v>-2.2256835260375807E-3</v>
      </c>
      <c r="R298" s="86">
        <v>8.9167852265226166E-3</v>
      </c>
      <c r="S298" s="86">
        <v>5.9134024058180135E-2</v>
      </c>
    </row>
    <row r="299" spans="11:19" ht="14.5" x14ac:dyDescent="0.35">
      <c r="K299" s="82">
        <v>43997</v>
      </c>
      <c r="L299" s="24">
        <v>195.58332469020499</v>
      </c>
      <c r="M299" s="85">
        <v>-1.6027545381290587E-2</v>
      </c>
      <c r="N299" s="85">
        <v>-3.033298503837345E-2</v>
      </c>
      <c r="O299" s="85">
        <v>-3.152652365667663E-2</v>
      </c>
      <c r="P299" s="24">
        <v>284.74156080549801</v>
      </c>
      <c r="Q299" s="86">
        <v>1.4661050075976956E-3</v>
      </c>
      <c r="R299" s="86">
        <v>1.1072742216498899E-2</v>
      </c>
      <c r="S299" s="86">
        <v>5.1969526851231906E-2</v>
      </c>
    </row>
    <row r="300" spans="11:19" ht="14.5" x14ac:dyDescent="0.35">
      <c r="K300" s="82">
        <v>44027</v>
      </c>
      <c r="L300" s="24">
        <v>194.41022314296899</v>
      </c>
      <c r="M300" s="85">
        <v>-5.9979630118985883E-3</v>
      </c>
      <c r="N300" s="85">
        <v>-3.4887352672249627E-2</v>
      </c>
      <c r="O300" s="85">
        <v>-4.5463655417922633E-2</v>
      </c>
      <c r="P300" s="24">
        <v>282.31978083079599</v>
      </c>
      <c r="Q300" s="86">
        <v>-8.5051861338790724E-3</v>
      </c>
      <c r="R300" s="86">
        <v>-9.2615396282476059E-3</v>
      </c>
      <c r="S300" s="86">
        <v>4.3789858247119673E-2</v>
      </c>
    </row>
    <row r="301" spans="11:19" ht="14.5" x14ac:dyDescent="0.35">
      <c r="K301" s="82">
        <v>44058</v>
      </c>
      <c r="L301" s="24">
        <v>195.89942931307201</v>
      </c>
      <c r="M301" s="85">
        <v>7.6601227344297307E-3</v>
      </c>
      <c r="N301" s="85">
        <v>-1.44372347442695E-2</v>
      </c>
      <c r="O301" s="85">
        <v>-3.53386750029E-2</v>
      </c>
      <c r="P301" s="24">
        <v>286.55302522332499</v>
      </c>
      <c r="Q301" s="86">
        <v>1.4994501554484119E-2</v>
      </c>
      <c r="R301" s="86">
        <v>7.8372164454540982E-3</v>
      </c>
      <c r="S301" s="86">
        <v>5.7879382745241514E-2</v>
      </c>
    </row>
    <row r="302" spans="11:19" ht="14.5" x14ac:dyDescent="0.35">
      <c r="K302" s="82">
        <v>44089</v>
      </c>
      <c r="L302" s="24">
        <v>197.287529697666</v>
      </c>
      <c r="M302" s="85">
        <v>7.0857806450044247E-3</v>
      </c>
      <c r="N302" s="85">
        <v>8.713447376765826E-3</v>
      </c>
      <c r="O302" s="85">
        <v>-1.9536029551650125E-2</v>
      </c>
      <c r="P302" s="24">
        <v>290.72729184750699</v>
      </c>
      <c r="Q302" s="86">
        <v>1.4567169971172911E-2</v>
      </c>
      <c r="R302" s="86">
        <v>2.1021627559658418E-2</v>
      </c>
      <c r="S302" s="86">
        <v>6.902409455695202E-2</v>
      </c>
    </row>
    <row r="303" spans="11:19" ht="14.5" x14ac:dyDescent="0.35">
      <c r="K303" s="82">
        <v>44119</v>
      </c>
      <c r="L303" s="24">
        <v>199.30234753914701</v>
      </c>
      <c r="M303" s="85">
        <v>1.0212596024536502E-2</v>
      </c>
      <c r="N303" s="85">
        <v>2.5163925626382033E-2</v>
      </c>
      <c r="O303" s="85">
        <v>1.6426396759214867E-3</v>
      </c>
      <c r="P303" s="24">
        <v>295.89804431876502</v>
      </c>
      <c r="Q303" s="86">
        <v>1.7785576436250894E-2</v>
      </c>
      <c r="R303" s="86">
        <v>4.8095331641345274E-2</v>
      </c>
      <c r="S303" s="86">
        <v>8.0567962980100161E-2</v>
      </c>
    </row>
    <row r="304" spans="11:19" ht="14.5" x14ac:dyDescent="0.35">
      <c r="K304" s="82">
        <v>44150</v>
      </c>
      <c r="L304" s="24">
        <v>202.38943341533201</v>
      </c>
      <c r="M304" s="85">
        <v>1.5489460682738043E-2</v>
      </c>
      <c r="N304" s="85">
        <v>3.3129264975489736E-2</v>
      </c>
      <c r="O304" s="85">
        <v>2.1960545557093258E-2</v>
      </c>
      <c r="P304" s="24">
        <v>297.825716828086</v>
      </c>
      <c r="Q304" s="86">
        <v>6.514651064217114E-3</v>
      </c>
      <c r="R304" s="86">
        <v>3.9338937692162457E-2</v>
      </c>
      <c r="S304" s="86">
        <v>7.5701470620779698E-2</v>
      </c>
    </row>
    <row r="305" spans="11:19" ht="14.5" x14ac:dyDescent="0.35">
      <c r="K305" s="82">
        <v>44180</v>
      </c>
      <c r="L305" s="24">
        <v>203.32282389634801</v>
      </c>
      <c r="M305" s="85">
        <v>4.6118538169952483E-3</v>
      </c>
      <c r="N305" s="85">
        <v>3.0591361795298644E-2</v>
      </c>
      <c r="O305" s="85">
        <v>2.7791981037169178E-2</v>
      </c>
      <c r="P305" s="24">
        <v>299.37144879877701</v>
      </c>
      <c r="Q305" s="86">
        <v>5.1900554027146661E-3</v>
      </c>
      <c r="R305" s="86">
        <v>2.9732870609904927E-2</v>
      </c>
      <c r="S305" s="86">
        <v>7.1170042225069174E-2</v>
      </c>
    </row>
    <row r="306" spans="11:19" ht="14.5" x14ac:dyDescent="0.35">
      <c r="K306" s="82">
        <v>44211</v>
      </c>
      <c r="L306" s="24">
        <v>203.168880998227</v>
      </c>
      <c r="M306" s="85">
        <v>-7.5713535338017834E-4</v>
      </c>
      <c r="N306" s="85">
        <v>1.9400340772807612E-2</v>
      </c>
      <c r="O306" s="85">
        <v>2.0655858908908309E-2</v>
      </c>
      <c r="P306" s="24">
        <v>299.75308991571399</v>
      </c>
      <c r="Q306" s="86">
        <v>1.2748079967823678E-3</v>
      </c>
      <c r="R306" s="86">
        <v>1.3028290220113758E-2</v>
      </c>
      <c r="S306" s="86">
        <v>6.5889992409056131E-2</v>
      </c>
    </row>
    <row r="307" spans="11:19" ht="14.5" x14ac:dyDescent="0.35">
      <c r="K307" s="82">
        <v>44242</v>
      </c>
      <c r="L307" s="24">
        <v>201.18208161939401</v>
      </c>
      <c r="M307" s="85">
        <v>-9.7790536083639523E-3</v>
      </c>
      <c r="N307" s="85">
        <v>-5.9654882943436238E-3</v>
      </c>
      <c r="O307" s="85">
        <v>5.2594150020628394E-3</v>
      </c>
      <c r="P307" s="24">
        <v>301.38736617139398</v>
      </c>
      <c r="Q307" s="86">
        <v>5.4520747597281982E-3</v>
      </c>
      <c r="R307" s="86">
        <v>1.1958837474615569E-2</v>
      </c>
      <c r="S307" s="86">
        <v>6.9463050180848418E-2</v>
      </c>
    </row>
    <row r="308" spans="11:19" ht="14.5" x14ac:dyDescent="0.35">
      <c r="K308" s="82">
        <v>44270</v>
      </c>
      <c r="L308" s="24">
        <v>204.57956596263301</v>
      </c>
      <c r="M308" s="85">
        <v>1.6887609054898389E-2</v>
      </c>
      <c r="N308" s="85">
        <v>6.1810181572417022E-3</v>
      </c>
      <c r="O308" s="85">
        <v>1.4268764289322444E-2</v>
      </c>
      <c r="P308" s="24">
        <v>304.53181098181699</v>
      </c>
      <c r="Q308" s="86">
        <v>1.0433233649995932E-2</v>
      </c>
      <c r="R308" s="86">
        <v>1.7237322409153766E-2</v>
      </c>
      <c r="S308" s="86">
        <v>8.1344824937115368E-2</v>
      </c>
    </row>
    <row r="309" spans="11:19" ht="14.5" x14ac:dyDescent="0.35">
      <c r="K309" s="82">
        <v>44301</v>
      </c>
      <c r="L309" s="24">
        <v>207.12592951267499</v>
      </c>
      <c r="M309" s="85">
        <v>1.2446812750140923E-2</v>
      </c>
      <c r="N309" s="85">
        <v>1.9476646694148503E-2</v>
      </c>
      <c r="O309" s="85">
        <v>2.8237357740146907E-2</v>
      </c>
      <c r="P309" s="24">
        <v>309.28167805231999</v>
      </c>
      <c r="Q309" s="86">
        <v>1.5597277194751236E-2</v>
      </c>
      <c r="R309" s="86">
        <v>3.1788123149240288E-2</v>
      </c>
      <c r="S309" s="86">
        <v>8.5355240192659387E-2</v>
      </c>
    </row>
    <row r="310" spans="11:19" ht="14.5" x14ac:dyDescent="0.35">
      <c r="K310" s="82">
        <v>44331</v>
      </c>
      <c r="L310" s="24">
        <v>209.32846690743199</v>
      </c>
      <c r="M310" s="85">
        <v>1.0633808137586298E-2</v>
      </c>
      <c r="N310" s="85">
        <v>4.0492598657218881E-2</v>
      </c>
      <c r="O310" s="85">
        <v>5.3123755467034961E-2</v>
      </c>
      <c r="P310" s="24">
        <v>316.78540194812399</v>
      </c>
      <c r="Q310" s="86">
        <v>2.426177956307729E-2</v>
      </c>
      <c r="R310" s="86">
        <v>5.1090515081423149E-2</v>
      </c>
      <c r="S310" s="86">
        <v>0.11416767441603581</v>
      </c>
    </row>
    <row r="311" spans="11:19" ht="14.5" x14ac:dyDescent="0.35">
      <c r="K311" s="82">
        <v>44362</v>
      </c>
      <c r="L311" s="24">
        <v>210.609280982521</v>
      </c>
      <c r="M311" s="85">
        <v>6.1186808178144148E-3</v>
      </c>
      <c r="N311" s="85">
        <v>2.9473691526891388E-2</v>
      </c>
      <c r="O311" s="85">
        <v>7.6826367054126043E-2</v>
      </c>
      <c r="P311" s="24">
        <v>326.58851780440699</v>
      </c>
      <c r="Q311" s="86">
        <v>3.094560480374775E-2</v>
      </c>
      <c r="R311" s="86">
        <v>7.2428252245565705E-2</v>
      </c>
      <c r="S311" s="86">
        <v>0.14696469626888753</v>
      </c>
    </row>
    <row r="312" spans="11:19" ht="14.5" x14ac:dyDescent="0.35">
      <c r="K312" s="82">
        <v>44392</v>
      </c>
      <c r="L312" s="24">
        <v>215.17451975325</v>
      </c>
      <c r="M312" s="85">
        <v>2.1676341847004732E-2</v>
      </c>
      <c r="N312" s="85">
        <v>3.8858438726197653E-2</v>
      </c>
      <c r="O312" s="85">
        <v>0.10680660859594293</v>
      </c>
      <c r="P312" s="24">
        <v>336.61687430791</v>
      </c>
      <c r="Q312" s="86">
        <v>3.0706396449335482E-2</v>
      </c>
      <c r="R312" s="86">
        <v>8.8382850312153982E-2</v>
      </c>
      <c r="S312" s="86">
        <v>0.19232479324449514</v>
      </c>
    </row>
    <row r="313" spans="11:19" ht="14.5" x14ac:dyDescent="0.35">
      <c r="K313" s="82">
        <v>44423</v>
      </c>
      <c r="L313" s="24">
        <v>222.724195935712</v>
      </c>
      <c r="M313" s="85">
        <v>3.5086292703799371E-2</v>
      </c>
      <c r="N313" s="85">
        <v>6.3993823803256467E-2</v>
      </c>
      <c r="O313" s="85">
        <v>0.13693131581190388</v>
      </c>
      <c r="P313" s="24">
        <v>344.26821126164202</v>
      </c>
      <c r="Q313" s="86">
        <v>2.2730105166187231E-2</v>
      </c>
      <c r="R313" s="86">
        <v>8.6755289683514425E-2</v>
      </c>
      <c r="S313" s="86">
        <v>0.20141188875370175</v>
      </c>
    </row>
    <row r="314" spans="11:19" ht="14.5" x14ac:dyDescent="0.35">
      <c r="K314" s="82">
        <v>44454</v>
      </c>
      <c r="L314" s="24">
        <v>227.49616193059501</v>
      </c>
      <c r="M314" s="85">
        <v>2.1425449421132559E-2</v>
      </c>
      <c r="N314" s="85">
        <v>8.0181086366633014E-2</v>
      </c>
      <c r="O314" s="85">
        <v>0.15311982606920127</v>
      </c>
      <c r="P314" s="24">
        <v>349.76277541520898</v>
      </c>
      <c r="Q314" s="86">
        <v>1.5960126360290428E-2</v>
      </c>
      <c r="R314" s="86">
        <v>7.0958580438155394E-2</v>
      </c>
      <c r="S314" s="86">
        <v>0.20306137477683883</v>
      </c>
    </row>
    <row r="315" spans="11:19" ht="14.5" x14ac:dyDescent="0.35">
      <c r="K315" s="82">
        <v>44484</v>
      </c>
      <c r="L315" s="24">
        <v>229.40392998434899</v>
      </c>
      <c r="M315" s="85">
        <v>8.3859351189230491E-3</v>
      </c>
      <c r="N315" s="85">
        <v>6.612962467589778E-2</v>
      </c>
      <c r="O315" s="85">
        <v>0.15103476108975289</v>
      </c>
      <c r="P315" s="24">
        <v>357.10917960739999</v>
      </c>
      <c r="Q315" s="86">
        <v>2.100396242416025E-2</v>
      </c>
      <c r="R315" s="86">
        <v>6.0877237190270161E-2</v>
      </c>
      <c r="S315" s="86">
        <v>0.20686562977987588</v>
      </c>
    </row>
    <row r="316" spans="11:19" ht="14.5" x14ac:dyDescent="0.35">
      <c r="K316" s="82">
        <v>44515</v>
      </c>
      <c r="L316" s="24">
        <v>230.692220994834</v>
      </c>
      <c r="M316" s="85">
        <v>5.6158192694122366E-3</v>
      </c>
      <c r="N316" s="85">
        <v>3.5775300593842596E-2</v>
      </c>
      <c r="O316" s="85">
        <v>0.13984320773022096</v>
      </c>
      <c r="P316" s="24">
        <v>367.40862641718701</v>
      </c>
      <c r="Q316" s="86">
        <v>2.8841170706141117E-2</v>
      </c>
      <c r="R316" s="86">
        <v>6.7216241286821576E-2</v>
      </c>
      <c r="S316" s="86">
        <v>0.23363633715105392</v>
      </c>
    </row>
    <row r="317" spans="11:19" ht="14.5" x14ac:dyDescent="0.35">
      <c r="K317" s="82">
        <v>44545</v>
      </c>
      <c r="L317" s="24">
        <v>233.60841389716899</v>
      </c>
      <c r="M317" s="85">
        <v>1.264105434400542E-2</v>
      </c>
      <c r="N317" s="85">
        <v>2.6867494883006993E-2</v>
      </c>
      <c r="O317" s="85">
        <v>0.14895322335410932</v>
      </c>
      <c r="P317" s="24">
        <v>376.96683602385502</v>
      </c>
      <c r="Q317" s="86">
        <v>2.6015201928913934E-2</v>
      </c>
      <c r="R317" s="86">
        <v>7.7778604588071731E-2</v>
      </c>
      <c r="S317" s="86">
        <v>0.25919434714441958</v>
      </c>
    </row>
    <row r="318" spans="11:19" ht="14.5" x14ac:dyDescent="0.35">
      <c r="K318" s="82">
        <v>44576</v>
      </c>
      <c r="L318" s="24">
        <v>235.95772405776901</v>
      </c>
      <c r="M318" s="85">
        <v>1.0056616204047186E-2</v>
      </c>
      <c r="N318" s="85">
        <v>2.8568795982994555E-2</v>
      </c>
      <c r="O318" s="85">
        <v>0.16138713221454504</v>
      </c>
      <c r="P318" s="24">
        <v>383.85721164105303</v>
      </c>
      <c r="Q318" s="86">
        <v>1.8278466323127684E-2</v>
      </c>
      <c r="R318" s="86">
        <v>7.4901552693378948E-2</v>
      </c>
      <c r="S318" s="86">
        <v>0.28057799754120238</v>
      </c>
    </row>
    <row r="319" spans="11:19" ht="14.5" x14ac:dyDescent="0.35">
      <c r="K319" s="82">
        <v>44607</v>
      </c>
      <c r="L319" s="24">
        <v>232.98283350748201</v>
      </c>
      <c r="M319" s="85">
        <v>-1.2607726922974849E-2</v>
      </c>
      <c r="N319" s="85">
        <v>9.9293010521550595E-3</v>
      </c>
      <c r="O319" s="85">
        <v>0.15806950416315013</v>
      </c>
      <c r="P319" s="24">
        <v>384.41970469173299</v>
      </c>
      <c r="Q319" s="86">
        <v>1.4653705430600628E-3</v>
      </c>
      <c r="R319" s="86">
        <v>4.630016023420791E-2</v>
      </c>
      <c r="S319" s="86">
        <v>0.27550039530562098</v>
      </c>
    </row>
    <row r="320" spans="11:19" ht="14.5" x14ac:dyDescent="0.35">
      <c r="K320" s="82">
        <v>44635</v>
      </c>
      <c r="L320" s="24">
        <v>228.38769267976201</v>
      </c>
      <c r="M320" s="85">
        <v>-1.9723087570623243E-2</v>
      </c>
      <c r="N320" s="85">
        <v>-2.2348172868914995E-2</v>
      </c>
      <c r="O320" s="85">
        <v>0.11637587852482589</v>
      </c>
      <c r="P320" s="24">
        <v>387.24758597327201</v>
      </c>
      <c r="Q320" s="86">
        <v>7.3562339469739335E-3</v>
      </c>
      <c r="R320" s="86">
        <v>2.7272292856993952E-2</v>
      </c>
      <c r="S320" s="86">
        <v>0.27161620562652433</v>
      </c>
    </row>
    <row r="321" spans="11:19" ht="14.5" x14ac:dyDescent="0.35">
      <c r="K321" s="82">
        <v>44666</v>
      </c>
      <c r="L321" s="24">
        <v>226.03012795297801</v>
      </c>
      <c r="M321" s="85">
        <v>-1.0322643480135785E-2</v>
      </c>
      <c r="N321" s="85">
        <v>-4.2073622062740568E-2</v>
      </c>
      <c r="O321" s="85">
        <v>9.1269106117137122E-2</v>
      </c>
      <c r="P321" s="24">
        <v>393.32042714963399</v>
      </c>
      <c r="Q321" s="86">
        <v>1.5682063352568276E-2</v>
      </c>
      <c r="R321" s="86">
        <v>2.4652957458124014E-2</v>
      </c>
      <c r="S321" s="86">
        <v>0.27172236527731686</v>
      </c>
    </row>
    <row r="322" spans="11:19" ht="14.5" x14ac:dyDescent="0.35">
      <c r="K322" s="82">
        <v>44696</v>
      </c>
      <c r="L322" s="24">
        <v>227.80449009715699</v>
      </c>
      <c r="M322" s="85">
        <v>7.8501134350907886E-3</v>
      </c>
      <c r="N322" s="85">
        <v>-2.2226287372192677E-2</v>
      </c>
      <c r="O322" s="85">
        <v>8.8263309155631298E-2</v>
      </c>
      <c r="P322" s="24">
        <v>403.25592646310503</v>
      </c>
      <c r="Q322" s="86">
        <v>2.5260572875588805E-2</v>
      </c>
      <c r="R322" s="86">
        <v>4.8999105772886464E-2</v>
      </c>
      <c r="S322" s="86">
        <v>0.27296246602026586</v>
      </c>
    </row>
    <row r="323" spans="11:19" ht="14.5" x14ac:dyDescent="0.35">
      <c r="K323" s="82">
        <v>44727</v>
      </c>
      <c r="L323" s="24">
        <v>229.53958321551201</v>
      </c>
      <c r="M323" s="85">
        <v>7.6165887582593239E-3</v>
      </c>
      <c r="N323" s="85">
        <v>5.0435753443385245E-3</v>
      </c>
      <c r="O323" s="85">
        <v>8.9883513892068612E-2</v>
      </c>
      <c r="P323" s="24">
        <v>409.84850221192602</v>
      </c>
      <c r="Q323" s="86">
        <v>1.6348366672855663E-2</v>
      </c>
      <c r="R323" s="86">
        <v>5.836296224249149E-2</v>
      </c>
      <c r="S323" s="86">
        <v>0.25493849253262235</v>
      </c>
    </row>
    <row r="324" spans="11:19" ht="14.5" x14ac:dyDescent="0.35">
      <c r="K324" s="82">
        <v>44757</v>
      </c>
      <c r="L324" s="24">
        <v>232.43995375707399</v>
      </c>
      <c r="M324" s="85">
        <v>1.2635600801099489E-2</v>
      </c>
      <c r="N324" s="85">
        <v>2.8358280651106238E-2</v>
      </c>
      <c r="O324" s="85">
        <v>8.0239212447751784E-2</v>
      </c>
      <c r="P324" s="24">
        <v>410.01246996960901</v>
      </c>
      <c r="Q324" s="86">
        <v>4.0006918848822792E-4</v>
      </c>
      <c r="R324" s="86">
        <v>4.2438789515564013E-2</v>
      </c>
      <c r="S324" s="86">
        <v>0.21803896733519856</v>
      </c>
    </row>
    <row r="325" spans="11:19" ht="14.5" x14ac:dyDescent="0.35">
      <c r="K325" s="82">
        <v>44788</v>
      </c>
      <c r="L325" s="24">
        <v>231.68631733933</v>
      </c>
      <c r="M325" s="85">
        <v>-3.2422843214451325E-3</v>
      </c>
      <c r="N325" s="85">
        <v>1.7040170018235656E-2</v>
      </c>
      <c r="O325" s="85">
        <v>4.0238651961302274E-2</v>
      </c>
      <c r="P325" s="24">
        <v>407.17356096979398</v>
      </c>
      <c r="Q325" s="86">
        <v>-6.9239577031046107E-3</v>
      </c>
      <c r="R325" s="86">
        <v>9.7150078885384072E-3</v>
      </c>
      <c r="S325" s="86">
        <v>0.18272192334465709</v>
      </c>
    </row>
    <row r="326" spans="11:19" ht="14.5" x14ac:dyDescent="0.35">
      <c r="K326" s="82">
        <v>44819</v>
      </c>
      <c r="L326" s="24">
        <v>231.944106930549</v>
      </c>
      <c r="M326" s="85">
        <v>1.1126664456468927E-3</v>
      </c>
      <c r="N326" s="85">
        <v>1.0475420759039178E-2</v>
      </c>
      <c r="O326" s="85">
        <v>1.9551736443408574E-2</v>
      </c>
      <c r="P326" s="24">
        <v>400.26662418930499</v>
      </c>
      <c r="Q326" s="86">
        <v>-1.6963126888784874E-2</v>
      </c>
      <c r="R326" s="86">
        <v>-2.3379072927943501E-2</v>
      </c>
      <c r="S326" s="86">
        <v>0.14439457919483312</v>
      </c>
    </row>
    <row r="327" spans="11:19" ht="14.5" x14ac:dyDescent="0.35">
      <c r="K327" s="82">
        <v>44849</v>
      </c>
      <c r="L327" s="24">
        <v>226.76299274193701</v>
      </c>
      <c r="M327" s="85">
        <v>-2.2337770323965889E-2</v>
      </c>
      <c r="N327" s="85">
        <v>-2.4423344280433135E-2</v>
      </c>
      <c r="O327" s="85">
        <v>-1.1512170879514394E-2</v>
      </c>
      <c r="P327" s="24">
        <v>392.25307469417902</v>
      </c>
      <c r="Q327" s="86">
        <v>-2.0020528844633234E-2</v>
      </c>
      <c r="R327" s="86">
        <v>-4.3314280847961406E-2</v>
      </c>
      <c r="S327" s="86">
        <v>9.8412186226676246E-2</v>
      </c>
    </row>
    <row r="328" spans="11:19" ht="14.5" x14ac:dyDescent="0.35">
      <c r="K328" s="82">
        <v>44880</v>
      </c>
      <c r="L328" s="24">
        <v>227.92734004864599</v>
      </c>
      <c r="M328" s="85">
        <v>5.1346442937187931E-3</v>
      </c>
      <c r="N328" s="85">
        <v>-1.6224425049574998E-2</v>
      </c>
      <c r="O328" s="85">
        <v>-1.1985150319611004E-2</v>
      </c>
      <c r="P328" s="24">
        <v>377.94342686709803</v>
      </c>
      <c r="Q328" s="86">
        <v>-3.6480651778797557E-2</v>
      </c>
      <c r="R328" s="86">
        <v>-7.1787898097009251E-2</v>
      </c>
      <c r="S328" s="86">
        <v>2.8673252864642729E-2</v>
      </c>
    </row>
    <row r="329" spans="11:19" ht="14.5" x14ac:dyDescent="0.35">
      <c r="K329" s="82">
        <v>44910</v>
      </c>
      <c r="L329" s="24">
        <v>229.36350998934799</v>
      </c>
      <c r="M329" s="85">
        <v>6.3009989955373769E-3</v>
      </c>
      <c r="N329" s="85">
        <v>-1.1125943122037185E-2</v>
      </c>
      <c r="O329" s="85">
        <v>-1.8171023196491332E-2</v>
      </c>
      <c r="P329" s="24">
        <v>366.68089321991403</v>
      </c>
      <c r="Q329" s="86">
        <v>-2.9799522485529084E-2</v>
      </c>
      <c r="R329" s="86">
        <v>-8.3908397402394197E-2</v>
      </c>
      <c r="S329" s="86">
        <v>-2.7286068218717485E-2</v>
      </c>
    </row>
    <row r="330" spans="11:19" ht="14.5" x14ac:dyDescent="0.35">
      <c r="K330" s="82">
        <v>44941</v>
      </c>
      <c r="L330" s="24">
        <v>234.16202339461799</v>
      </c>
      <c r="M330" s="85">
        <v>2.0920997439797029E-2</v>
      </c>
      <c r="N330" s="85">
        <v>3.2628916046725909E-2</v>
      </c>
      <c r="O330" s="85">
        <v>-7.610264382408527E-3</v>
      </c>
      <c r="P330" s="24">
        <v>354.58639795888502</v>
      </c>
      <c r="Q330" s="86">
        <v>-3.2983707317892463E-2</v>
      </c>
      <c r="R330" s="86">
        <v>-9.6026466496561991E-2</v>
      </c>
      <c r="S330" s="86">
        <v>-7.6254432102579095E-2</v>
      </c>
    </row>
    <row r="331" spans="11:19" ht="14.5" x14ac:dyDescent="0.35">
      <c r="K331" s="82">
        <v>44972</v>
      </c>
      <c r="L331" s="24">
        <v>232.839114541047</v>
      </c>
      <c r="M331" s="85">
        <v>-5.6495448510093249E-3</v>
      </c>
      <c r="N331" s="85">
        <v>2.1549738137393692E-2</v>
      </c>
      <c r="O331" s="85">
        <v>-6.1686504654168139E-4</v>
      </c>
      <c r="P331" s="24">
        <v>351.97647302265199</v>
      </c>
      <c r="Q331" s="86">
        <v>-7.3604767448965935E-3</v>
      </c>
      <c r="R331" s="86">
        <v>-6.8705927920734045E-2</v>
      </c>
      <c r="S331" s="86">
        <v>-8.4395339971184091E-2</v>
      </c>
    </row>
    <row r="332" spans="11:19" ht="14.5" x14ac:dyDescent="0.35">
      <c r="K332" s="82">
        <v>45000</v>
      </c>
      <c r="L332" s="24">
        <v>228.58023015818</v>
      </c>
      <c r="M332" s="85">
        <v>-1.8291103671570608E-2</v>
      </c>
      <c r="N332" s="85">
        <v>-3.4150150178829941E-3</v>
      </c>
      <c r="O332" s="85">
        <v>8.4302913243217148E-4</v>
      </c>
      <c r="P332" s="24">
        <v>344.66099438367701</v>
      </c>
      <c r="Q332" s="86">
        <v>-2.0783998930815395E-2</v>
      </c>
      <c r="R332" s="86">
        <v>-6.0051939556694522E-2</v>
      </c>
      <c r="S332" s="86">
        <v>-0.10997251663315555</v>
      </c>
    </row>
    <row r="333" spans="11:19" ht="14.5" x14ac:dyDescent="0.35">
      <c r="K333" s="82">
        <v>45031</v>
      </c>
      <c r="L333" s="24">
        <v>226.32307818484</v>
      </c>
      <c r="M333" s="85">
        <v>-9.8746596404161169E-3</v>
      </c>
      <c r="N333" s="85">
        <v>-3.3476586408580533E-2</v>
      </c>
      <c r="O333" s="85">
        <v>1.2960671858883721E-3</v>
      </c>
      <c r="P333" s="24">
        <v>343.11197699256502</v>
      </c>
      <c r="Q333" s="86">
        <v>-4.4943217142454639E-3</v>
      </c>
      <c r="R333" s="86">
        <v>-3.2360014462964437E-2</v>
      </c>
      <c r="S333" s="86">
        <v>-0.12765279067992008</v>
      </c>
    </row>
    <row r="334" spans="11:19" ht="14.5" x14ac:dyDescent="0.35">
      <c r="K334" s="82">
        <v>45061</v>
      </c>
      <c r="L334" s="24">
        <v>228.23299971939699</v>
      </c>
      <c r="M334" s="85">
        <v>8.4389163927733879E-3</v>
      </c>
      <c r="N334" s="85">
        <v>-1.9782392793965098E-2</v>
      </c>
      <c r="O334" s="85">
        <v>1.8810411597121046E-3</v>
      </c>
      <c r="P334" s="24">
        <v>334.70182550038402</v>
      </c>
      <c r="Q334" s="86">
        <v>-2.4511390030442559E-2</v>
      </c>
      <c r="R334" s="86">
        <v>-4.9078983529550424E-2</v>
      </c>
      <c r="S334" s="86">
        <v>-0.17000147168077195</v>
      </c>
    </row>
    <row r="335" spans="11:19" ht="14.5" x14ac:dyDescent="0.35">
      <c r="K335" s="82">
        <v>45092</v>
      </c>
      <c r="L335" s="24">
        <v>234.95604267227</v>
      </c>
      <c r="M335" s="85">
        <v>2.9456927618436879E-2</v>
      </c>
      <c r="N335" s="85">
        <v>2.7893105670940388E-2</v>
      </c>
      <c r="O335" s="85">
        <v>2.3597060606634246E-2</v>
      </c>
      <c r="P335" s="24">
        <v>335.88206703370997</v>
      </c>
      <c r="Q335" s="86">
        <v>3.5262476730191228E-3</v>
      </c>
      <c r="R335" s="86">
        <v>-2.5471194864001179E-2</v>
      </c>
      <c r="S335" s="86">
        <v>-0.18047262532136621</v>
      </c>
    </row>
    <row r="336" spans="11:19" ht="14.5" x14ac:dyDescent="0.35">
      <c r="K336" s="82">
        <v>45122</v>
      </c>
      <c r="L336" s="24">
        <v>236.77996058872799</v>
      </c>
      <c r="M336" s="85">
        <v>7.7628048877300682E-3</v>
      </c>
      <c r="N336" s="85">
        <v>4.6203341204769988E-2</v>
      </c>
      <c r="O336" s="85">
        <v>1.8671518220098271E-2</v>
      </c>
      <c r="P336" s="24">
        <v>333.88899931598797</v>
      </c>
      <c r="Q336" s="86">
        <v>-5.9338318813012547E-3</v>
      </c>
      <c r="R336" s="86">
        <v>-2.6880372283760057E-2</v>
      </c>
      <c r="S336" s="86">
        <v>-0.18566135478577872</v>
      </c>
    </row>
    <row r="337" spans="11:19" ht="14.5" x14ac:dyDescent="0.35">
      <c r="K337" s="82">
        <v>45153</v>
      </c>
      <c r="L337" s="24">
        <v>237.18874103130301</v>
      </c>
      <c r="M337" s="85">
        <v>1.7264148602720297E-3</v>
      </c>
      <c r="N337" s="85">
        <v>3.9239467223919133E-2</v>
      </c>
      <c r="O337" s="85">
        <v>2.3749454672863157E-2</v>
      </c>
      <c r="P337" s="24">
        <v>335.58210101820401</v>
      </c>
      <c r="Q337" s="86">
        <v>5.0708520067583862E-3</v>
      </c>
      <c r="R337" s="86">
        <v>2.6300290310754537E-3</v>
      </c>
      <c r="S337" s="86">
        <v>-0.17582541405948737</v>
      </c>
    </row>
    <row r="338" spans="11:19" ht="14.5" x14ac:dyDescent="0.35">
      <c r="K338" s="82">
        <v>45184</v>
      </c>
      <c r="L338" s="24">
        <v>230.73256035049201</v>
      </c>
      <c r="M338" s="85">
        <v>-2.7219591675133326E-2</v>
      </c>
      <c r="N338" s="85">
        <v>-1.7975627584386644E-2</v>
      </c>
      <c r="O338" s="85">
        <v>-5.2234419580220459E-3</v>
      </c>
      <c r="P338" s="24">
        <v>332.01208903740002</v>
      </c>
      <c r="Q338" s="86">
        <v>-1.0638266969460131E-2</v>
      </c>
      <c r="R338" s="86">
        <v>-1.1521835715991191E-2</v>
      </c>
      <c r="S338" s="86">
        <v>-0.17052267420534217</v>
      </c>
    </row>
    <row r="339" spans="11:19" ht="14.5" x14ac:dyDescent="0.35">
      <c r="K339" s="82">
        <v>45214</v>
      </c>
      <c r="L339" s="24">
        <v>225.27827090832201</v>
      </c>
      <c r="M339" s="85">
        <v>-2.3639010609879718E-2</v>
      </c>
      <c r="N339" s="85">
        <v>-4.8575435403436451E-2</v>
      </c>
      <c r="O339" s="85">
        <v>-6.5474609223589164E-3</v>
      </c>
      <c r="P339" s="24">
        <v>329.61370174706201</v>
      </c>
      <c r="Q339" s="86">
        <v>-7.2237950650881899E-3</v>
      </c>
      <c r="R339" s="86">
        <v>-1.2804547552283663E-2</v>
      </c>
      <c r="S339" s="86">
        <v>-0.15969122229559052</v>
      </c>
    </row>
    <row r="340" spans="11:19" ht="14.5" x14ac:dyDescent="0.35">
      <c r="K340" s="82">
        <v>45245</v>
      </c>
      <c r="L340" s="24">
        <v>216.59287668535899</v>
      </c>
      <c r="M340" s="85">
        <v>-3.8554069986170947E-2</v>
      </c>
      <c r="N340" s="85">
        <v>-8.6833229336235163E-2</v>
      </c>
      <c r="O340" s="85">
        <v>-4.9728406258186975E-2</v>
      </c>
      <c r="P340" s="24">
        <v>327.80306708353203</v>
      </c>
      <c r="Q340" s="86">
        <v>-5.4932020542016735E-3</v>
      </c>
      <c r="R340" s="86">
        <v>-2.3180717657673933E-2</v>
      </c>
      <c r="S340" s="86">
        <v>-0.13266630987393147</v>
      </c>
    </row>
    <row r="341" spans="11:19" ht="14.5" x14ac:dyDescent="0.35">
      <c r="K341" s="82">
        <v>45275</v>
      </c>
      <c r="L341" s="24">
        <v>213.62825062337899</v>
      </c>
      <c r="M341" s="85">
        <v>-1.3687551074390458E-2</v>
      </c>
      <c r="N341" s="85">
        <v>-7.4130455195100753E-2</v>
      </c>
      <c r="O341" s="85">
        <v>-6.860402235167995E-2</v>
      </c>
      <c r="P341" s="24">
        <v>325.38883200983202</v>
      </c>
      <c r="Q341" s="86">
        <v>-7.3648947069943071E-3</v>
      </c>
      <c r="R341" s="86">
        <v>-1.9948842967648428E-2</v>
      </c>
      <c r="S341" s="86">
        <v>-0.11261034314465201</v>
      </c>
    </row>
    <row r="342" spans="11:19" ht="14.5" x14ac:dyDescent="0.35">
      <c r="K342" s="82">
        <v>45306</v>
      </c>
      <c r="L342" s="24">
        <v>209.99102599834799</v>
      </c>
      <c r="M342" s="85">
        <v>-1.702595332975565E-2</v>
      </c>
      <c r="N342" s="85">
        <v>-6.7859384965695324E-2</v>
      </c>
      <c r="O342" s="85">
        <v>-0.10322338800231579</v>
      </c>
      <c r="P342" s="24">
        <v>317.41540901423599</v>
      </c>
      <c r="Q342" s="86">
        <v>-2.4504292130576588E-2</v>
      </c>
      <c r="R342" s="86">
        <v>-3.7007844844346605E-2</v>
      </c>
      <c r="S342" s="86">
        <v>-0.10482914505073337</v>
      </c>
    </row>
    <row r="343" spans="11:19" ht="14.5" x14ac:dyDescent="0.35">
      <c r="K343" s="82">
        <v>45337</v>
      </c>
      <c r="L343" s="24">
        <v>211.27728285894199</v>
      </c>
      <c r="M343" s="85">
        <v>6.1252944237917273E-3</v>
      </c>
      <c r="N343" s="85">
        <v>-2.4541868171125913E-2</v>
      </c>
      <c r="O343" s="85">
        <v>-9.2603992781049249E-2</v>
      </c>
      <c r="P343" s="24">
        <v>308.46182148697102</v>
      </c>
      <c r="Q343" s="86">
        <v>-2.8207791030281704E-2</v>
      </c>
      <c r="R343" s="86">
        <v>-5.900263767706726E-2</v>
      </c>
      <c r="S343" s="86">
        <v>-0.12362943227992551</v>
      </c>
    </row>
    <row r="344" spans="11:19" ht="14.5" x14ac:dyDescent="0.35">
      <c r="K344" s="82">
        <v>45366</v>
      </c>
      <c r="L344" s="24">
        <v>209.03595948837</v>
      </c>
      <c r="M344" s="85">
        <v>-1.0608444695251018E-2</v>
      </c>
      <c r="N344" s="85">
        <v>-2.1496647197214891E-2</v>
      </c>
      <c r="O344" s="85">
        <v>-8.5502891725523056E-2</v>
      </c>
      <c r="P344" s="24">
        <v>301.96742940900799</v>
      </c>
      <c r="Q344" s="86">
        <v>-2.1054119588142739E-2</v>
      </c>
      <c r="R344" s="86">
        <v>-7.197973715372108E-2</v>
      </c>
      <c r="S344" s="86">
        <v>-0.12387118261239183</v>
      </c>
    </row>
    <row r="345" spans="11:19" ht="14.5" x14ac:dyDescent="0.35">
      <c r="K345" s="82">
        <v>45397</v>
      </c>
      <c r="L345" s="24">
        <v>211.87708514873</v>
      </c>
      <c r="M345" s="85">
        <v>1.3591564185003735E-2</v>
      </c>
      <c r="N345" s="85">
        <v>8.9816178639787747E-3</v>
      </c>
      <c r="O345" s="85">
        <v>-6.3829076345063851E-2</v>
      </c>
      <c r="P345" s="24">
        <v>303.415780294846</v>
      </c>
      <c r="Q345" s="86">
        <v>4.7963811483664465E-3</v>
      </c>
      <c r="R345" s="86">
        <v>-4.4105069640025252E-2</v>
      </c>
      <c r="S345" s="86">
        <v>-0.11569458182621006</v>
      </c>
    </row>
    <row r="346" spans="11:19" ht="14.5" x14ac:dyDescent="0.35">
      <c r="K346" s="82">
        <v>45427</v>
      </c>
      <c r="L346" s="24">
        <v>210.87981864202001</v>
      </c>
      <c r="M346" s="85">
        <v>-4.7068162468345554E-3</v>
      </c>
      <c r="N346" s="85">
        <v>-1.8812444553603092E-3</v>
      </c>
      <c r="O346" s="85">
        <v>-7.6032743287394844E-2</v>
      </c>
      <c r="P346" s="24">
        <v>305.04546121685001</v>
      </c>
      <c r="Q346" s="86">
        <v>5.3711145821762063E-3</v>
      </c>
      <c r="R346" s="86">
        <v>-1.1075472010286691E-2</v>
      </c>
      <c r="S346" s="86">
        <v>-8.8605325767785459E-2</v>
      </c>
    </row>
    <row r="347" spans="11:19" ht="14.5" x14ac:dyDescent="0.35">
      <c r="K347" s="82">
        <v>45458</v>
      </c>
      <c r="L347" s="24">
        <v>211.13244005945401</v>
      </c>
      <c r="M347" s="85">
        <v>1.1979402251991456E-3</v>
      </c>
      <c r="N347" s="85">
        <v>1.0029281929364142E-2</v>
      </c>
      <c r="O347" s="85">
        <v>-0.1013959987658053</v>
      </c>
      <c r="P347" s="24">
        <v>305.988790224887</v>
      </c>
      <c r="Q347" s="86">
        <v>3.0924210584022394E-3</v>
      </c>
      <c r="R347" s="86">
        <v>1.3317200546262065E-2</v>
      </c>
      <c r="S347" s="86">
        <v>-8.8999323699597288E-2</v>
      </c>
    </row>
    <row r="348" spans="11:19" ht="14.5" x14ac:dyDescent="0.35">
      <c r="K348" s="82">
        <v>45488</v>
      </c>
      <c r="L348" s="24">
        <v>207.853757222225</v>
      </c>
      <c r="M348" s="85">
        <v>-1.552903398599359E-2</v>
      </c>
      <c r="N348" s="85">
        <v>-1.8988971476933347E-2</v>
      </c>
      <c r="O348" s="85">
        <v>-0.12216491334224855</v>
      </c>
      <c r="P348" s="24">
        <v>304.249275634941</v>
      </c>
      <c r="Q348" s="86">
        <v>-5.6848964586825312E-3</v>
      </c>
      <c r="R348" s="86">
        <v>2.7470401812490497E-3</v>
      </c>
      <c r="S348" s="86">
        <v>-8.8771189652152471E-2</v>
      </c>
    </row>
    <row r="349" spans="11:19" ht="14.5" x14ac:dyDescent="0.35">
      <c r="K349" s="82">
        <v>45519</v>
      </c>
      <c r="L349" s="24">
        <v>207.38797900193799</v>
      </c>
      <c r="M349" s="85">
        <v>-2.2408939174913822E-3</v>
      </c>
      <c r="N349" s="85">
        <v>-1.6558434384893017E-2</v>
      </c>
      <c r="O349" s="85">
        <v>-0.12564155406277089</v>
      </c>
      <c r="P349" s="24">
        <v>303.55171622468902</v>
      </c>
      <c r="Q349" s="86">
        <v>-2.2927233229931288E-3</v>
      </c>
      <c r="R349" s="86">
        <v>-4.8967946816921293E-3</v>
      </c>
      <c r="S349" s="86">
        <v>-9.544723838467617E-2</v>
      </c>
    </row>
    <row r="350" spans="11:19" ht="14.5" x14ac:dyDescent="0.35">
      <c r="K350" s="82">
        <v>45550</v>
      </c>
      <c r="L350" s="24">
        <v>208.500564197534</v>
      </c>
      <c r="M350" s="85">
        <v>5.3647525808890872E-3</v>
      </c>
      <c r="N350" s="85">
        <v>-1.2465520983790501E-2</v>
      </c>
      <c r="O350" s="85">
        <v>-9.6353961136593447E-2</v>
      </c>
      <c r="P350" s="24">
        <v>305.28560712912298</v>
      </c>
      <c r="Q350" s="86">
        <v>5.7120115346358524E-3</v>
      </c>
      <c r="R350" s="86">
        <v>-2.2980681587949636E-3</v>
      </c>
      <c r="S350" s="86">
        <v>-8.0498520357390912E-2</v>
      </c>
    </row>
    <row r="351" spans="11:19" ht="14.5" x14ac:dyDescent="0.35">
      <c r="K351" s="82">
        <v>45580</v>
      </c>
      <c r="L351" s="24">
        <v>211.29263902399799</v>
      </c>
      <c r="M351" s="85">
        <v>1.3391209933699688E-2</v>
      </c>
      <c r="N351" s="85">
        <v>1.654471801583246E-2</v>
      </c>
      <c r="O351" s="85">
        <v>-6.2081583935876039E-2</v>
      </c>
      <c r="P351" s="24">
        <v>308.08425986880098</v>
      </c>
      <c r="Q351" s="86">
        <v>9.1673261834919195E-3</v>
      </c>
      <c r="R351" s="86">
        <v>1.2604744007546742E-2</v>
      </c>
      <c r="S351" s="86">
        <v>-6.5317193320993172E-2</v>
      </c>
    </row>
    <row r="352" spans="11:19" ht="14.5" x14ac:dyDescent="0.35">
      <c r="K352" s="82">
        <v>45611</v>
      </c>
      <c r="L352" s="24">
        <v>210.43051037285301</v>
      </c>
      <c r="M352" s="85">
        <v>-4.080258806588466E-3</v>
      </c>
      <c r="N352" s="85">
        <v>1.4670721926879793E-2</v>
      </c>
      <c r="O352" s="85">
        <v>-2.8451380335365095E-2</v>
      </c>
      <c r="P352" s="24">
        <v>313.38285690383998</v>
      </c>
      <c r="Q352" s="86">
        <v>1.7198532107078224E-2</v>
      </c>
      <c r="R352" s="86">
        <v>3.2387037047334477E-2</v>
      </c>
      <c r="S352" s="86">
        <v>-4.3990467532805111E-2</v>
      </c>
    </row>
    <row r="353" spans="11:19" ht="14.5" x14ac:dyDescent="0.35">
      <c r="K353" s="82">
        <v>45641</v>
      </c>
      <c r="L353" s="24">
        <v>208.92489123000499</v>
      </c>
      <c r="M353" s="85">
        <v>-7.154946971236642E-3</v>
      </c>
      <c r="N353" s="85">
        <v>2.0351361355022135E-3</v>
      </c>
      <c r="O353" s="85">
        <v>-2.2016560916682804E-2</v>
      </c>
      <c r="P353" s="24">
        <v>316.26783598267701</v>
      </c>
      <c r="Q353" s="86">
        <v>9.2059250060454456E-3</v>
      </c>
      <c r="R353" s="86">
        <v>3.5973621412518808E-2</v>
      </c>
      <c r="S353" s="86">
        <v>-2.8031066619027101E-2</v>
      </c>
    </row>
    <row r="354" spans="11:19" ht="14.5" x14ac:dyDescent="0.35">
      <c r="K354" s="82">
        <v>45672</v>
      </c>
      <c r="L354" s="24">
        <v>205.28954636426201</v>
      </c>
      <c r="M354" s="85">
        <v>-1.7400247736593655E-2</v>
      </c>
      <c r="N354" s="85">
        <v>-2.8411272098571194E-2</v>
      </c>
      <c r="O354" s="85">
        <v>-2.2388955012406009E-2</v>
      </c>
      <c r="P354" s="24">
        <v>319.45847077241598</v>
      </c>
      <c r="Q354" s="86">
        <v>1.0088394793056787E-2</v>
      </c>
      <c r="R354" s="86">
        <v>3.6919156169999523E-2</v>
      </c>
      <c r="S354" s="86">
        <v>6.4365550636780178E-3</v>
      </c>
    </row>
    <row r="355" spans="11:19" ht="14.5" x14ac:dyDescent="0.35">
      <c r="K355" s="82">
        <v>45703</v>
      </c>
      <c r="L355" s="24">
        <v>205.49204855404301</v>
      </c>
      <c r="M355" s="85">
        <v>9.8642231602807939E-4</v>
      </c>
      <c r="N355" s="85">
        <v>-2.3468373526537301E-2</v>
      </c>
      <c r="O355" s="85">
        <v>-2.7382188120818718E-2</v>
      </c>
      <c r="P355" s="24">
        <v>320.86492353282301</v>
      </c>
      <c r="Q355" s="86">
        <v>4.402615329017312E-3</v>
      </c>
      <c r="R355" s="86">
        <v>2.387516248624566E-2</v>
      </c>
      <c r="S355" s="86">
        <v>4.0209520860836623E-2</v>
      </c>
    </row>
    <row r="356" spans="11:19" ht="14.5" x14ac:dyDescent="0.35">
      <c r="K356" s="82">
        <v>45731</v>
      </c>
      <c r="L356" s="24">
        <v>203.02494460054999</v>
      </c>
      <c r="M356" s="85">
        <v>-1.2005836580310292E-2</v>
      </c>
      <c r="N356" s="85">
        <v>-2.823955821979951E-2</v>
      </c>
      <c r="O356" s="85">
        <v>-2.8755889190225425E-2</v>
      </c>
      <c r="P356" s="24">
        <v>320.78476504134699</v>
      </c>
      <c r="Q356" s="86">
        <v>-2.4982005073492797E-4</v>
      </c>
      <c r="R356" s="86">
        <v>1.4281974152178245E-2</v>
      </c>
      <c r="S356" s="86">
        <v>6.231577911951347E-2</v>
      </c>
    </row>
    <row r="357" spans="11:19" ht="14.5" x14ac:dyDescent="0.35">
      <c r="K357" s="82">
        <v>45762</v>
      </c>
      <c r="L357" s="24">
        <v>200.97502929434</v>
      </c>
      <c r="M357" s="85">
        <v>-1.0096864255981775E-2</v>
      </c>
      <c r="N357" s="85">
        <v>-2.1016740239984788E-2</v>
      </c>
      <c r="O357" s="85">
        <v>-5.1454624490124279E-2</v>
      </c>
      <c r="P357" s="24">
        <v>320.78981571746499</v>
      </c>
      <c r="Q357" s="86">
        <v>1.5744750587964873E-5</v>
      </c>
      <c r="R357" s="86">
        <v>4.1675055346943601E-3</v>
      </c>
      <c r="S357" s="86">
        <v>5.7261476004101253E-2</v>
      </c>
    </row>
    <row r="358" spans="11:19" ht="14.5" x14ac:dyDescent="0.35">
      <c r="K358" s="82">
        <v>45792</v>
      </c>
      <c r="L358" s="24">
        <v>197.73247713676199</v>
      </c>
      <c r="M358" s="85">
        <v>-1.613410466446108E-2</v>
      </c>
      <c r="N358" s="85">
        <v>-3.7760932707040062E-2</v>
      </c>
      <c r="O358" s="85">
        <v>-6.2345185944873927E-2</v>
      </c>
      <c r="P358" s="24">
        <v>319.65030544175403</v>
      </c>
      <c r="Q358" s="86">
        <v>-3.5522021581713137E-3</v>
      </c>
      <c r="R358" s="86">
        <v>-3.7854498949142501E-3</v>
      </c>
      <c r="S358" s="86">
        <v>4.7877598855738279E-2</v>
      </c>
    </row>
    <row r="359" spans="11:19" ht="14.5" x14ac:dyDescent="0.35">
      <c r="K359" s="82">
        <v>45823</v>
      </c>
      <c r="L359" s="24">
        <v>199.591374774744</v>
      </c>
      <c r="M359" s="85">
        <v>9.4010739404042365E-3</v>
      </c>
      <c r="N359" s="85">
        <v>-1.6912058922422091E-2</v>
      </c>
      <c r="O359" s="85">
        <v>-5.4662681307808936E-2</v>
      </c>
      <c r="P359" s="24">
        <v>317.44744170718297</v>
      </c>
      <c r="Q359" s="86">
        <v>-6.8914801489918798E-3</v>
      </c>
      <c r="R359" s="86">
        <v>-1.0403621673659713E-2</v>
      </c>
      <c r="S359" s="86">
        <v>3.7447945311573028E-2</v>
      </c>
    </row>
    <row r="360" spans="11:19" ht="14.5" x14ac:dyDescent="0.35">
      <c r="K360" s="82">
        <v>45853</v>
      </c>
      <c r="L360" s="24">
        <v>203.65120018270201</v>
      </c>
      <c r="M360" s="85">
        <v>2.0340685626019095E-2</v>
      </c>
      <c r="N360" s="85">
        <v>1.3315937297078806E-2</v>
      </c>
      <c r="O360" s="85">
        <v>-2.0218816805076423E-2</v>
      </c>
      <c r="P360" s="24">
        <v>312.99064683716301</v>
      </c>
      <c r="Q360" s="86">
        <v>-1.4039473262257296E-2</v>
      </c>
      <c r="R360" s="86">
        <v>-2.4312395525583286E-2</v>
      </c>
      <c r="S360" s="86">
        <v>2.8730951565881568E-2</v>
      </c>
    </row>
    <row r="361" spans="11:19" ht="14.5" x14ac:dyDescent="0.35">
      <c r="K361" s="82">
        <v>45884</v>
      </c>
      <c r="L361" s="24">
        <v>208.29677297117499</v>
      </c>
      <c r="M361" s="85">
        <v>2.2811418662425087E-2</v>
      </c>
      <c r="N361" s="85">
        <v>5.3427216344972051E-2</v>
      </c>
      <c r="O361" s="85">
        <v>4.3820956914215614E-3</v>
      </c>
      <c r="P361" s="24">
        <v>308.02631597144</v>
      </c>
      <c r="Q361" s="86">
        <v>-1.5860955961108258E-2</v>
      </c>
      <c r="R361" s="86">
        <v>-3.6364706281915682E-2</v>
      </c>
      <c r="S361" s="86">
        <v>1.4740815181024658E-2</v>
      </c>
    </row>
    <row r="362" spans="11:19" ht="14.5" x14ac:dyDescent="0.35">
      <c r="K362" s="82">
        <v>45915</v>
      </c>
      <c r="L362" s="24">
        <v>209.273329731736</v>
      </c>
      <c r="M362" s="85">
        <v>4.6882951983906462E-3</v>
      </c>
      <c r="N362" s="85">
        <v>4.8508884554349763E-2</v>
      </c>
      <c r="O362" s="85">
        <v>3.706299487371556E-3</v>
      </c>
      <c r="P362" s="24">
        <v>307.84349400925601</v>
      </c>
      <c r="Q362" s="86">
        <v>-5.935270874743992E-4</v>
      </c>
      <c r="R362" s="86">
        <v>-3.0253662295334438E-2</v>
      </c>
      <c r="S362" s="86">
        <v>8.3786684350668494E-3</v>
      </c>
    </row>
    <row r="363" spans="11:19" ht="14.5" x14ac:dyDescent="0.35">
      <c r="K363" s="82">
        <v>45945</v>
      </c>
      <c r="L363" s="24">
        <v>208.93638179387801</v>
      </c>
      <c r="M363" s="85">
        <v>-1.6100854241193341E-3</v>
      </c>
      <c r="N363" s="85">
        <v>2.5952126019559429E-2</v>
      </c>
      <c r="O363" s="85">
        <v>-1.1151629517260897E-2</v>
      </c>
      <c r="P363" s="24">
        <v>311.42143859055301</v>
      </c>
      <c r="Q363" s="86">
        <v>1.162260905598167E-2</v>
      </c>
      <c r="R363" s="86">
        <v>-5.0135946951360699E-3</v>
      </c>
      <c r="S363" s="86">
        <v>1.0832032519847656E-2</v>
      </c>
    </row>
    <row r="364" spans="11:19" ht="14.5" x14ac:dyDescent="0.35">
      <c r="K364" s="82">
        <v>45976</v>
      </c>
      <c r="L364" s="24">
        <v>208.17415279282801</v>
      </c>
      <c r="M364" s="85">
        <v>-3.6481391823945941E-3</v>
      </c>
      <c r="N364" s="85">
        <v>-5.8868016339330698E-4</v>
      </c>
      <c r="O364" s="85">
        <v>-1.0722578090159307E-2</v>
      </c>
      <c r="P364" s="24">
        <v>316.73537861740698</v>
      </c>
      <c r="Q364" s="86">
        <v>1.7063500993714786E-2</v>
      </c>
      <c r="R364" s="86">
        <v>2.8273761670332354E-2</v>
      </c>
      <c r="S364" s="86">
        <v>1.0697846546838141E-2</v>
      </c>
    </row>
    <row r="365" spans="11:19" ht="14.5" x14ac:dyDescent="0.35">
      <c r="K365" s="82">
        <v>46006</v>
      </c>
      <c r="L365" s="24">
        <v>208.28334813663099</v>
      </c>
      <c r="M365" s="85">
        <v>5.2453843254807175E-4</v>
      </c>
      <c r="N365" s="85">
        <v>-4.7305674180940782E-3</v>
      </c>
      <c r="O365" s="85">
        <v>-3.0706876983256359E-3</v>
      </c>
      <c r="P365" s="24">
        <v>321</v>
      </c>
      <c r="Q365" s="86">
        <v>1.4E-2</v>
      </c>
      <c r="R365" s="86">
        <v>4.2999999999999997E-2</v>
      </c>
      <c r="S365" s="86">
        <v>1.4999999999999999E-2</v>
      </c>
    </row>
    <row r="366" spans="11:19" x14ac:dyDescent="0.35">
      <c r="K366" s="82">
        <v>45915</v>
      </c>
      <c r="L366" s="24" t="s">
        <v>13</v>
      </c>
      <c r="M366" s="24"/>
      <c r="N366" s="24"/>
      <c r="O366" s="24"/>
      <c r="P366" s="24" t="s">
        <v>13</v>
      </c>
    </row>
    <row r="367" spans="11:19" x14ac:dyDescent="0.35">
      <c r="K367" s="68"/>
      <c r="L367" s="69" t="s">
        <v>38</v>
      </c>
      <c r="M367" s="69"/>
      <c r="N367" s="69"/>
      <c r="O367" s="69"/>
      <c r="P367" s="70" t="s">
        <v>39</v>
      </c>
    </row>
    <row r="368" spans="11:19" x14ac:dyDescent="0.35">
      <c r="K368" s="68" t="s">
        <v>14</v>
      </c>
      <c r="L368" s="71">
        <f>MIN($L$162:$L$197)</f>
        <v>105.15056491059001</v>
      </c>
      <c r="M368" s="71"/>
      <c r="N368" s="71"/>
      <c r="O368" s="71"/>
      <c r="P368" s="71">
        <f>MIN($P$162:$P$197)</f>
        <v>117.389520557945</v>
      </c>
    </row>
    <row r="369" spans="11:16" x14ac:dyDescent="0.35">
      <c r="K369" s="68" t="s">
        <v>40</v>
      </c>
      <c r="L369" s="47">
        <f>L365/L368-1</f>
        <v>0.98081054831931014</v>
      </c>
      <c r="M369" s="47"/>
      <c r="N369" s="47"/>
      <c r="O369" s="47"/>
      <c r="P369" s="47">
        <f>P365/P368-1</f>
        <v>1.7344859956349357</v>
      </c>
    </row>
  </sheetData>
  <mergeCells count="2">
    <mergeCell ref="A7:J7"/>
    <mergeCell ref="A8:J8"/>
  </mergeCells>
  <conditionalFormatting sqref="K6:K369">
    <cfRule type="expression" dxfId="14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B429-4621-42CB-BFC3-BF5262E5D7F8}">
  <sheetPr codeName="Sheet1"/>
  <dimension ref="A1:Z145"/>
  <sheetViews>
    <sheetView topLeftCell="H1" workbookViewId="0">
      <pane ySplit="6" topLeftCell="A100" activePane="bottomLeft" state="frozen"/>
      <selection activeCell="H1" sqref="H1"/>
      <selection pane="bottomLeft" activeCell="W126" sqref="W110:W126"/>
    </sheetView>
  </sheetViews>
  <sheetFormatPr defaultColWidth="9.08984375" defaultRowHeight="14.5" x14ac:dyDescent="0.35"/>
  <cols>
    <col min="1" max="15" width="13.6328125" style="56" customWidth="1"/>
    <col min="16" max="16" width="23.90625" style="66" bestFit="1" customWidth="1"/>
    <col min="17" max="17" width="14.453125" style="21" customWidth="1"/>
    <col min="18" max="18" width="12.453125" style="21" customWidth="1"/>
    <col min="19" max="19" width="9.08984375" style="21"/>
    <col min="20" max="20" width="14.36328125" style="21" customWidth="1"/>
    <col min="21" max="21" width="9.08984375" style="21"/>
    <col min="22" max="22" width="13.90625" style="21" customWidth="1"/>
    <col min="23" max="25" width="11.6328125" style="21" customWidth="1"/>
    <col min="26" max="26" width="14.36328125" style="21" customWidth="1"/>
    <col min="27" max="16384" width="9.08984375" style="56"/>
  </cols>
  <sheetData>
    <row r="1" spans="1:26" s="2" customFormat="1" ht="15.9" customHeight="1" x14ac:dyDescent="0.35">
      <c r="P1" s="48"/>
      <c r="Q1" s="89"/>
      <c r="R1" s="90"/>
      <c r="S1" s="90"/>
      <c r="T1" s="90"/>
      <c r="U1" s="90"/>
      <c r="V1" s="91"/>
      <c r="W1" s="89"/>
      <c r="X1" s="92"/>
      <c r="Y1" s="90"/>
      <c r="Z1" s="91"/>
    </row>
    <row r="2" spans="1:26" s="6" customFormat="1" ht="15.9" customHeight="1" x14ac:dyDescent="0.35">
      <c r="Q2" s="93"/>
      <c r="R2" s="94"/>
      <c r="S2" s="94"/>
      <c r="T2" s="94"/>
      <c r="U2" s="94"/>
      <c r="V2" s="95"/>
      <c r="W2" s="96"/>
      <c r="X2" s="97"/>
      <c r="Y2" s="97"/>
      <c r="Z2" s="98"/>
    </row>
    <row r="3" spans="1:26" s="6" customFormat="1" ht="15.9" customHeight="1" x14ac:dyDescent="0.35">
      <c r="Q3" s="93"/>
      <c r="R3" s="94"/>
      <c r="S3" s="94"/>
      <c r="T3" s="94"/>
      <c r="U3" s="94"/>
      <c r="V3" s="94"/>
      <c r="W3" s="96"/>
      <c r="X3" s="97"/>
      <c r="Y3" s="97"/>
      <c r="Z3" s="98"/>
    </row>
    <row r="4" spans="1:26" s="99" customFormat="1" ht="15.9" customHeight="1" x14ac:dyDescent="0.35">
      <c r="Q4" s="93"/>
      <c r="R4" s="94"/>
      <c r="S4" s="94"/>
      <c r="T4" s="94"/>
      <c r="U4" s="94"/>
      <c r="V4" s="94"/>
      <c r="W4" s="96"/>
      <c r="X4" s="97"/>
      <c r="Y4" s="97"/>
      <c r="Z4" s="98"/>
    </row>
    <row r="5" spans="1:26" s="100" customFormat="1" ht="15" customHeight="1" x14ac:dyDescent="0.35">
      <c r="Q5" s="181" t="s">
        <v>11</v>
      </c>
      <c r="R5" s="182"/>
      <c r="S5" s="182"/>
      <c r="T5" s="182"/>
      <c r="U5" s="182"/>
      <c r="V5" s="183"/>
      <c r="W5" s="184" t="s">
        <v>41</v>
      </c>
      <c r="X5" s="185"/>
      <c r="Y5" s="185"/>
      <c r="Z5" s="186"/>
    </row>
    <row r="6" spans="1:26" s="101" customFormat="1" ht="35.15" customHeight="1" x14ac:dyDescent="0.35">
      <c r="P6" s="102" t="s">
        <v>0</v>
      </c>
      <c r="Q6" s="103" t="s">
        <v>42</v>
      </c>
      <c r="R6" s="53" t="s">
        <v>43</v>
      </c>
      <c r="S6" s="53" t="s">
        <v>44</v>
      </c>
      <c r="T6" s="53" t="s">
        <v>45</v>
      </c>
      <c r="U6" s="53" t="s">
        <v>46</v>
      </c>
      <c r="V6" s="104" t="s">
        <v>47</v>
      </c>
      <c r="W6" s="103" t="s">
        <v>42</v>
      </c>
      <c r="X6" s="53" t="s">
        <v>43</v>
      </c>
      <c r="Y6" s="53" t="s">
        <v>44</v>
      </c>
      <c r="Z6" s="104" t="s">
        <v>45</v>
      </c>
    </row>
    <row r="7" spans="1:26" x14ac:dyDescent="0.35">
      <c r="A7" s="180" t="s">
        <v>133</v>
      </c>
      <c r="B7" s="180"/>
      <c r="C7" s="180"/>
      <c r="D7" s="180"/>
      <c r="E7" s="180"/>
      <c r="F7" s="180"/>
      <c r="G7" s="105"/>
      <c r="H7" s="106"/>
      <c r="I7" s="180" t="s">
        <v>134</v>
      </c>
      <c r="J7" s="180"/>
      <c r="K7" s="180"/>
      <c r="L7" s="180"/>
      <c r="M7" s="180"/>
      <c r="N7" s="180"/>
      <c r="O7" s="180"/>
      <c r="P7" s="57">
        <v>35155</v>
      </c>
      <c r="Q7" s="107">
        <v>58.680333231351199</v>
      </c>
      <c r="R7" s="24">
        <v>68.055523746268307</v>
      </c>
      <c r="S7" s="24">
        <v>69.146956582720094</v>
      </c>
      <c r="T7" s="24">
        <v>62.222355295029203</v>
      </c>
      <c r="U7" s="108" t="s">
        <v>48</v>
      </c>
      <c r="V7" s="109" t="s">
        <v>48</v>
      </c>
      <c r="W7" s="107">
        <v>60.9330655054628</v>
      </c>
      <c r="X7" s="24">
        <v>69.4939739890618</v>
      </c>
      <c r="Y7" s="24">
        <v>78.918461268489096</v>
      </c>
      <c r="Z7" s="110">
        <v>66.8158742007478</v>
      </c>
    </row>
    <row r="8" spans="1:26" x14ac:dyDescent="0.35">
      <c r="A8" s="180" t="s">
        <v>130</v>
      </c>
      <c r="B8" s="180"/>
      <c r="C8" s="180"/>
      <c r="D8" s="180"/>
      <c r="E8" s="180"/>
      <c r="F8" s="180"/>
      <c r="G8" s="105"/>
      <c r="I8" s="180" t="s">
        <v>130</v>
      </c>
      <c r="J8" s="180"/>
      <c r="K8" s="180"/>
      <c r="L8" s="180"/>
      <c r="M8" s="180"/>
      <c r="N8" s="180"/>
      <c r="O8" s="180"/>
      <c r="P8" s="57">
        <v>35246</v>
      </c>
      <c r="Q8" s="107">
        <v>62.367599959906997</v>
      </c>
      <c r="R8" s="24">
        <v>69.962313307830698</v>
      </c>
      <c r="S8" s="24">
        <v>67.916691469232404</v>
      </c>
      <c r="T8" s="24">
        <v>62.938588254131098</v>
      </c>
      <c r="U8" s="108" t="s">
        <v>48</v>
      </c>
      <c r="V8" s="109" t="s">
        <v>48</v>
      </c>
      <c r="W8" s="107">
        <v>61.198340705835001</v>
      </c>
      <c r="X8" s="24">
        <v>68.571662133696805</v>
      </c>
      <c r="Y8" s="24">
        <v>73.580581981934401</v>
      </c>
      <c r="Z8" s="110">
        <v>66.332944218963704</v>
      </c>
    </row>
    <row r="9" spans="1:26" x14ac:dyDescent="0.35">
      <c r="P9" s="57">
        <v>35338</v>
      </c>
      <c r="Q9" s="107">
        <v>65.875516732406894</v>
      </c>
      <c r="R9" s="24">
        <v>71.337270469257305</v>
      </c>
      <c r="S9" s="24">
        <v>69.780763663735598</v>
      </c>
      <c r="T9" s="24">
        <v>64.057487303417801</v>
      </c>
      <c r="U9" s="108" t="s">
        <v>48</v>
      </c>
      <c r="V9" s="109" t="s">
        <v>48</v>
      </c>
      <c r="W9" s="107">
        <v>64.406038433674993</v>
      </c>
      <c r="X9" s="24">
        <v>69.983717252556303</v>
      </c>
      <c r="Y9" s="24">
        <v>68.808970980257001</v>
      </c>
      <c r="Z9" s="110">
        <v>67.554743086036595</v>
      </c>
    </row>
    <row r="10" spans="1:26" x14ac:dyDescent="0.35">
      <c r="P10" s="57">
        <v>35430</v>
      </c>
      <c r="Q10" s="107">
        <v>65.536246172313298</v>
      </c>
      <c r="R10" s="24">
        <v>70.331911070778901</v>
      </c>
      <c r="S10" s="24">
        <v>74.412036856353296</v>
      </c>
      <c r="T10" s="24">
        <v>65.119765771262394</v>
      </c>
      <c r="U10" s="108" t="s">
        <v>48</v>
      </c>
      <c r="V10" s="109" t="s">
        <v>48</v>
      </c>
      <c r="W10" s="107">
        <v>66.636673084595799</v>
      </c>
      <c r="X10" s="24">
        <v>72.494041499615605</v>
      </c>
      <c r="Y10" s="24">
        <v>72.392203784553601</v>
      </c>
      <c r="Z10" s="110">
        <v>68.310507264463197</v>
      </c>
    </row>
    <row r="11" spans="1:26" x14ac:dyDescent="0.35">
      <c r="P11" s="57">
        <v>35520</v>
      </c>
      <c r="Q11" s="107">
        <v>66.0327617079421</v>
      </c>
      <c r="R11" s="24">
        <v>70.393683255487204</v>
      </c>
      <c r="S11" s="24">
        <v>76.530787171857597</v>
      </c>
      <c r="T11" s="24">
        <v>67.680758305620898</v>
      </c>
      <c r="U11" s="108" t="s">
        <v>48</v>
      </c>
      <c r="V11" s="109" t="s">
        <v>48</v>
      </c>
      <c r="W11" s="107">
        <v>67.379905727920701</v>
      </c>
      <c r="X11" s="24">
        <v>73.146885560801707</v>
      </c>
      <c r="Y11" s="24">
        <v>80.194075068686303</v>
      </c>
      <c r="Z11" s="110">
        <v>69.9254861629652</v>
      </c>
    </row>
    <row r="12" spans="1:26" x14ac:dyDescent="0.35">
      <c r="P12" s="57">
        <v>35611</v>
      </c>
      <c r="Q12" s="107">
        <v>69.984535342515997</v>
      </c>
      <c r="R12" s="24">
        <v>73.2510964121049</v>
      </c>
      <c r="S12" s="24">
        <v>76.912306542802099</v>
      </c>
      <c r="T12" s="24">
        <v>71.0520383762873</v>
      </c>
      <c r="U12" s="108" t="s">
        <v>48</v>
      </c>
      <c r="V12" s="109" t="s">
        <v>48</v>
      </c>
      <c r="W12" s="107">
        <v>68.092331139412707</v>
      </c>
      <c r="X12" s="24">
        <v>72.673906911901696</v>
      </c>
      <c r="Y12" s="24">
        <v>83.986479778111402</v>
      </c>
      <c r="Z12" s="110">
        <v>72.029662414227204</v>
      </c>
    </row>
    <row r="13" spans="1:26" x14ac:dyDescent="0.35">
      <c r="P13" s="57">
        <v>35703</v>
      </c>
      <c r="Q13" s="107">
        <v>75.027966835474899</v>
      </c>
      <c r="R13" s="24">
        <v>77.126958269420797</v>
      </c>
      <c r="S13" s="24">
        <v>79.179810158536995</v>
      </c>
      <c r="T13" s="24">
        <v>72.631200093108404</v>
      </c>
      <c r="U13" s="108" t="s">
        <v>48</v>
      </c>
      <c r="V13" s="109" t="s">
        <v>48</v>
      </c>
      <c r="W13" s="107">
        <v>73.947330384903196</v>
      </c>
      <c r="X13" s="24">
        <v>74.4347564804212</v>
      </c>
      <c r="Y13" s="24">
        <v>85.418934026470396</v>
      </c>
      <c r="Z13" s="110">
        <v>74.060963322486202</v>
      </c>
    </row>
    <row r="14" spans="1:26" x14ac:dyDescent="0.35">
      <c r="P14" s="57">
        <v>35795</v>
      </c>
      <c r="Q14" s="107">
        <v>77.421358601265794</v>
      </c>
      <c r="R14" s="24">
        <v>79.004339419941005</v>
      </c>
      <c r="S14" s="24">
        <v>82.162817246140605</v>
      </c>
      <c r="T14" s="24">
        <v>73.284302718630499</v>
      </c>
      <c r="U14" s="108" t="s">
        <v>48</v>
      </c>
      <c r="V14" s="109" t="s">
        <v>48</v>
      </c>
      <c r="W14" s="107">
        <v>81.958012274254799</v>
      </c>
      <c r="X14" s="24">
        <v>78.443640866197796</v>
      </c>
      <c r="Y14" s="24">
        <v>85.274668291789894</v>
      </c>
      <c r="Z14" s="110">
        <v>77.090455412865893</v>
      </c>
    </row>
    <row r="15" spans="1:26" x14ac:dyDescent="0.35">
      <c r="P15" s="57">
        <v>35885</v>
      </c>
      <c r="Q15" s="107">
        <v>77.792906124653797</v>
      </c>
      <c r="R15" s="24">
        <v>79.267145189364697</v>
      </c>
      <c r="S15" s="24">
        <v>83.607005018733801</v>
      </c>
      <c r="T15" s="24">
        <v>74.810587692100597</v>
      </c>
      <c r="U15" s="111">
        <v>74.9345715154641</v>
      </c>
      <c r="V15" s="112">
        <v>86.801452405013094</v>
      </c>
      <c r="W15" s="107">
        <v>83.084645502085294</v>
      </c>
      <c r="X15" s="24">
        <v>80.91389290907</v>
      </c>
      <c r="Y15" s="24">
        <v>85.171438939663801</v>
      </c>
      <c r="Z15" s="110">
        <v>79.455389743751297</v>
      </c>
    </row>
    <row r="16" spans="1:26" x14ac:dyDescent="0.35">
      <c r="P16" s="57">
        <v>35976</v>
      </c>
      <c r="Q16" s="107">
        <v>78.399614589022505</v>
      </c>
      <c r="R16" s="24">
        <v>79.754255343532407</v>
      </c>
      <c r="S16" s="24">
        <v>84.740990355989396</v>
      </c>
      <c r="T16" s="24">
        <v>77.278232546762396</v>
      </c>
      <c r="U16" s="111">
        <v>73.337643957263197</v>
      </c>
      <c r="V16" s="112">
        <v>84.644023886596401</v>
      </c>
      <c r="W16" s="107">
        <v>84.046180087959598</v>
      </c>
      <c r="X16" s="24">
        <v>81.803476294921595</v>
      </c>
      <c r="Y16" s="24">
        <v>88.626049353729201</v>
      </c>
      <c r="Z16" s="110">
        <v>80.459620564357607</v>
      </c>
    </row>
    <row r="17" spans="1:26" x14ac:dyDescent="0.35">
      <c r="P17" s="57">
        <v>36068</v>
      </c>
      <c r="Q17" s="107">
        <v>80.215989084031193</v>
      </c>
      <c r="R17" s="24">
        <v>81.538230765556904</v>
      </c>
      <c r="S17" s="24">
        <v>85.022631253113204</v>
      </c>
      <c r="T17" s="24">
        <v>79.906155458623601</v>
      </c>
      <c r="U17" s="111">
        <v>74.744284049507996</v>
      </c>
      <c r="V17" s="112">
        <v>85.104139050964406</v>
      </c>
      <c r="W17" s="107">
        <v>86.578314107833606</v>
      </c>
      <c r="X17" s="24">
        <v>82.407191745664605</v>
      </c>
      <c r="Y17" s="24">
        <v>91.546005431784707</v>
      </c>
      <c r="Z17" s="110">
        <v>82.256767678902605</v>
      </c>
    </row>
    <row r="18" spans="1:26" x14ac:dyDescent="0.35">
      <c r="P18" s="57">
        <v>36160</v>
      </c>
      <c r="Q18" s="107">
        <v>82.6752635995894</v>
      </c>
      <c r="R18" s="24">
        <v>84.189902349656904</v>
      </c>
      <c r="S18" s="24">
        <v>85.613068389243494</v>
      </c>
      <c r="T18" s="24">
        <v>82.177355093995601</v>
      </c>
      <c r="U18" s="111">
        <v>79.046892241093502</v>
      </c>
      <c r="V18" s="112">
        <v>82.184659379728302</v>
      </c>
      <c r="W18" s="107">
        <v>86.544427322018194</v>
      </c>
      <c r="X18" s="24">
        <v>82.406373604660999</v>
      </c>
      <c r="Y18" s="24">
        <v>92.715274183249306</v>
      </c>
      <c r="Z18" s="110">
        <v>82.783556115706006</v>
      </c>
    </row>
    <row r="19" spans="1:26" x14ac:dyDescent="0.35">
      <c r="P19" s="57">
        <v>36250</v>
      </c>
      <c r="Q19" s="107">
        <v>85.545212072752193</v>
      </c>
      <c r="R19" s="24">
        <v>86.850715934791197</v>
      </c>
      <c r="S19" s="24">
        <v>87.912123637502603</v>
      </c>
      <c r="T19" s="24">
        <v>84.683883285878196</v>
      </c>
      <c r="U19" s="111">
        <v>82.242621152677202</v>
      </c>
      <c r="V19" s="112">
        <v>88.144938758238197</v>
      </c>
      <c r="W19" s="107">
        <v>85.206324004630901</v>
      </c>
      <c r="X19" s="24">
        <v>84.203226780998804</v>
      </c>
      <c r="Y19" s="24">
        <v>93.863279284278605</v>
      </c>
      <c r="Z19" s="110">
        <v>81.769451215292904</v>
      </c>
    </row>
    <row r="20" spans="1:26" x14ac:dyDescent="0.35">
      <c r="P20" s="57">
        <v>36341</v>
      </c>
      <c r="Q20" s="107">
        <v>89.475640709909001</v>
      </c>
      <c r="R20" s="24">
        <v>87.877748786627905</v>
      </c>
      <c r="S20" s="24">
        <v>91.060720244212305</v>
      </c>
      <c r="T20" s="24">
        <v>86.868187326542397</v>
      </c>
      <c r="U20" s="111">
        <v>85.973930455301499</v>
      </c>
      <c r="V20" s="112">
        <v>89.262430491921506</v>
      </c>
      <c r="W20" s="107">
        <v>87.043037692411801</v>
      </c>
      <c r="X20" s="24">
        <v>87.381517359344699</v>
      </c>
      <c r="Y20" s="24">
        <v>93.381261013344599</v>
      </c>
      <c r="Z20" s="110">
        <v>85.244320808650201</v>
      </c>
    </row>
    <row r="21" spans="1:26" x14ac:dyDescent="0.35">
      <c r="P21" s="57">
        <v>36433</v>
      </c>
      <c r="Q21" s="107">
        <v>90.851214293422004</v>
      </c>
      <c r="R21" s="24">
        <v>88.312099692953794</v>
      </c>
      <c r="S21" s="24">
        <v>93.707167528372693</v>
      </c>
      <c r="T21" s="24">
        <v>88.732681191426593</v>
      </c>
      <c r="U21" s="111">
        <v>89.695446771589602</v>
      </c>
      <c r="V21" s="112">
        <v>87.464721659895901</v>
      </c>
      <c r="W21" s="107">
        <v>90.634276512845005</v>
      </c>
      <c r="X21" s="24">
        <v>89.829342751180107</v>
      </c>
      <c r="Y21" s="24">
        <v>93.326010255959105</v>
      </c>
      <c r="Z21" s="110">
        <v>91.700136714731201</v>
      </c>
    </row>
    <row r="22" spans="1:26" x14ac:dyDescent="0.35">
      <c r="P22" s="57">
        <v>36525</v>
      </c>
      <c r="Q22" s="107">
        <v>90.489993246248901</v>
      </c>
      <c r="R22" s="24">
        <v>90.928268214384801</v>
      </c>
      <c r="S22" s="24">
        <v>95.062360790191605</v>
      </c>
      <c r="T22" s="24">
        <v>91.311320107009095</v>
      </c>
      <c r="U22" s="111">
        <v>89.7381993287824</v>
      </c>
      <c r="V22" s="112">
        <v>91.520831984010798</v>
      </c>
      <c r="W22" s="107">
        <v>88.422255854832699</v>
      </c>
      <c r="X22" s="24">
        <v>91.936035971526906</v>
      </c>
      <c r="Y22" s="24">
        <v>94.907091340899598</v>
      </c>
      <c r="Z22" s="110">
        <v>94.311755814689505</v>
      </c>
    </row>
    <row r="23" spans="1:26" x14ac:dyDescent="0.35">
      <c r="P23" s="57">
        <v>36616</v>
      </c>
      <c r="Q23" s="107">
        <v>93.071629727922797</v>
      </c>
      <c r="R23" s="24">
        <v>94.817992886723104</v>
      </c>
      <c r="S23" s="24">
        <v>96.420687995328805</v>
      </c>
      <c r="T23" s="24">
        <v>95.761904848570694</v>
      </c>
      <c r="U23" s="111">
        <v>93.6345327582994</v>
      </c>
      <c r="V23" s="112">
        <v>90.277429245378102</v>
      </c>
      <c r="W23" s="107">
        <v>86.536752624573893</v>
      </c>
      <c r="X23" s="24">
        <v>92.421935941349602</v>
      </c>
      <c r="Y23" s="24">
        <v>95.739442123573696</v>
      </c>
      <c r="Z23" s="110">
        <v>94.247522700300607</v>
      </c>
    </row>
    <row r="24" spans="1:26" x14ac:dyDescent="0.35">
      <c r="P24" s="57">
        <v>36707</v>
      </c>
      <c r="Q24" s="107">
        <v>98.333019703065503</v>
      </c>
      <c r="R24" s="24">
        <v>98.349850495072005</v>
      </c>
      <c r="S24" s="24">
        <v>98.435312585965093</v>
      </c>
      <c r="T24" s="24">
        <v>100.423609633746</v>
      </c>
      <c r="U24" s="111">
        <v>95.608775274927794</v>
      </c>
      <c r="V24" s="112">
        <v>94.170413562124807</v>
      </c>
      <c r="W24" s="107">
        <v>91.826564890114597</v>
      </c>
      <c r="X24" s="24">
        <v>94.766753582878707</v>
      </c>
      <c r="Y24" s="24">
        <v>96.050902538681001</v>
      </c>
      <c r="Z24" s="110">
        <v>94.912839808554295</v>
      </c>
    </row>
    <row r="25" spans="1:26" x14ac:dyDescent="0.35">
      <c r="P25" s="57">
        <v>36799</v>
      </c>
      <c r="Q25" s="107">
        <v>100.967168233301</v>
      </c>
      <c r="R25" s="24">
        <v>99.698687599526593</v>
      </c>
      <c r="S25" s="24">
        <v>99.366824297335498</v>
      </c>
      <c r="T25" s="24">
        <v>100.504169878973</v>
      </c>
      <c r="U25" s="111">
        <v>97.486122242403297</v>
      </c>
      <c r="V25" s="112">
        <v>98.589406530875394</v>
      </c>
      <c r="W25" s="107">
        <v>98.249945530475898</v>
      </c>
      <c r="X25" s="24">
        <v>99.051547229102695</v>
      </c>
      <c r="Y25" s="24">
        <v>97.715384598510298</v>
      </c>
      <c r="Z25" s="110">
        <v>97.390813849901704</v>
      </c>
    </row>
    <row r="26" spans="1:26" x14ac:dyDescent="0.35">
      <c r="P26" s="57">
        <v>36891</v>
      </c>
      <c r="Q26" s="107">
        <v>100</v>
      </c>
      <c r="R26" s="24">
        <v>100</v>
      </c>
      <c r="S26" s="24">
        <v>100</v>
      </c>
      <c r="T26" s="24">
        <v>100</v>
      </c>
      <c r="U26" s="111">
        <v>100</v>
      </c>
      <c r="V26" s="112">
        <v>100</v>
      </c>
      <c r="W26" s="107">
        <v>100</v>
      </c>
      <c r="X26" s="24">
        <v>100</v>
      </c>
      <c r="Y26" s="24">
        <v>100</v>
      </c>
      <c r="Z26" s="110">
        <v>100</v>
      </c>
    </row>
    <row r="27" spans="1:26" x14ac:dyDescent="0.35">
      <c r="A27" s="180" t="s">
        <v>135</v>
      </c>
      <c r="B27" s="180"/>
      <c r="C27" s="180"/>
      <c r="D27" s="180"/>
      <c r="E27" s="180"/>
      <c r="F27" s="180"/>
      <c r="G27" s="105"/>
      <c r="P27" s="57">
        <v>36981</v>
      </c>
      <c r="Q27" s="107">
        <v>100.32454138592099</v>
      </c>
      <c r="R27" s="24">
        <v>101.57219089030301</v>
      </c>
      <c r="S27" s="24">
        <v>102.252416113951</v>
      </c>
      <c r="T27" s="24">
        <v>104.249364721489</v>
      </c>
      <c r="U27" s="111">
        <v>99.854004514809802</v>
      </c>
      <c r="V27" s="112">
        <v>100.606892365777</v>
      </c>
      <c r="W27" s="107">
        <v>99.225267335087196</v>
      </c>
      <c r="X27" s="24">
        <v>100.56643727086001</v>
      </c>
      <c r="Y27" s="24">
        <v>101.142492375025</v>
      </c>
      <c r="Z27" s="110">
        <v>101.87358040102001</v>
      </c>
    </row>
    <row r="28" spans="1:26" x14ac:dyDescent="0.35">
      <c r="A28" s="180" t="s">
        <v>130</v>
      </c>
      <c r="B28" s="180"/>
      <c r="C28" s="180"/>
      <c r="D28" s="180"/>
      <c r="E28" s="180"/>
      <c r="F28" s="180"/>
      <c r="G28" s="105"/>
      <c r="P28" s="57">
        <v>37072</v>
      </c>
      <c r="Q28" s="107">
        <v>102.633171349973</v>
      </c>
      <c r="R28" s="24">
        <v>102.882829246163</v>
      </c>
      <c r="S28" s="24">
        <v>105.613190840558</v>
      </c>
      <c r="T28" s="24">
        <v>110.039804271937</v>
      </c>
      <c r="U28" s="111">
        <v>102.827071205935</v>
      </c>
      <c r="V28" s="112">
        <v>99.270051138340705</v>
      </c>
      <c r="W28" s="107">
        <v>99.573626107283999</v>
      </c>
      <c r="X28" s="24">
        <v>102.130758318571</v>
      </c>
      <c r="Y28" s="24">
        <v>102.832626203617</v>
      </c>
      <c r="Z28" s="110">
        <v>103.722174173225</v>
      </c>
    </row>
    <row r="29" spans="1:26" x14ac:dyDescent="0.35">
      <c r="P29" s="57">
        <v>37164</v>
      </c>
      <c r="Q29" s="107">
        <v>103.340798598213</v>
      </c>
      <c r="R29" s="24">
        <v>102.694135739971</v>
      </c>
      <c r="S29" s="24">
        <v>107.81545290778099</v>
      </c>
      <c r="T29" s="24">
        <v>112.579593170222</v>
      </c>
      <c r="U29" s="111">
        <v>103.61348771772199</v>
      </c>
      <c r="V29" s="112">
        <v>100.419496985289</v>
      </c>
      <c r="W29" s="107">
        <v>99.144841401702706</v>
      </c>
      <c r="X29" s="24">
        <v>101.654042903199</v>
      </c>
      <c r="Y29" s="24">
        <v>104.255358469412</v>
      </c>
      <c r="Z29" s="110">
        <v>104.77994868197401</v>
      </c>
    </row>
    <row r="30" spans="1:26" x14ac:dyDescent="0.35">
      <c r="P30" s="57">
        <v>37256</v>
      </c>
      <c r="Q30" s="107">
        <v>102.52499569829899</v>
      </c>
      <c r="R30" s="24">
        <v>102.768618349113</v>
      </c>
      <c r="S30" s="24">
        <v>108.52891850790201</v>
      </c>
      <c r="T30" s="24">
        <v>113.611307546444</v>
      </c>
      <c r="U30" s="111">
        <v>105.73076035834001</v>
      </c>
      <c r="V30" s="112">
        <v>98.414973954241503</v>
      </c>
      <c r="W30" s="107">
        <v>98.850025204212201</v>
      </c>
      <c r="X30" s="24">
        <v>100.460609984249</v>
      </c>
      <c r="Y30" s="24">
        <v>103.544733444977</v>
      </c>
      <c r="Z30" s="110">
        <v>106.385167640036</v>
      </c>
    </row>
    <row r="31" spans="1:26" x14ac:dyDescent="0.35">
      <c r="P31" s="57">
        <v>37346</v>
      </c>
      <c r="Q31" s="107">
        <v>103.542326651932</v>
      </c>
      <c r="R31" s="24">
        <v>103.943503113814</v>
      </c>
      <c r="S31" s="24">
        <v>109.793035304092</v>
      </c>
      <c r="T31" s="24">
        <v>117.125042244032</v>
      </c>
      <c r="U31" s="111">
        <v>109.155296526672</v>
      </c>
      <c r="V31" s="112">
        <v>99.620615030841194</v>
      </c>
      <c r="W31" s="107">
        <v>99.511628621281005</v>
      </c>
      <c r="X31" s="24">
        <v>99.8362487803509</v>
      </c>
      <c r="Y31" s="24">
        <v>103.73168441498601</v>
      </c>
      <c r="Z31" s="110">
        <v>109.46145645864</v>
      </c>
    </row>
    <row r="32" spans="1:26" x14ac:dyDescent="0.35">
      <c r="O32" s="113"/>
      <c r="P32" s="57">
        <v>37437</v>
      </c>
      <c r="Q32" s="107">
        <v>106.36093342989101</v>
      </c>
      <c r="R32" s="24">
        <v>106.743499755643</v>
      </c>
      <c r="S32" s="24">
        <v>112.69108396676</v>
      </c>
      <c r="T32" s="24">
        <v>122.32273144587199</v>
      </c>
      <c r="U32" s="111">
        <v>112.176757591864</v>
      </c>
      <c r="V32" s="112">
        <v>100.636531988744</v>
      </c>
      <c r="W32" s="107">
        <v>98.662610392532997</v>
      </c>
      <c r="X32" s="24">
        <v>99.608399538491994</v>
      </c>
      <c r="Y32" s="24">
        <v>105.34384126414101</v>
      </c>
      <c r="Z32" s="110">
        <v>111.17631069675799</v>
      </c>
    </row>
    <row r="33" spans="16:26" x14ac:dyDescent="0.35">
      <c r="P33" s="57">
        <v>37529</v>
      </c>
      <c r="Q33" s="107">
        <v>108.74084578624201</v>
      </c>
      <c r="R33" s="24">
        <v>110.465359933497</v>
      </c>
      <c r="S33" s="24">
        <v>117.13106233152</v>
      </c>
      <c r="T33" s="24">
        <v>127.46650750793999</v>
      </c>
      <c r="U33" s="111">
        <v>117.331228613709</v>
      </c>
      <c r="V33" s="112">
        <v>101.614829783453</v>
      </c>
      <c r="W33" s="107">
        <v>98.376083929025398</v>
      </c>
      <c r="X33" s="24">
        <v>100.194404646332</v>
      </c>
      <c r="Y33" s="24">
        <v>109.42273384271699</v>
      </c>
      <c r="Z33" s="110">
        <v>112.354464988258</v>
      </c>
    </row>
    <row r="34" spans="16:26" x14ac:dyDescent="0.35">
      <c r="P34" s="57">
        <v>37621</v>
      </c>
      <c r="Q34" s="107">
        <v>110.00297979481201</v>
      </c>
      <c r="R34" s="24">
        <v>112.057598958103</v>
      </c>
      <c r="S34" s="24">
        <v>121.08030457290501</v>
      </c>
      <c r="T34" s="24">
        <v>131.413449600848</v>
      </c>
      <c r="U34" s="111">
        <v>122.06988871834599</v>
      </c>
      <c r="V34" s="112">
        <v>102.96625388806601</v>
      </c>
      <c r="W34" s="107">
        <v>101.207461734387</v>
      </c>
      <c r="X34" s="24">
        <v>102.487245481911</v>
      </c>
      <c r="Y34" s="24">
        <v>114.58748147799</v>
      </c>
      <c r="Z34" s="110">
        <v>115.831119036053</v>
      </c>
    </row>
    <row r="35" spans="16:26" x14ac:dyDescent="0.35">
      <c r="P35" s="57">
        <v>37711</v>
      </c>
      <c r="Q35" s="107">
        <v>112.69614438182001</v>
      </c>
      <c r="R35" s="24">
        <v>112.29729053823399</v>
      </c>
      <c r="S35" s="24">
        <v>124.910527252649</v>
      </c>
      <c r="T35" s="24">
        <v>135.67969754324699</v>
      </c>
      <c r="U35" s="111">
        <v>128.22660329714199</v>
      </c>
      <c r="V35" s="112">
        <v>103.97065333860699</v>
      </c>
      <c r="W35" s="107">
        <v>105.19336083773599</v>
      </c>
      <c r="X35" s="24">
        <v>105.558452270364</v>
      </c>
      <c r="Y35" s="24">
        <v>117.414133572796</v>
      </c>
      <c r="Z35" s="110">
        <v>119.303917774195</v>
      </c>
    </row>
    <row r="36" spans="16:26" x14ac:dyDescent="0.35">
      <c r="P36" s="57">
        <v>37802</v>
      </c>
      <c r="Q36" s="107">
        <v>116.316866588491</v>
      </c>
      <c r="R36" s="24">
        <v>113.54980448240001</v>
      </c>
      <c r="S36" s="24">
        <v>128.81453637368099</v>
      </c>
      <c r="T36" s="24">
        <v>140.604825891389</v>
      </c>
      <c r="U36" s="111">
        <v>131.12522905207399</v>
      </c>
      <c r="V36" s="112">
        <v>106.26337823520301</v>
      </c>
      <c r="W36" s="107">
        <v>103.18879183555001</v>
      </c>
      <c r="X36" s="24">
        <v>108.111636698236</v>
      </c>
      <c r="Y36" s="24">
        <v>121.392589250821</v>
      </c>
      <c r="Z36" s="110">
        <v>121.488591779987</v>
      </c>
    </row>
    <row r="37" spans="16:26" x14ac:dyDescent="0.35">
      <c r="P37" s="57">
        <v>37894</v>
      </c>
      <c r="Q37" s="107">
        <v>118.427888645206</v>
      </c>
      <c r="R37" s="24">
        <v>116.500951869083</v>
      </c>
      <c r="S37" s="24">
        <v>132.84404016439501</v>
      </c>
      <c r="T37" s="24">
        <v>143.71215058665501</v>
      </c>
      <c r="U37" s="111">
        <v>134.639660306461</v>
      </c>
      <c r="V37" s="112">
        <v>108.282202568462</v>
      </c>
      <c r="W37" s="107">
        <v>98.670802153354401</v>
      </c>
      <c r="X37" s="24">
        <v>109.684258568611</v>
      </c>
      <c r="Y37" s="24">
        <v>125.486550594766</v>
      </c>
      <c r="Z37" s="110">
        <v>122.935426060342</v>
      </c>
    </row>
    <row r="38" spans="16:26" x14ac:dyDescent="0.35">
      <c r="P38" s="57">
        <v>37986</v>
      </c>
      <c r="Q38" s="107">
        <v>120.609912315141</v>
      </c>
      <c r="R38" s="24">
        <v>120.494233899112</v>
      </c>
      <c r="S38" s="24">
        <v>138.359634780644</v>
      </c>
      <c r="T38" s="24">
        <v>146.780945279359</v>
      </c>
      <c r="U38" s="111">
        <v>135.49365430444001</v>
      </c>
      <c r="V38" s="112">
        <v>112.517648080673</v>
      </c>
      <c r="W38" s="107">
        <v>101.2900029004</v>
      </c>
      <c r="X38" s="24">
        <v>111.205211303307</v>
      </c>
      <c r="Y38" s="24">
        <v>128.217489730945</v>
      </c>
      <c r="Z38" s="110">
        <v>123.931193000219</v>
      </c>
    </row>
    <row r="39" spans="16:26" x14ac:dyDescent="0.35">
      <c r="P39" s="57">
        <v>38077</v>
      </c>
      <c r="Q39" s="107">
        <v>124.970935171283</v>
      </c>
      <c r="R39" s="24">
        <v>126.70144207491801</v>
      </c>
      <c r="S39" s="24">
        <v>145.44246372975201</v>
      </c>
      <c r="T39" s="24">
        <v>153.76417404202999</v>
      </c>
      <c r="U39" s="111">
        <v>142.20621113295999</v>
      </c>
      <c r="V39" s="112">
        <v>115.357394385324</v>
      </c>
      <c r="W39" s="107">
        <v>107.869021716647</v>
      </c>
      <c r="X39" s="24">
        <v>114.193924684946</v>
      </c>
      <c r="Y39" s="24">
        <v>133.93263492094999</v>
      </c>
      <c r="Z39" s="110">
        <v>126.005928667142</v>
      </c>
    </row>
    <row r="40" spans="16:26" x14ac:dyDescent="0.35">
      <c r="P40" s="57">
        <v>38168</v>
      </c>
      <c r="Q40" s="107">
        <v>129.766826175516</v>
      </c>
      <c r="R40" s="24">
        <v>133.676550746629</v>
      </c>
      <c r="S40" s="24">
        <v>152.26542701861399</v>
      </c>
      <c r="T40" s="24">
        <v>162.63205863744699</v>
      </c>
      <c r="U40" s="111">
        <v>151.96392708475901</v>
      </c>
      <c r="V40" s="112">
        <v>120.454672973969</v>
      </c>
      <c r="W40" s="107">
        <v>112.75972102751901</v>
      </c>
      <c r="X40" s="24">
        <v>118.242044321427</v>
      </c>
      <c r="Y40" s="24">
        <v>141.620243046117</v>
      </c>
      <c r="Z40" s="110">
        <v>130.885854613211</v>
      </c>
    </row>
    <row r="41" spans="16:26" x14ac:dyDescent="0.35">
      <c r="P41" s="57">
        <v>38260</v>
      </c>
      <c r="Q41" s="107">
        <v>134.45826039513699</v>
      </c>
      <c r="R41" s="24">
        <v>135.060259781734</v>
      </c>
      <c r="S41" s="24">
        <v>155.69766448004199</v>
      </c>
      <c r="T41" s="24">
        <v>166.87806088016501</v>
      </c>
      <c r="U41" s="111">
        <v>165.954420003346</v>
      </c>
      <c r="V41" s="112">
        <v>127.275305054425</v>
      </c>
      <c r="W41" s="107">
        <v>116.179129452393</v>
      </c>
      <c r="X41" s="24">
        <v>122.594389636107</v>
      </c>
      <c r="Y41" s="24">
        <v>147.912853310858</v>
      </c>
      <c r="Z41" s="110">
        <v>136.79366010136701</v>
      </c>
    </row>
    <row r="42" spans="16:26" x14ac:dyDescent="0.35">
      <c r="P42" s="57">
        <v>38352</v>
      </c>
      <c r="Q42" s="107">
        <v>139.20070059064901</v>
      </c>
      <c r="R42" s="24">
        <v>135.994493266516</v>
      </c>
      <c r="S42" s="24">
        <v>159.41949999648301</v>
      </c>
      <c r="T42" s="24">
        <v>168.57001272070301</v>
      </c>
      <c r="U42" s="111">
        <v>170.192435363508</v>
      </c>
      <c r="V42" s="112">
        <v>127.782834386015</v>
      </c>
      <c r="W42" s="107">
        <v>119.693188355635</v>
      </c>
      <c r="X42" s="24">
        <v>126.02704836224299</v>
      </c>
      <c r="Y42" s="24">
        <v>151.06417180862201</v>
      </c>
      <c r="Z42" s="110">
        <v>141.278225552078</v>
      </c>
    </row>
    <row r="43" spans="16:26" x14ac:dyDescent="0.35">
      <c r="P43" s="57">
        <v>38442</v>
      </c>
      <c r="Q43" s="107">
        <v>144.461900591827</v>
      </c>
      <c r="R43" s="24">
        <v>143.74506232649301</v>
      </c>
      <c r="S43" s="24">
        <v>169.81050062096301</v>
      </c>
      <c r="T43" s="24">
        <v>174.457631006187</v>
      </c>
      <c r="U43" s="111">
        <v>188.368269707736</v>
      </c>
      <c r="V43" s="112">
        <v>135.78715838186099</v>
      </c>
      <c r="W43" s="107">
        <v>123.916934726603</v>
      </c>
      <c r="X43" s="24">
        <v>129.47313766207199</v>
      </c>
      <c r="Y43" s="24">
        <v>154.62127738089501</v>
      </c>
      <c r="Z43" s="110">
        <v>145.23170956091701</v>
      </c>
    </row>
    <row r="44" spans="16:26" x14ac:dyDescent="0.35">
      <c r="P44" s="57">
        <v>38533</v>
      </c>
      <c r="Q44" s="107">
        <v>150.563510329867</v>
      </c>
      <c r="R44" s="24">
        <v>152.88085108584499</v>
      </c>
      <c r="S44" s="24">
        <v>182.28300623455701</v>
      </c>
      <c r="T44" s="24">
        <v>184.04594388835699</v>
      </c>
      <c r="U44" s="111">
        <v>198.89311187411801</v>
      </c>
      <c r="V44" s="112">
        <v>140.611260543176</v>
      </c>
      <c r="W44" s="107">
        <v>126.34162717401399</v>
      </c>
      <c r="X44" s="24">
        <v>133.67709494572301</v>
      </c>
      <c r="Y44" s="24">
        <v>162.586220987736</v>
      </c>
      <c r="Z44" s="110">
        <v>151.545401108801</v>
      </c>
    </row>
    <row r="45" spans="16:26" x14ac:dyDescent="0.35">
      <c r="P45" s="57">
        <v>38625</v>
      </c>
      <c r="Q45" s="107">
        <v>155.46059611016</v>
      </c>
      <c r="R45" s="24">
        <v>156.18737293513399</v>
      </c>
      <c r="S45" s="24">
        <v>183.53739139531501</v>
      </c>
      <c r="T45" s="24">
        <v>190.077748956026</v>
      </c>
      <c r="U45" s="111">
        <v>203.14868418391899</v>
      </c>
      <c r="V45" s="112">
        <v>143.27048299984699</v>
      </c>
      <c r="W45" s="107">
        <v>129.37539789096601</v>
      </c>
      <c r="X45" s="24">
        <v>138.11269952962101</v>
      </c>
      <c r="Y45" s="24">
        <v>169.20639079709599</v>
      </c>
      <c r="Z45" s="110">
        <v>160.42839135070199</v>
      </c>
    </row>
    <row r="46" spans="16:26" x14ac:dyDescent="0.35">
      <c r="P46" s="57">
        <v>38717</v>
      </c>
      <c r="Q46" s="107">
        <v>158.83424154259899</v>
      </c>
      <c r="R46" s="24">
        <v>158.02418813051801</v>
      </c>
      <c r="S46" s="24">
        <v>181.71757593446199</v>
      </c>
      <c r="T46" s="24">
        <v>190.799833180543</v>
      </c>
      <c r="U46" s="111">
        <v>217.227397774884</v>
      </c>
      <c r="V46" s="112">
        <v>150.99199755756601</v>
      </c>
      <c r="W46" s="107">
        <v>134.80375120295801</v>
      </c>
      <c r="X46" s="24">
        <v>142.93045981167401</v>
      </c>
      <c r="Y46" s="24">
        <v>172.10345520678499</v>
      </c>
      <c r="Z46" s="110">
        <v>166.85401633772099</v>
      </c>
    </row>
    <row r="47" spans="16:26" x14ac:dyDescent="0.35">
      <c r="P47" s="57">
        <v>38807</v>
      </c>
      <c r="Q47" s="107">
        <v>162.42823796286501</v>
      </c>
      <c r="R47" s="24">
        <v>162.779275444365</v>
      </c>
      <c r="S47" s="24">
        <v>188.113610739969</v>
      </c>
      <c r="T47" s="24">
        <v>190.55538565882</v>
      </c>
      <c r="U47" s="111">
        <v>212.24170816719001</v>
      </c>
      <c r="V47" s="112">
        <v>147.546971038804</v>
      </c>
      <c r="W47" s="107">
        <v>139.37801321233499</v>
      </c>
      <c r="X47" s="24">
        <v>147.76636834409399</v>
      </c>
      <c r="Y47" s="24">
        <v>174.04914302778499</v>
      </c>
      <c r="Z47" s="110">
        <v>167.465528509205</v>
      </c>
    </row>
    <row r="48" spans="16:26" x14ac:dyDescent="0.35">
      <c r="P48" s="57">
        <v>38898</v>
      </c>
      <c r="Q48" s="107">
        <v>166.15830011186</v>
      </c>
      <c r="R48" s="24">
        <v>167.62100594150601</v>
      </c>
      <c r="S48" s="24">
        <v>193.27949187733299</v>
      </c>
      <c r="T48" s="24">
        <v>189.35298512240999</v>
      </c>
      <c r="U48" s="111">
        <v>215.34967974646301</v>
      </c>
      <c r="V48" s="112">
        <v>148.19822031605</v>
      </c>
      <c r="W48" s="107">
        <v>145.25399656962799</v>
      </c>
      <c r="X48" s="24">
        <v>152.33267065659899</v>
      </c>
      <c r="Y48" s="24">
        <v>175.03422511164399</v>
      </c>
      <c r="Z48" s="110">
        <v>165.49456494468001</v>
      </c>
    </row>
    <row r="49" spans="16:26" x14ac:dyDescent="0.35">
      <c r="P49" s="57">
        <v>38990</v>
      </c>
      <c r="Q49" s="107">
        <v>166.14098615084299</v>
      </c>
      <c r="R49" s="24">
        <v>171.022707778734</v>
      </c>
      <c r="S49" s="24">
        <v>189.26745346663299</v>
      </c>
      <c r="T49" s="24">
        <v>186.88548212243299</v>
      </c>
      <c r="U49" s="111">
        <v>218.966560238179</v>
      </c>
      <c r="V49" s="112">
        <v>151.30571880039901</v>
      </c>
      <c r="W49" s="107">
        <v>152.039945742539</v>
      </c>
      <c r="X49" s="24">
        <v>155.77493206415201</v>
      </c>
      <c r="Y49" s="24">
        <v>175.70629158829499</v>
      </c>
      <c r="Z49" s="110">
        <v>169.28654078731299</v>
      </c>
    </row>
    <row r="50" spans="16:26" x14ac:dyDescent="0.35">
      <c r="P50" s="57">
        <v>39082</v>
      </c>
      <c r="Q50" s="107">
        <v>164.74412331104301</v>
      </c>
      <c r="R50" s="24">
        <v>173.10898020031101</v>
      </c>
      <c r="S50" s="24">
        <v>187.34747416551701</v>
      </c>
      <c r="T50" s="24">
        <v>186.989940765299</v>
      </c>
      <c r="U50" s="111">
        <v>219.147339417604</v>
      </c>
      <c r="V50" s="112">
        <v>152.68299580636099</v>
      </c>
      <c r="W50" s="107">
        <v>157.81199153899499</v>
      </c>
      <c r="X50" s="24">
        <v>158.71452663609099</v>
      </c>
      <c r="Y50" s="24">
        <v>176.72189878514399</v>
      </c>
      <c r="Z50" s="110">
        <v>177.021270527371</v>
      </c>
    </row>
    <row r="51" spans="16:26" x14ac:dyDescent="0.35">
      <c r="P51" s="57">
        <v>39172</v>
      </c>
      <c r="Q51" s="107">
        <v>168.503554282284</v>
      </c>
      <c r="R51" s="24">
        <v>175.09071976961999</v>
      </c>
      <c r="S51" s="24">
        <v>194.371005834583</v>
      </c>
      <c r="T51" s="24">
        <v>191.982096546159</v>
      </c>
      <c r="U51" s="111">
        <v>217.97775725158601</v>
      </c>
      <c r="V51" s="112">
        <v>158.10903783148601</v>
      </c>
      <c r="W51" s="107">
        <v>163.416549352451</v>
      </c>
      <c r="X51" s="24">
        <v>164.45010156659501</v>
      </c>
      <c r="Y51" s="24">
        <v>178.95417642560199</v>
      </c>
      <c r="Z51" s="110">
        <v>176.61470699943101</v>
      </c>
    </row>
    <row r="52" spans="16:26" x14ac:dyDescent="0.35">
      <c r="P52" s="57">
        <v>39263</v>
      </c>
      <c r="Q52" s="107">
        <v>175.56437046640499</v>
      </c>
      <c r="R52" s="24">
        <v>177.94230794139099</v>
      </c>
      <c r="S52" s="24">
        <v>199.43425813888001</v>
      </c>
      <c r="T52" s="24">
        <v>196.77041729068</v>
      </c>
      <c r="U52" s="111">
        <v>217.91647742775501</v>
      </c>
      <c r="V52" s="112">
        <v>167.227512556432</v>
      </c>
      <c r="W52" s="107">
        <v>167.01673809173201</v>
      </c>
      <c r="X52" s="24">
        <v>171.096439621305</v>
      </c>
      <c r="Y52" s="24">
        <v>183.29162505524801</v>
      </c>
      <c r="Z52" s="110">
        <v>172.42442896876</v>
      </c>
    </row>
    <row r="53" spans="16:26" x14ac:dyDescent="0.35">
      <c r="P53" s="57">
        <v>39355</v>
      </c>
      <c r="Q53" s="107">
        <v>173.361573410202</v>
      </c>
      <c r="R53" s="24">
        <v>178.56742718489801</v>
      </c>
      <c r="S53" s="24">
        <v>194.010695481874</v>
      </c>
      <c r="T53" s="24">
        <v>190.23602843928299</v>
      </c>
      <c r="U53" s="111">
        <v>219.24211482641999</v>
      </c>
      <c r="V53" s="112">
        <v>173.10268414867801</v>
      </c>
      <c r="W53" s="107">
        <v>170.56972997394899</v>
      </c>
      <c r="X53" s="24">
        <v>171.80084359734701</v>
      </c>
      <c r="Y53" s="24">
        <v>187.66158893291899</v>
      </c>
      <c r="Z53" s="110">
        <v>170.000813976568</v>
      </c>
    </row>
    <row r="54" spans="16:26" x14ac:dyDescent="0.35">
      <c r="P54" s="57">
        <v>39447</v>
      </c>
      <c r="Q54" s="107">
        <v>165.85592163763499</v>
      </c>
      <c r="R54" s="24">
        <v>175.59319224447501</v>
      </c>
      <c r="S54" s="24">
        <v>186.81345118178899</v>
      </c>
      <c r="T54" s="24">
        <v>180.05201377256901</v>
      </c>
      <c r="U54" s="111">
        <v>223.67567536592301</v>
      </c>
      <c r="V54" s="112">
        <v>173.91716953357101</v>
      </c>
      <c r="W54" s="107">
        <v>171.07059572652199</v>
      </c>
      <c r="X54" s="24">
        <v>169.04107679213101</v>
      </c>
      <c r="Y54" s="24">
        <v>186.309685029821</v>
      </c>
      <c r="Z54" s="110">
        <v>167.75367138677501</v>
      </c>
    </row>
    <row r="55" spans="16:26" x14ac:dyDescent="0.35">
      <c r="P55" s="57">
        <v>39538</v>
      </c>
      <c r="Q55" s="107">
        <v>163.400949694004</v>
      </c>
      <c r="R55" s="24">
        <v>172.56711272563899</v>
      </c>
      <c r="S55" s="24">
        <v>184.52075471545101</v>
      </c>
      <c r="T55" s="24">
        <v>176.43298570497799</v>
      </c>
      <c r="U55" s="111">
        <v>214.37604682119201</v>
      </c>
      <c r="V55" s="112">
        <v>172.92927750966601</v>
      </c>
      <c r="W55" s="107">
        <v>161.318579060281</v>
      </c>
      <c r="X55" s="24">
        <v>168.609045073993</v>
      </c>
      <c r="Y55" s="24">
        <v>180.949373100912</v>
      </c>
      <c r="Z55" s="110">
        <v>164.07274706363199</v>
      </c>
    </row>
    <row r="56" spans="16:26" x14ac:dyDescent="0.35">
      <c r="P56" s="57">
        <v>39629</v>
      </c>
      <c r="Q56" s="107">
        <v>162.532726952741</v>
      </c>
      <c r="R56" s="24">
        <v>171.75456000420499</v>
      </c>
      <c r="S56" s="24">
        <v>181.91421607089299</v>
      </c>
      <c r="T56" s="24">
        <v>174.62541421559499</v>
      </c>
      <c r="U56" s="111">
        <v>201.78400767730699</v>
      </c>
      <c r="V56" s="112">
        <v>162.84020035926099</v>
      </c>
      <c r="W56" s="107">
        <v>154.98302818958501</v>
      </c>
      <c r="X56" s="24">
        <v>167.33701848120401</v>
      </c>
      <c r="Y56" s="24">
        <v>177.25354375934799</v>
      </c>
      <c r="Z56" s="110">
        <v>159.69360548473799</v>
      </c>
    </row>
    <row r="57" spans="16:26" x14ac:dyDescent="0.35">
      <c r="P57" s="57">
        <v>39721</v>
      </c>
      <c r="Q57" s="107">
        <v>154.314977214565</v>
      </c>
      <c r="R57" s="24">
        <v>165.611733940097</v>
      </c>
      <c r="S57" s="24">
        <v>169.53134758707799</v>
      </c>
      <c r="T57" s="24">
        <v>166.153253823152</v>
      </c>
      <c r="U57" s="111">
        <v>189.45832037607701</v>
      </c>
      <c r="V57" s="112">
        <v>153.15444420723099</v>
      </c>
      <c r="W57" s="107">
        <v>153.93254929980199</v>
      </c>
      <c r="X57" s="24">
        <v>163.353715214446</v>
      </c>
      <c r="Y57" s="24">
        <v>168.90992767008399</v>
      </c>
      <c r="Z57" s="110">
        <v>154.682989168467</v>
      </c>
    </row>
    <row r="58" spans="16:26" x14ac:dyDescent="0.35">
      <c r="P58" s="57">
        <v>39813</v>
      </c>
      <c r="Q58" s="107">
        <v>142.44831834041599</v>
      </c>
      <c r="R58" s="24">
        <v>154.31727961614601</v>
      </c>
      <c r="S58" s="24">
        <v>156.76651151857499</v>
      </c>
      <c r="T58" s="24">
        <v>156.24117448028201</v>
      </c>
      <c r="U58" s="111">
        <v>170.55803513406499</v>
      </c>
      <c r="V58" s="112">
        <v>149.10572199066701</v>
      </c>
      <c r="W58" s="107">
        <v>149.515841424461</v>
      </c>
      <c r="X58" s="24">
        <v>159.84048272171501</v>
      </c>
      <c r="Y58" s="24">
        <v>157.37042436850601</v>
      </c>
      <c r="Z58" s="110">
        <v>146.248458034045</v>
      </c>
    </row>
    <row r="59" spans="16:26" x14ac:dyDescent="0.35">
      <c r="P59" s="57">
        <v>39903</v>
      </c>
      <c r="Q59" s="107">
        <v>131.60416883672099</v>
      </c>
      <c r="R59" s="24">
        <v>142.973198704954</v>
      </c>
      <c r="S59" s="24">
        <v>151.534683409693</v>
      </c>
      <c r="T59" s="24">
        <v>148.50236839324799</v>
      </c>
      <c r="U59" s="111">
        <v>163.277855144695</v>
      </c>
      <c r="V59" s="112">
        <v>136.07954461153199</v>
      </c>
      <c r="W59" s="107">
        <v>132.17451271096499</v>
      </c>
      <c r="X59" s="24">
        <v>149.64840033657299</v>
      </c>
      <c r="Y59" s="24">
        <v>147.71993797854901</v>
      </c>
      <c r="Z59" s="110">
        <v>135.71450919149299</v>
      </c>
    </row>
    <row r="60" spans="16:26" x14ac:dyDescent="0.35">
      <c r="P60" s="57">
        <v>39994</v>
      </c>
      <c r="Q60" s="107">
        <v>122.07341285457299</v>
      </c>
      <c r="R60" s="24">
        <v>135.588199207961</v>
      </c>
      <c r="S60" s="24">
        <v>148.268787671659</v>
      </c>
      <c r="T60" s="24">
        <v>137.94420091452201</v>
      </c>
      <c r="U60" s="111">
        <v>155.07481968703399</v>
      </c>
      <c r="V60" s="112">
        <v>126.485836752048</v>
      </c>
      <c r="W60" s="107">
        <v>110.358438866233</v>
      </c>
      <c r="X60" s="24">
        <v>135.06854210143399</v>
      </c>
      <c r="Y60" s="24">
        <v>138.78073580182701</v>
      </c>
      <c r="Z60" s="110">
        <v>126.469738784748</v>
      </c>
    </row>
    <row r="61" spans="16:26" x14ac:dyDescent="0.35">
      <c r="P61" s="57">
        <v>40086</v>
      </c>
      <c r="Q61" s="107">
        <v>120.942695520258</v>
      </c>
      <c r="R61" s="24">
        <v>133.02168637990599</v>
      </c>
      <c r="S61" s="24">
        <v>145.07919744703699</v>
      </c>
      <c r="T61" s="24">
        <v>129.18876840433899</v>
      </c>
      <c r="U61" s="111">
        <v>148.315206541089</v>
      </c>
      <c r="V61" s="112">
        <v>114.055224307936</v>
      </c>
      <c r="W61" s="107">
        <v>101.001955902731</v>
      </c>
      <c r="X61" s="24">
        <v>127.464259383246</v>
      </c>
      <c r="Y61" s="24">
        <v>132.57779836341501</v>
      </c>
      <c r="Z61" s="110">
        <v>121.37853691339799</v>
      </c>
    </row>
    <row r="62" spans="16:26" x14ac:dyDescent="0.35">
      <c r="P62" s="57">
        <v>40178</v>
      </c>
      <c r="Q62" s="107">
        <v>122.76253031410801</v>
      </c>
      <c r="R62" s="24">
        <v>129.960123146071</v>
      </c>
      <c r="S62" s="24">
        <v>141.347197880549</v>
      </c>
      <c r="T62" s="24">
        <v>126.278072099233</v>
      </c>
      <c r="U62" s="111">
        <v>143.29382274060899</v>
      </c>
      <c r="V62" s="112">
        <v>99.918260192749401</v>
      </c>
      <c r="W62" s="107">
        <v>100.236945523646</v>
      </c>
      <c r="X62" s="24">
        <v>124.059981119358</v>
      </c>
      <c r="Y62" s="24">
        <v>129.45348807844701</v>
      </c>
      <c r="Z62" s="110">
        <v>119.49741462160399</v>
      </c>
    </row>
    <row r="63" spans="16:26" x14ac:dyDescent="0.35">
      <c r="P63" s="57">
        <v>40268</v>
      </c>
      <c r="Q63" s="107">
        <v>118.801910582928</v>
      </c>
      <c r="R63" s="24">
        <v>127.771807085608</v>
      </c>
      <c r="S63" s="24">
        <v>137.139877864037</v>
      </c>
      <c r="T63" s="24">
        <v>126.65740585885899</v>
      </c>
      <c r="U63" s="111">
        <v>136.329286799095</v>
      </c>
      <c r="V63" s="112">
        <v>99.506165380860693</v>
      </c>
      <c r="W63" s="107">
        <v>110.432998335768</v>
      </c>
      <c r="X63" s="24">
        <v>120.30281077342499</v>
      </c>
      <c r="Y63" s="24">
        <v>129.89172473433501</v>
      </c>
      <c r="Z63" s="110">
        <v>120.469579736862</v>
      </c>
    </row>
    <row r="64" spans="16:26" x14ac:dyDescent="0.35">
      <c r="P64" s="57">
        <v>40359</v>
      </c>
      <c r="Q64" s="107">
        <v>113.231296302384</v>
      </c>
      <c r="R64" s="24">
        <v>128.67239331024999</v>
      </c>
      <c r="S64" s="24">
        <v>132.42201672303401</v>
      </c>
      <c r="T64" s="24">
        <v>125.47522051724999</v>
      </c>
      <c r="U64" s="111">
        <v>135.17968747427301</v>
      </c>
      <c r="V64" s="112">
        <v>96.536930739743198</v>
      </c>
      <c r="W64" s="107">
        <v>118.252598546378</v>
      </c>
      <c r="X64" s="24">
        <v>120.291730088305</v>
      </c>
      <c r="Y64" s="24">
        <v>130.981036937873</v>
      </c>
      <c r="Z64" s="110">
        <v>126.69414238859299</v>
      </c>
    </row>
    <row r="65" spans="16:26" x14ac:dyDescent="0.35">
      <c r="P65" s="57">
        <v>40451</v>
      </c>
      <c r="Q65" s="107">
        <v>111.10225540817</v>
      </c>
      <c r="R65" s="24">
        <v>124.85382548625201</v>
      </c>
      <c r="S65" s="24">
        <v>132.30858254043599</v>
      </c>
      <c r="T65" s="24">
        <v>125.813563765458</v>
      </c>
      <c r="U65" s="111">
        <v>132.64479475373901</v>
      </c>
      <c r="V65" s="112">
        <v>98.487859516405607</v>
      </c>
      <c r="W65" s="107">
        <v>114.62028296318699</v>
      </c>
      <c r="X65" s="24">
        <v>121.553158180054</v>
      </c>
      <c r="Y65" s="24">
        <v>130.30314493460901</v>
      </c>
      <c r="Z65" s="110">
        <v>135.62918483731099</v>
      </c>
    </row>
    <row r="66" spans="16:26" x14ac:dyDescent="0.35">
      <c r="P66" s="57">
        <v>40543</v>
      </c>
      <c r="Q66" s="107">
        <v>109.46828609097101</v>
      </c>
      <c r="R66" s="24">
        <v>118.085058375137</v>
      </c>
      <c r="S66" s="24">
        <v>133.89129195353399</v>
      </c>
      <c r="T66" s="24">
        <v>128.77779298001099</v>
      </c>
      <c r="U66" s="111">
        <v>130.16686933507299</v>
      </c>
      <c r="V66" s="112">
        <v>101.20355171987801</v>
      </c>
      <c r="W66" s="107">
        <v>116.442094021816</v>
      </c>
      <c r="X66" s="24">
        <v>120.25629116846901</v>
      </c>
      <c r="Y66" s="24">
        <v>131.189224306375</v>
      </c>
      <c r="Z66" s="110">
        <v>140.39495165739501</v>
      </c>
    </row>
    <row r="67" spans="16:26" x14ac:dyDescent="0.35">
      <c r="P67" s="57">
        <v>40633</v>
      </c>
      <c r="Q67" s="107">
        <v>107.193768296187</v>
      </c>
      <c r="R67" s="24">
        <v>118.123754533858</v>
      </c>
      <c r="S67" s="24">
        <v>131.99799410483101</v>
      </c>
      <c r="T67" s="24">
        <v>132.33986605113299</v>
      </c>
      <c r="U67" s="111">
        <v>130.91912544824001</v>
      </c>
      <c r="V67" s="112">
        <v>99.769352517296497</v>
      </c>
      <c r="W67" s="107">
        <v>120.790766921558</v>
      </c>
      <c r="X67" s="24">
        <v>120.205434730126</v>
      </c>
      <c r="Y67" s="24">
        <v>133.85532112857899</v>
      </c>
      <c r="Z67" s="110">
        <v>141.48782062372601</v>
      </c>
    </row>
    <row r="68" spans="16:26" x14ac:dyDescent="0.35">
      <c r="P68" s="57">
        <v>40724</v>
      </c>
      <c r="Q68" s="107">
        <v>108.23943467415999</v>
      </c>
      <c r="R68" s="24">
        <v>123.053888103177</v>
      </c>
      <c r="S68" s="24">
        <v>129.88738201739599</v>
      </c>
      <c r="T68" s="24">
        <v>136.67035930088699</v>
      </c>
      <c r="U68" s="111">
        <v>127.21558433738799</v>
      </c>
      <c r="V68" s="112">
        <v>101.31999899117901</v>
      </c>
      <c r="W68" s="107">
        <v>120.229895247033</v>
      </c>
      <c r="X68" s="24">
        <v>121.978762109472</v>
      </c>
      <c r="Y68" s="24">
        <v>135.63147277228401</v>
      </c>
      <c r="Z68" s="110">
        <v>144.26977633032701</v>
      </c>
    </row>
    <row r="69" spans="16:26" x14ac:dyDescent="0.35">
      <c r="P69" s="57">
        <v>40816</v>
      </c>
      <c r="Q69" s="107">
        <v>110.112543508122</v>
      </c>
      <c r="R69" s="24">
        <v>122.676146492283</v>
      </c>
      <c r="S69" s="24">
        <v>130.34810058459499</v>
      </c>
      <c r="T69" s="24">
        <v>140.64642567356799</v>
      </c>
      <c r="U69" s="111">
        <v>125.642444762834</v>
      </c>
      <c r="V69" s="112">
        <v>102.88465450048901</v>
      </c>
      <c r="W69" s="107">
        <v>119.67361644718601</v>
      </c>
      <c r="X69" s="24">
        <v>124.597729159838</v>
      </c>
      <c r="Y69" s="24">
        <v>135.85242151386399</v>
      </c>
      <c r="Z69" s="110">
        <v>149.824737167412</v>
      </c>
    </row>
    <row r="70" spans="16:26" x14ac:dyDescent="0.35">
      <c r="P70" s="57">
        <v>40908</v>
      </c>
      <c r="Q70" s="107">
        <v>109.278758307828</v>
      </c>
      <c r="R70" s="24">
        <v>118.512934164074</v>
      </c>
      <c r="S70" s="24">
        <v>131.33058435310099</v>
      </c>
      <c r="T70" s="24">
        <v>143.06419894621101</v>
      </c>
      <c r="U70" s="111">
        <v>127.980164557859</v>
      </c>
      <c r="V70" s="112">
        <v>101.863003166075</v>
      </c>
      <c r="W70" s="107">
        <v>124.046565726758</v>
      </c>
      <c r="X70" s="24">
        <v>124.870546682982</v>
      </c>
      <c r="Y70" s="24">
        <v>137.02209453825699</v>
      </c>
      <c r="Z70" s="110">
        <v>152.900927877642</v>
      </c>
    </row>
    <row r="71" spans="16:26" x14ac:dyDescent="0.35">
      <c r="P71" s="57">
        <v>40999</v>
      </c>
      <c r="Q71" s="107">
        <v>107.785134571672</v>
      </c>
      <c r="R71" s="24">
        <v>118.335869772175</v>
      </c>
      <c r="S71" s="24">
        <v>131.94036585053101</v>
      </c>
      <c r="T71" s="24">
        <v>145.34414035757001</v>
      </c>
      <c r="U71" s="111">
        <v>125.32503258796601</v>
      </c>
      <c r="V71" s="112">
        <v>103.28123684850399</v>
      </c>
      <c r="W71" s="107">
        <v>127.388769965097</v>
      </c>
      <c r="X71" s="24">
        <v>124.901709194329</v>
      </c>
      <c r="Y71" s="24">
        <v>139.53417995972899</v>
      </c>
      <c r="Z71" s="110">
        <v>151.48591159882201</v>
      </c>
    </row>
    <row r="72" spans="16:26" x14ac:dyDescent="0.35">
      <c r="P72" s="57">
        <v>41090</v>
      </c>
      <c r="Q72" s="107">
        <v>107.63247194714501</v>
      </c>
      <c r="R72" s="24">
        <v>120.557437208442</v>
      </c>
      <c r="S72" s="24">
        <v>134.30193999736599</v>
      </c>
      <c r="T72" s="24">
        <v>149.628434955926</v>
      </c>
      <c r="U72" s="111">
        <v>123.933133754591</v>
      </c>
      <c r="V72" s="112">
        <v>104.807893543788</v>
      </c>
      <c r="W72" s="107">
        <v>128.67258641499799</v>
      </c>
      <c r="X72" s="24">
        <v>128.42579664419199</v>
      </c>
      <c r="Y72" s="24">
        <v>141.19761619824999</v>
      </c>
      <c r="Z72" s="110">
        <v>153.736910525708</v>
      </c>
    </row>
    <row r="73" spans="16:26" x14ac:dyDescent="0.35">
      <c r="P73" s="57">
        <v>41182</v>
      </c>
      <c r="Q73" s="107">
        <v>110.473324523472</v>
      </c>
      <c r="R73" s="24">
        <v>123.301911277562</v>
      </c>
      <c r="S73" s="24">
        <v>136.86282542100801</v>
      </c>
      <c r="T73" s="24">
        <v>155.32602151504</v>
      </c>
      <c r="U73" s="111">
        <v>127.478880822603</v>
      </c>
      <c r="V73" s="112">
        <v>105.337433993614</v>
      </c>
      <c r="W73" s="107">
        <v>130.13987960404799</v>
      </c>
      <c r="X73" s="24">
        <v>130.61658750389</v>
      </c>
      <c r="Y73" s="24">
        <v>142.65286823494901</v>
      </c>
      <c r="Z73" s="110">
        <v>159.939310898645</v>
      </c>
    </row>
    <row r="74" spans="16:26" x14ac:dyDescent="0.35">
      <c r="P74" s="57">
        <v>41274</v>
      </c>
      <c r="Q74" s="107">
        <v>113.68134173479601</v>
      </c>
      <c r="R74" s="24">
        <v>124.076138781038</v>
      </c>
      <c r="S74" s="24">
        <v>137.744578782362</v>
      </c>
      <c r="T74" s="24">
        <v>159.298811206376</v>
      </c>
      <c r="U74" s="111">
        <v>127.80476319520901</v>
      </c>
      <c r="V74" s="112">
        <v>110.581231050074</v>
      </c>
      <c r="W74" s="107">
        <v>130.875124904568</v>
      </c>
      <c r="X74" s="24">
        <v>129.84597234052799</v>
      </c>
      <c r="Y74" s="24">
        <v>142.96335537342901</v>
      </c>
      <c r="Z74" s="110">
        <v>163.90542169696701</v>
      </c>
    </row>
    <row r="75" spans="16:26" x14ac:dyDescent="0.35">
      <c r="P75" s="57">
        <v>41364</v>
      </c>
      <c r="Q75" s="107">
        <v>115.138509897687</v>
      </c>
      <c r="R75" s="24">
        <v>125.002562352166</v>
      </c>
      <c r="S75" s="24">
        <v>140.980494002027</v>
      </c>
      <c r="T75" s="24">
        <v>162.95444332696499</v>
      </c>
      <c r="U75" s="111">
        <v>127.846107321914</v>
      </c>
      <c r="V75" s="112">
        <v>113.750412242259</v>
      </c>
      <c r="W75" s="107">
        <v>136.67224026313801</v>
      </c>
      <c r="X75" s="24">
        <v>131.03478351750101</v>
      </c>
      <c r="Y75" s="24">
        <v>145.050950534902</v>
      </c>
      <c r="Z75" s="110">
        <v>166.94241491675399</v>
      </c>
    </row>
    <row r="76" spans="16:26" x14ac:dyDescent="0.35">
      <c r="P76" s="57">
        <v>41455</v>
      </c>
      <c r="Q76" s="107">
        <v>116.41812730733101</v>
      </c>
      <c r="R76" s="24">
        <v>129.25351150447699</v>
      </c>
      <c r="S76" s="24">
        <v>149.35412797204901</v>
      </c>
      <c r="T76" s="24">
        <v>169.774889374477</v>
      </c>
      <c r="U76" s="111">
        <v>130.62241977022899</v>
      </c>
      <c r="V76" s="112">
        <v>116.258882326321</v>
      </c>
      <c r="W76" s="107">
        <v>145.22828598728699</v>
      </c>
      <c r="X76" s="24">
        <v>134.223357651501</v>
      </c>
      <c r="Y76" s="24">
        <v>150.60420920405701</v>
      </c>
      <c r="Z76" s="110">
        <v>169.86574225986601</v>
      </c>
    </row>
    <row r="77" spans="16:26" x14ac:dyDescent="0.35">
      <c r="P77" s="57">
        <v>41547</v>
      </c>
      <c r="Q77" s="107">
        <v>118.85019109439899</v>
      </c>
      <c r="R77" s="24">
        <v>133.343167450392</v>
      </c>
      <c r="S77" s="24">
        <v>152.87544642192401</v>
      </c>
      <c r="T77" s="24">
        <v>176.271938167727</v>
      </c>
      <c r="U77" s="111">
        <v>130.05329440188399</v>
      </c>
      <c r="V77" s="112">
        <v>117.09681020047699</v>
      </c>
      <c r="W77" s="107">
        <v>148.80065692557301</v>
      </c>
      <c r="X77" s="24">
        <v>137.71770351500001</v>
      </c>
      <c r="Y77" s="24">
        <v>154.826423026535</v>
      </c>
      <c r="Z77" s="110">
        <v>173.60426484783201</v>
      </c>
    </row>
    <row r="78" spans="16:26" x14ac:dyDescent="0.35">
      <c r="P78" s="57">
        <v>41639</v>
      </c>
      <c r="Q78" s="107">
        <v>121.914852751089</v>
      </c>
      <c r="R78" s="24">
        <v>135.08547225402501</v>
      </c>
      <c r="S78" s="24">
        <v>150.82562806753</v>
      </c>
      <c r="T78" s="24">
        <v>179.82265101866801</v>
      </c>
      <c r="U78" s="111">
        <v>134.76010224677501</v>
      </c>
      <c r="V78" s="112">
        <v>115.46123189804</v>
      </c>
      <c r="W78" s="107">
        <v>147.68612823247801</v>
      </c>
      <c r="X78" s="24">
        <v>141.623116537014</v>
      </c>
      <c r="Y78" s="24">
        <v>158.45670376471699</v>
      </c>
      <c r="Z78" s="110">
        <v>178.34576540434799</v>
      </c>
    </row>
    <row r="79" spans="16:26" x14ac:dyDescent="0.35">
      <c r="P79" s="57">
        <v>41729</v>
      </c>
      <c r="Q79" s="107">
        <v>126.03877259075099</v>
      </c>
      <c r="R79" s="24">
        <v>139.43715574026299</v>
      </c>
      <c r="S79" s="24">
        <v>153.50710593456901</v>
      </c>
      <c r="T79" s="24">
        <v>185.784542013644</v>
      </c>
      <c r="U79" s="111">
        <v>138.08957650094001</v>
      </c>
      <c r="V79" s="112">
        <v>119.13358631348</v>
      </c>
      <c r="W79" s="107">
        <v>148.21685110202401</v>
      </c>
      <c r="X79" s="24">
        <v>146.02903110296199</v>
      </c>
      <c r="Y79" s="24">
        <v>161.823232534531</v>
      </c>
      <c r="Z79" s="110">
        <v>176.95034253098601</v>
      </c>
    </row>
    <row r="80" spans="16:26" x14ac:dyDescent="0.35">
      <c r="P80" s="57">
        <v>41820</v>
      </c>
      <c r="Q80" s="107">
        <v>131.56133116431599</v>
      </c>
      <c r="R80" s="24">
        <v>146.8979610669</v>
      </c>
      <c r="S80" s="24">
        <v>160.25505945146099</v>
      </c>
      <c r="T80" s="24">
        <v>196.12112826166</v>
      </c>
      <c r="U80" s="111">
        <v>142.61945807732599</v>
      </c>
      <c r="V80" s="112">
        <v>125.83533861115799</v>
      </c>
      <c r="W80" s="107">
        <v>155.009273225773</v>
      </c>
      <c r="X80" s="24">
        <v>149.21180797547601</v>
      </c>
      <c r="Y80" s="24">
        <v>163.174066006141</v>
      </c>
      <c r="Z80" s="110">
        <v>176.76026457901901</v>
      </c>
    </row>
    <row r="81" spans="15:26" x14ac:dyDescent="0.35">
      <c r="P81" s="57">
        <v>41912</v>
      </c>
      <c r="Q81" s="107">
        <v>133.49268887616</v>
      </c>
      <c r="R81" s="24">
        <v>150.76378935656501</v>
      </c>
      <c r="S81" s="24">
        <v>164.60651608980299</v>
      </c>
      <c r="T81" s="24">
        <v>201.82994945994301</v>
      </c>
      <c r="U81" s="111">
        <v>149.163096529596</v>
      </c>
      <c r="V81" s="112">
        <v>131.27821546569899</v>
      </c>
      <c r="W81" s="107">
        <v>160.01909166519499</v>
      </c>
      <c r="X81" s="24">
        <v>153.50367328493201</v>
      </c>
      <c r="Y81" s="24">
        <v>164.35762916840099</v>
      </c>
      <c r="Z81" s="110">
        <v>187.135713388375</v>
      </c>
    </row>
    <row r="82" spans="15:26" x14ac:dyDescent="0.35">
      <c r="P82" s="57">
        <v>42004</v>
      </c>
      <c r="Q82" s="107">
        <v>133.93454547780999</v>
      </c>
      <c r="R82" s="24">
        <v>151.32576031546401</v>
      </c>
      <c r="S82" s="24">
        <v>165.90540177910501</v>
      </c>
      <c r="T82" s="24">
        <v>202.50980107447199</v>
      </c>
      <c r="U82" s="111">
        <v>156.16118743223001</v>
      </c>
      <c r="V82" s="112">
        <v>138.58859342813099</v>
      </c>
      <c r="W82" s="107">
        <v>163.81026591084299</v>
      </c>
      <c r="X82" s="24">
        <v>159.68874257031001</v>
      </c>
      <c r="Y82" s="24">
        <v>168.34842710650801</v>
      </c>
      <c r="Z82" s="110">
        <v>196.37948794987599</v>
      </c>
    </row>
    <row r="83" spans="15:26" x14ac:dyDescent="0.35">
      <c r="P83" s="57">
        <v>42094</v>
      </c>
      <c r="Q83" s="107">
        <v>138.17993555327499</v>
      </c>
      <c r="R83" s="24">
        <v>154.865034812234</v>
      </c>
      <c r="S83" s="24">
        <v>169.04244014726899</v>
      </c>
      <c r="T83" s="24">
        <v>208.17669792745599</v>
      </c>
      <c r="U83" s="111">
        <v>158.61224347497401</v>
      </c>
      <c r="V83" s="112">
        <v>138.823100359715</v>
      </c>
      <c r="W83" s="107">
        <v>170.910154527684</v>
      </c>
      <c r="X83" s="24">
        <v>163.11477309042701</v>
      </c>
      <c r="Y83" s="24">
        <v>175.25424802167399</v>
      </c>
      <c r="Z83" s="110">
        <v>200.92575033513401</v>
      </c>
    </row>
    <row r="84" spans="15:26" x14ac:dyDescent="0.35">
      <c r="P84" s="57">
        <v>42185</v>
      </c>
      <c r="Q84" s="107">
        <v>143.11937805852199</v>
      </c>
      <c r="R84" s="24">
        <v>161.63466641258199</v>
      </c>
      <c r="S84" s="24">
        <v>172.941418380393</v>
      </c>
      <c r="T84" s="24">
        <v>219.508402680816</v>
      </c>
      <c r="U84" s="111">
        <v>162.214423884507</v>
      </c>
      <c r="V84" s="112">
        <v>140.89291095069299</v>
      </c>
      <c r="W84" s="107">
        <v>175.686630024479</v>
      </c>
      <c r="X84" s="24">
        <v>165.55504128228401</v>
      </c>
      <c r="Y84" s="24">
        <v>179.25005617965499</v>
      </c>
      <c r="Z84" s="110">
        <v>206.587642973252</v>
      </c>
    </row>
    <row r="85" spans="15:26" x14ac:dyDescent="0.35">
      <c r="P85" s="57">
        <v>42277</v>
      </c>
      <c r="Q85" s="107">
        <v>143.320751011711</v>
      </c>
      <c r="R85" s="24">
        <v>164.013049761632</v>
      </c>
      <c r="S85" s="24">
        <v>174.13331357988099</v>
      </c>
      <c r="T85" s="24">
        <v>224.55688765452999</v>
      </c>
      <c r="U85" s="111">
        <v>164.018827828008</v>
      </c>
      <c r="V85" s="112">
        <v>146.398471001941</v>
      </c>
      <c r="W85" s="107">
        <v>175.49988175034201</v>
      </c>
      <c r="X85" s="24">
        <v>167.46014951899099</v>
      </c>
      <c r="Y85" s="24">
        <v>179.095686374666</v>
      </c>
      <c r="Z85" s="110">
        <v>210.04912429596899</v>
      </c>
    </row>
    <row r="86" spans="15:26" x14ac:dyDescent="0.35">
      <c r="P86" s="57">
        <v>42369</v>
      </c>
      <c r="Q86" s="107">
        <v>142.28381197518499</v>
      </c>
      <c r="R86" s="24">
        <v>163.02620931182699</v>
      </c>
      <c r="S86" s="24">
        <v>175.040382249228</v>
      </c>
      <c r="T86" s="24">
        <v>224.18957120550999</v>
      </c>
      <c r="U86" s="111">
        <v>169.557796736151</v>
      </c>
      <c r="V86" s="112">
        <v>151.03206375404099</v>
      </c>
      <c r="W86" s="107">
        <v>169.51395013650301</v>
      </c>
      <c r="X86" s="24">
        <v>169.295927715245</v>
      </c>
      <c r="Y86" s="24">
        <v>179.00523957560901</v>
      </c>
      <c r="Z86" s="110">
        <v>212.74408735442799</v>
      </c>
    </row>
    <row r="87" spans="15:26" x14ac:dyDescent="0.35">
      <c r="P87" s="57">
        <v>42460</v>
      </c>
      <c r="Q87" s="107">
        <v>144.70880206868401</v>
      </c>
      <c r="R87" s="24">
        <v>168.087909979443</v>
      </c>
      <c r="S87" s="24">
        <v>179.01124213463399</v>
      </c>
      <c r="T87" s="24">
        <v>231.56063083814399</v>
      </c>
      <c r="U87" s="111">
        <v>173.357428941254</v>
      </c>
      <c r="V87" s="112">
        <v>153.17702179407601</v>
      </c>
      <c r="W87" s="107">
        <v>165.98318843340201</v>
      </c>
      <c r="X87" s="24">
        <v>173.757555377373</v>
      </c>
      <c r="Y87" s="24">
        <v>179.89809390716701</v>
      </c>
      <c r="Z87" s="110">
        <v>217.22503902946301</v>
      </c>
    </row>
    <row r="88" spans="15:26" x14ac:dyDescent="0.35">
      <c r="P88" s="57">
        <v>42551</v>
      </c>
      <c r="Q88" s="107">
        <v>148.53650600252001</v>
      </c>
      <c r="R88" s="24">
        <v>177.40930914460199</v>
      </c>
      <c r="S88" s="24">
        <v>184.16927946311199</v>
      </c>
      <c r="T88" s="24">
        <v>245.795276259932</v>
      </c>
      <c r="U88" s="111">
        <v>178.84069939673799</v>
      </c>
      <c r="V88" s="112">
        <v>160.458986440247</v>
      </c>
      <c r="W88" s="107">
        <v>170.562971548197</v>
      </c>
      <c r="X88" s="24">
        <v>178.46204980639499</v>
      </c>
      <c r="Y88" s="24">
        <v>181.58052370143301</v>
      </c>
      <c r="Z88" s="110">
        <v>221.97923568567299</v>
      </c>
    </row>
    <row r="89" spans="15:26" x14ac:dyDescent="0.35">
      <c r="P89" s="57">
        <v>42643</v>
      </c>
      <c r="Q89" s="107">
        <v>152.552062345255</v>
      </c>
      <c r="R89" s="24">
        <v>180.59230152268199</v>
      </c>
      <c r="S89" s="24">
        <v>188.54542034634801</v>
      </c>
      <c r="T89" s="24">
        <v>251.856628071968</v>
      </c>
      <c r="U89" s="111">
        <v>186.37869627233999</v>
      </c>
      <c r="V89" s="112">
        <v>162.14399953994899</v>
      </c>
      <c r="W89" s="107">
        <v>175.178190496204</v>
      </c>
      <c r="X89" s="24">
        <v>181.39450313737899</v>
      </c>
      <c r="Y89" s="24">
        <v>184.996113691261</v>
      </c>
      <c r="Z89" s="110">
        <v>226.65761904822901</v>
      </c>
    </row>
    <row r="90" spans="15:26" x14ac:dyDescent="0.35">
      <c r="O90" s="68"/>
      <c r="P90" s="57">
        <v>42735</v>
      </c>
      <c r="Q90" s="107">
        <v>156.24804143155299</v>
      </c>
      <c r="R90" s="24">
        <v>180.640445506753</v>
      </c>
      <c r="S90" s="24">
        <v>192.94136710410899</v>
      </c>
      <c r="T90" s="24">
        <v>251.27006457551599</v>
      </c>
      <c r="U90" s="111">
        <v>191.256783636102</v>
      </c>
      <c r="V90" s="112">
        <v>165.26933357423599</v>
      </c>
      <c r="W90" s="107">
        <v>174.54846702157701</v>
      </c>
      <c r="X90" s="24">
        <v>184.96419306586299</v>
      </c>
      <c r="Y90" s="24">
        <v>189.394708860478</v>
      </c>
      <c r="Z90" s="110">
        <v>229.177414108813</v>
      </c>
    </row>
    <row r="91" spans="15:26" x14ac:dyDescent="0.35">
      <c r="O91" s="114"/>
      <c r="P91" s="57">
        <v>42825</v>
      </c>
      <c r="Q91" s="107">
        <v>162.19320671662999</v>
      </c>
      <c r="R91" s="24">
        <v>190.71087201938499</v>
      </c>
      <c r="S91" s="24">
        <v>200.629039478777</v>
      </c>
      <c r="T91" s="24">
        <v>260.23039989384603</v>
      </c>
      <c r="U91" s="111">
        <v>196.79671582589199</v>
      </c>
      <c r="V91" s="112">
        <v>172.28761494696801</v>
      </c>
      <c r="W91" s="107">
        <v>175.29571983544301</v>
      </c>
      <c r="X91" s="24">
        <v>191.827920954847</v>
      </c>
      <c r="Y91" s="24">
        <v>189.72490056655101</v>
      </c>
      <c r="Z91" s="110">
        <v>230.542785266176</v>
      </c>
    </row>
    <row r="92" spans="15:26" x14ac:dyDescent="0.35">
      <c r="O92" s="115"/>
      <c r="P92" s="57">
        <v>42916</v>
      </c>
      <c r="Q92" s="107">
        <v>169.51454837660799</v>
      </c>
      <c r="R92" s="24">
        <v>207.48950193521199</v>
      </c>
      <c r="S92" s="24">
        <v>209.72675359101399</v>
      </c>
      <c r="T92" s="24">
        <v>274.869899354849</v>
      </c>
      <c r="U92" s="111">
        <v>205.341435583314</v>
      </c>
      <c r="V92" s="112">
        <v>173.143005678668</v>
      </c>
      <c r="W92" s="107">
        <v>182.11342420809501</v>
      </c>
      <c r="X92" s="24">
        <v>197.20046157129801</v>
      </c>
      <c r="Y92" s="24">
        <v>188.10918716902199</v>
      </c>
      <c r="Z92" s="110">
        <v>234.728931999628</v>
      </c>
    </row>
    <row r="93" spans="15:26" x14ac:dyDescent="0.35">
      <c r="O93" s="115"/>
      <c r="P93" s="57">
        <v>43008</v>
      </c>
      <c r="Q93" s="107">
        <v>170.04529683317901</v>
      </c>
      <c r="R93" s="24">
        <v>211.78997453486599</v>
      </c>
      <c r="S93" s="24">
        <v>211.10979312512001</v>
      </c>
      <c r="T93" s="24">
        <v>277.99857621321701</v>
      </c>
      <c r="U93" s="111">
        <v>216.073975600572</v>
      </c>
      <c r="V93" s="112">
        <v>176.47123557621899</v>
      </c>
      <c r="W93" s="107">
        <v>184.98765715644299</v>
      </c>
      <c r="X93" s="24">
        <v>198.02157570993401</v>
      </c>
      <c r="Y93" s="24">
        <v>188.05028498391999</v>
      </c>
      <c r="Z93" s="110">
        <v>241.08053802741901</v>
      </c>
    </row>
    <row r="94" spans="15:26" x14ac:dyDescent="0.35">
      <c r="O94" s="115"/>
      <c r="P94" s="57">
        <v>43100</v>
      </c>
      <c r="Q94" s="107">
        <v>168.37248623682299</v>
      </c>
      <c r="R94" s="24">
        <v>207.66769266143601</v>
      </c>
      <c r="S94" s="24">
        <v>208.17173340915201</v>
      </c>
      <c r="T94" s="24">
        <v>275.32788039955301</v>
      </c>
      <c r="U94" s="111">
        <v>233.47811567533699</v>
      </c>
      <c r="V94" s="112">
        <v>180.28106218977601</v>
      </c>
      <c r="W94" s="107">
        <v>185.28091878826899</v>
      </c>
      <c r="X94" s="24">
        <v>201.958313318347</v>
      </c>
      <c r="Y94" s="24">
        <v>188.90439133752901</v>
      </c>
      <c r="Z94" s="110">
        <v>246.924995611371</v>
      </c>
    </row>
    <row r="95" spans="15:26" x14ac:dyDescent="0.35">
      <c r="O95" s="115"/>
      <c r="P95" s="57">
        <v>43190</v>
      </c>
      <c r="Q95" s="107">
        <v>172.345385691752</v>
      </c>
      <c r="R95" s="24">
        <v>210.624922712315</v>
      </c>
      <c r="S95" s="24">
        <v>208.31134026707599</v>
      </c>
      <c r="T95" s="24">
        <v>283.79993477789401</v>
      </c>
      <c r="U95" s="111">
        <v>241.69549517381</v>
      </c>
      <c r="V95" s="112">
        <v>179.16814218650799</v>
      </c>
      <c r="W95" s="107">
        <v>185.70082874281101</v>
      </c>
      <c r="X95" s="24">
        <v>213.27853986684599</v>
      </c>
      <c r="Y95" s="24">
        <v>190.99643724177801</v>
      </c>
      <c r="Z95" s="110">
        <v>250.78306045261201</v>
      </c>
    </row>
    <row r="96" spans="15:26" x14ac:dyDescent="0.35">
      <c r="O96" s="115"/>
      <c r="P96" s="57">
        <v>43281</v>
      </c>
      <c r="Q96" s="107">
        <v>178.06116743025601</v>
      </c>
      <c r="R96" s="24">
        <v>217.02931848665901</v>
      </c>
      <c r="S96" s="24">
        <v>209.83604173987001</v>
      </c>
      <c r="T96" s="24">
        <v>298.34115038284199</v>
      </c>
      <c r="U96" s="111">
        <v>242.48140036213101</v>
      </c>
      <c r="V96" s="112">
        <v>181.712759497007</v>
      </c>
      <c r="W96" s="107">
        <v>185.504645129517</v>
      </c>
      <c r="X96" s="24">
        <v>221.24357893805899</v>
      </c>
      <c r="Y96" s="24">
        <v>192.03847320531901</v>
      </c>
      <c r="Z96" s="110">
        <v>254.29800773111899</v>
      </c>
    </row>
    <row r="97" spans="15:26" x14ac:dyDescent="0.35">
      <c r="O97" s="115"/>
      <c r="P97" s="57">
        <v>43373</v>
      </c>
      <c r="Q97" s="107">
        <v>179.875971335853</v>
      </c>
      <c r="R97" s="24">
        <v>222.22269105744701</v>
      </c>
      <c r="S97" s="24">
        <v>211.74413683205799</v>
      </c>
      <c r="T97" s="24">
        <v>303.129275097034</v>
      </c>
      <c r="U97" s="111">
        <v>243.45082224763399</v>
      </c>
      <c r="V97" s="112">
        <v>182.56643639148299</v>
      </c>
      <c r="W97" s="107">
        <v>188.93936141019699</v>
      </c>
      <c r="X97" s="24">
        <v>219.34951583611499</v>
      </c>
      <c r="Y97" s="24">
        <v>189.353266562356</v>
      </c>
      <c r="Z97" s="110">
        <v>257.98094469184298</v>
      </c>
    </row>
    <row r="98" spans="15:26" x14ac:dyDescent="0.35">
      <c r="O98" s="68"/>
      <c r="P98" s="57">
        <v>43465</v>
      </c>
      <c r="Q98" s="107">
        <v>180.20885268983599</v>
      </c>
      <c r="R98" s="24">
        <v>225.90108046821101</v>
      </c>
      <c r="S98" s="24">
        <v>212.869808891975</v>
      </c>
      <c r="T98" s="24">
        <v>301.918315903853</v>
      </c>
      <c r="U98" s="111">
        <v>240.16446876622001</v>
      </c>
      <c r="V98" s="112">
        <v>184.44858439792199</v>
      </c>
      <c r="W98" s="107">
        <v>191.04950728906201</v>
      </c>
      <c r="X98" s="24">
        <v>217.98757053436401</v>
      </c>
      <c r="Y98" s="24">
        <v>186.24266493161599</v>
      </c>
      <c r="Z98" s="110">
        <v>260.526543454906</v>
      </c>
    </row>
    <row r="99" spans="15:26" x14ac:dyDescent="0.35">
      <c r="O99" s="68"/>
      <c r="P99" s="57">
        <v>43555</v>
      </c>
      <c r="Q99" s="107">
        <v>182.848141202779</v>
      </c>
      <c r="R99" s="24">
        <v>229.99286676430299</v>
      </c>
      <c r="S99" s="24">
        <v>212.19088477000301</v>
      </c>
      <c r="T99" s="24">
        <v>306.88016152280397</v>
      </c>
      <c r="U99" s="111">
        <v>238.851154984749</v>
      </c>
      <c r="V99" s="112">
        <v>182.58864816059301</v>
      </c>
      <c r="W99" s="107">
        <v>195.06459553804299</v>
      </c>
      <c r="X99" s="24">
        <v>223.715135319246</v>
      </c>
      <c r="Y99" s="24">
        <v>187.31913658293601</v>
      </c>
      <c r="Z99" s="110">
        <v>265.390039492997</v>
      </c>
    </row>
    <row r="100" spans="15:26" x14ac:dyDescent="0.35">
      <c r="O100" s="68"/>
      <c r="P100" s="57">
        <v>43646</v>
      </c>
      <c r="Q100" s="107">
        <v>185.668565925965</v>
      </c>
      <c r="R100" s="24">
        <v>233.653253563796</v>
      </c>
      <c r="S100" s="24">
        <v>211.32901260485701</v>
      </c>
      <c r="T100" s="24">
        <v>316.54854306553602</v>
      </c>
      <c r="U100" s="111">
        <v>249.60827893306501</v>
      </c>
      <c r="V100" s="112">
        <v>185.87651450894401</v>
      </c>
      <c r="W100" s="107">
        <v>201.87800940479701</v>
      </c>
      <c r="X100" s="24">
        <v>232.064656145231</v>
      </c>
      <c r="Y100" s="24">
        <v>188.95898879409901</v>
      </c>
      <c r="Z100" s="110">
        <v>271.20542415160298</v>
      </c>
    </row>
    <row r="101" spans="15:26" x14ac:dyDescent="0.35">
      <c r="O101" s="68"/>
      <c r="P101" s="57">
        <v>43738</v>
      </c>
      <c r="Q101" s="107">
        <v>186.84099578581299</v>
      </c>
      <c r="R101" s="24">
        <v>236.41242854673001</v>
      </c>
      <c r="S101" s="24">
        <v>213.57159969672199</v>
      </c>
      <c r="T101" s="24">
        <v>326.45293597454503</v>
      </c>
      <c r="U101" s="111">
        <v>257.24412255943599</v>
      </c>
      <c r="V101" s="112">
        <v>186.46037096617701</v>
      </c>
      <c r="W101" s="107">
        <v>205.07146050596799</v>
      </c>
      <c r="X101" s="24">
        <v>236.27096451948699</v>
      </c>
      <c r="Y101" s="24">
        <v>189.095206764203</v>
      </c>
      <c r="Z101" s="110">
        <v>275.78247661443498</v>
      </c>
    </row>
    <row r="102" spans="15:26" x14ac:dyDescent="0.35">
      <c r="O102" s="68"/>
      <c r="P102" s="57">
        <v>43830</v>
      </c>
      <c r="Q102" s="107">
        <v>186.96847178397499</v>
      </c>
      <c r="R102" s="24">
        <v>240.17230076997799</v>
      </c>
      <c r="S102" s="24">
        <v>216.68564006333401</v>
      </c>
      <c r="T102" s="24">
        <v>331.18520998048302</v>
      </c>
      <c r="U102" s="111">
        <v>270.251491035637</v>
      </c>
      <c r="V102" s="112">
        <v>188.830041765792</v>
      </c>
      <c r="W102" s="107">
        <v>205.16275341600701</v>
      </c>
      <c r="X102" s="24">
        <v>241.14611754002101</v>
      </c>
      <c r="Y102" s="24">
        <v>190.37970543988999</v>
      </c>
      <c r="Z102" s="110">
        <v>281.018870854613</v>
      </c>
    </row>
    <row r="103" spans="15:26" x14ac:dyDescent="0.35">
      <c r="O103" s="68"/>
      <c r="P103" s="57">
        <v>43921</v>
      </c>
      <c r="Q103" s="107">
        <v>185.71936880887699</v>
      </c>
      <c r="R103" s="24">
        <v>246.40188591016201</v>
      </c>
      <c r="S103" s="24">
        <v>215.951238968551</v>
      </c>
      <c r="T103" s="24">
        <v>329.99806829093097</v>
      </c>
      <c r="U103" s="111">
        <v>279.92512507471002</v>
      </c>
      <c r="V103" s="112">
        <v>192.99657596096</v>
      </c>
      <c r="W103" s="107">
        <v>202.06313036799901</v>
      </c>
      <c r="X103" s="24">
        <v>248.965271012259</v>
      </c>
      <c r="Y103" s="24">
        <v>191.01149229489999</v>
      </c>
      <c r="Z103" s="110">
        <v>283.83280966804898</v>
      </c>
    </row>
    <row r="104" spans="15:26" x14ac:dyDescent="0.35">
      <c r="O104" s="68"/>
      <c r="P104" s="57">
        <v>44012</v>
      </c>
      <c r="Q104" s="107">
        <v>183.385142216503</v>
      </c>
      <c r="R104" s="24">
        <v>252.01839876736801</v>
      </c>
      <c r="S104" s="24">
        <v>212.358715547879</v>
      </c>
      <c r="T104" s="24">
        <v>327.45202028460801</v>
      </c>
      <c r="U104" s="111">
        <v>283.73755948297497</v>
      </c>
      <c r="V104" s="112">
        <v>185.853511783595</v>
      </c>
      <c r="W104" s="107">
        <v>193.17001672046999</v>
      </c>
      <c r="X104" s="24">
        <v>254.93306386000901</v>
      </c>
      <c r="Y104" s="24">
        <v>189.59212528608501</v>
      </c>
      <c r="Z104" s="110">
        <v>287.58193095741001</v>
      </c>
    </row>
    <row r="105" spans="15:26" x14ac:dyDescent="0.35">
      <c r="O105" s="68"/>
      <c r="P105" s="57">
        <v>44104</v>
      </c>
      <c r="Q105" s="107">
        <v>188.26046362669399</v>
      </c>
      <c r="R105" s="24">
        <v>257.35007799597702</v>
      </c>
      <c r="S105" s="24">
        <v>215.22648695705399</v>
      </c>
      <c r="T105" s="24">
        <v>341.27748413096202</v>
      </c>
      <c r="U105" s="111">
        <v>295.317052419508</v>
      </c>
      <c r="V105" s="112">
        <v>185.43944441864599</v>
      </c>
      <c r="W105" s="107">
        <v>190.758168407494</v>
      </c>
      <c r="X105" s="24">
        <v>263.74872126133198</v>
      </c>
      <c r="Y105" s="24">
        <v>190.62299982211701</v>
      </c>
      <c r="Z105" s="110">
        <v>295.34544806733601</v>
      </c>
    </row>
    <row r="106" spans="15:26" x14ac:dyDescent="0.35">
      <c r="O106" s="68"/>
      <c r="P106" s="57">
        <v>44196</v>
      </c>
      <c r="Q106" s="107">
        <v>195.21840353893799</v>
      </c>
      <c r="R106" s="24">
        <v>265.07351337762998</v>
      </c>
      <c r="S106" s="24">
        <v>223.38921055656201</v>
      </c>
      <c r="T106" s="24">
        <v>362.05158000731598</v>
      </c>
      <c r="U106" s="111">
        <v>313.508200278294</v>
      </c>
      <c r="V106" s="112">
        <v>185.317977197451</v>
      </c>
      <c r="W106" s="107">
        <v>193.760896011939</v>
      </c>
      <c r="X106" s="24">
        <v>274.50459783557102</v>
      </c>
      <c r="Y106" s="24">
        <v>193.388109972656</v>
      </c>
      <c r="Z106" s="110">
        <v>301.31774741652401</v>
      </c>
    </row>
    <row r="107" spans="15:26" x14ac:dyDescent="0.35">
      <c r="O107" s="68"/>
      <c r="P107" s="57">
        <v>44286</v>
      </c>
      <c r="Q107" s="107">
        <v>196.83524100642899</v>
      </c>
      <c r="R107" s="24">
        <v>276.81364923856802</v>
      </c>
      <c r="S107" s="24">
        <v>230.51009170394599</v>
      </c>
      <c r="T107" s="24">
        <v>376.264740588238</v>
      </c>
      <c r="U107" s="111">
        <v>315.26759062455699</v>
      </c>
      <c r="V107" s="112">
        <v>185.42751048366699</v>
      </c>
      <c r="W107" s="107">
        <v>192.14558407762101</v>
      </c>
      <c r="X107" s="24">
        <v>279.46086979917698</v>
      </c>
      <c r="Y107" s="24">
        <v>197.05112019796101</v>
      </c>
      <c r="Z107" s="110">
        <v>311.21386235022402</v>
      </c>
    </row>
    <row r="108" spans="15:26" x14ac:dyDescent="0.35">
      <c r="O108" s="68"/>
      <c r="P108" s="57">
        <v>44377</v>
      </c>
      <c r="Q108" s="107">
        <v>201.49562988134599</v>
      </c>
      <c r="R108" s="24">
        <v>293.33255085475002</v>
      </c>
      <c r="S108" s="24">
        <v>239.96606895334099</v>
      </c>
      <c r="T108" s="24">
        <v>398.39512243997098</v>
      </c>
      <c r="U108" s="111">
        <v>331.37126573023198</v>
      </c>
      <c r="V108" s="112">
        <v>194.859024763002</v>
      </c>
      <c r="W108" s="107">
        <v>198.07888236348299</v>
      </c>
      <c r="X108" s="24">
        <v>291.16761147258597</v>
      </c>
      <c r="Y108" s="24">
        <v>204.40138818963601</v>
      </c>
      <c r="Z108" s="110">
        <v>330.82940560067499</v>
      </c>
    </row>
    <row r="109" spans="15:26" x14ac:dyDescent="0.35">
      <c r="O109" s="68"/>
      <c r="P109" s="57">
        <v>44469</v>
      </c>
      <c r="Q109" s="107">
        <v>209.943336499585</v>
      </c>
      <c r="R109" s="24">
        <v>306.78698284136499</v>
      </c>
      <c r="S109" s="24">
        <v>249.86290175669399</v>
      </c>
      <c r="T109" s="24">
        <v>421.55053743803899</v>
      </c>
      <c r="U109" s="111">
        <v>338.189562942333</v>
      </c>
      <c r="V109" s="112">
        <v>201.20375781910499</v>
      </c>
      <c r="W109" s="107">
        <v>210.33511248149199</v>
      </c>
      <c r="X109" s="24">
        <v>318.37219371859902</v>
      </c>
      <c r="Y109" s="24">
        <v>211.52045292752899</v>
      </c>
      <c r="Z109" s="110">
        <v>356.21700843674301</v>
      </c>
    </row>
    <row r="110" spans="15:26" x14ac:dyDescent="0.35">
      <c r="O110" s="68"/>
      <c r="P110" s="57">
        <v>44561</v>
      </c>
      <c r="Q110" s="107">
        <v>214.433568271441</v>
      </c>
      <c r="R110" s="24">
        <v>315.55606845953798</v>
      </c>
      <c r="S110" s="24">
        <v>255.54921289062401</v>
      </c>
      <c r="T110" s="24">
        <v>433.60169032052301</v>
      </c>
      <c r="U110" s="111">
        <v>343.21854310581102</v>
      </c>
      <c r="V110" s="112">
        <v>213.80834319591099</v>
      </c>
      <c r="W110" s="107">
        <v>213.71658562194699</v>
      </c>
      <c r="X110" s="24">
        <v>337.162692509571</v>
      </c>
      <c r="Y110" s="24">
        <v>216.55943495393399</v>
      </c>
      <c r="Z110" s="110">
        <v>377.34952746145598</v>
      </c>
    </row>
    <row r="111" spans="15:26" x14ac:dyDescent="0.35">
      <c r="O111" s="68"/>
      <c r="P111" s="57">
        <v>44651</v>
      </c>
      <c r="Q111" s="107">
        <v>217.95613615613601</v>
      </c>
      <c r="R111" s="24">
        <v>333.36709818549002</v>
      </c>
      <c r="S111" s="24">
        <v>260.82222011131103</v>
      </c>
      <c r="T111" s="24">
        <v>450.93236289237501</v>
      </c>
      <c r="U111" s="111">
        <v>357.08998136458302</v>
      </c>
      <c r="V111" s="112">
        <v>224.980483053808</v>
      </c>
      <c r="W111" s="107">
        <v>207.95385965556599</v>
      </c>
      <c r="X111" s="24">
        <v>354.94218645029002</v>
      </c>
      <c r="Y111" s="24">
        <v>221.19076866825199</v>
      </c>
      <c r="Z111" s="110">
        <v>393.09655284764301</v>
      </c>
    </row>
    <row r="112" spans="15:26" x14ac:dyDescent="0.35">
      <c r="O112" s="68"/>
      <c r="P112" s="57">
        <v>44742</v>
      </c>
      <c r="Q112" s="107">
        <v>227.497709769387</v>
      </c>
      <c r="R112" s="24">
        <v>358.05718837743001</v>
      </c>
      <c r="S112" s="24">
        <v>267.44333206158802</v>
      </c>
      <c r="T112" s="24">
        <v>476.239378187341</v>
      </c>
      <c r="U112" s="111">
        <v>370.75823313963298</v>
      </c>
      <c r="V112" s="112">
        <v>228.47321633657799</v>
      </c>
      <c r="W112" s="107">
        <v>201.12439543899899</v>
      </c>
      <c r="X112" s="24">
        <v>384.387498257755</v>
      </c>
      <c r="Y112" s="24">
        <v>222.94377717470701</v>
      </c>
      <c r="Z112" s="110">
        <v>407.22194360674501</v>
      </c>
    </row>
    <row r="113" spans="15:26" x14ac:dyDescent="0.35">
      <c r="P113" s="57">
        <v>44834</v>
      </c>
      <c r="Q113" s="107">
        <v>228.07393446294901</v>
      </c>
      <c r="R113" s="24">
        <v>360.04566906664002</v>
      </c>
      <c r="S113" s="24">
        <v>267.74304464688299</v>
      </c>
      <c r="T113" s="24">
        <v>462.51582537826198</v>
      </c>
      <c r="U113" s="111">
        <v>383.94346385832398</v>
      </c>
      <c r="V113" s="112">
        <v>232.238666107331</v>
      </c>
      <c r="W113" s="107">
        <v>192.02170582694899</v>
      </c>
      <c r="X113" s="24">
        <v>392.75010939461998</v>
      </c>
      <c r="Y113" s="24">
        <v>221.239621869128</v>
      </c>
      <c r="Z113" s="110">
        <v>400.23709676913398</v>
      </c>
    </row>
    <row r="114" spans="15:26" x14ac:dyDescent="0.35">
      <c r="P114" s="57">
        <v>44926</v>
      </c>
      <c r="Q114" s="107">
        <v>219.38150969277299</v>
      </c>
      <c r="R114" s="24">
        <v>352.028432301382</v>
      </c>
      <c r="S114" s="24">
        <v>265.52678847283198</v>
      </c>
      <c r="T114" s="24">
        <v>436.11422362723499</v>
      </c>
      <c r="U114" s="111">
        <v>396.19236311155601</v>
      </c>
      <c r="V114" s="112">
        <v>234.85491109007</v>
      </c>
      <c r="W114" s="107">
        <v>180.32010863255601</v>
      </c>
      <c r="X114" s="24">
        <v>383.274436697076</v>
      </c>
      <c r="Y114" s="24">
        <v>218.26355211286</v>
      </c>
      <c r="Z114" s="110">
        <v>374.728685476382</v>
      </c>
    </row>
    <row r="115" spans="15:26" x14ac:dyDescent="0.35">
      <c r="P115" s="57">
        <v>45016</v>
      </c>
      <c r="Q115" s="107">
        <v>216.12513037993</v>
      </c>
      <c r="R115" s="24">
        <v>361.20000093891099</v>
      </c>
      <c r="S115" s="24">
        <v>266.08709795605398</v>
      </c>
      <c r="T115" s="24">
        <v>431.77546562714502</v>
      </c>
      <c r="U115" s="111">
        <v>402.63228446233899</v>
      </c>
      <c r="V115" s="112">
        <v>231.933073863419</v>
      </c>
      <c r="W115" s="107">
        <v>171.56762937413399</v>
      </c>
      <c r="X115" s="24">
        <v>375.367277971411</v>
      </c>
      <c r="Y115" s="24">
        <v>215.22079997950601</v>
      </c>
      <c r="Z115" s="110">
        <v>351.481961869749</v>
      </c>
    </row>
    <row r="116" spans="15:26" x14ac:dyDescent="0.35">
      <c r="P116" s="57">
        <v>45107</v>
      </c>
      <c r="Q116" s="107">
        <v>220.33945324937201</v>
      </c>
      <c r="R116" s="24">
        <v>376.61778489820699</v>
      </c>
      <c r="S116" s="24">
        <v>269.94332655538801</v>
      </c>
      <c r="T116" s="24">
        <v>432.02615985011403</v>
      </c>
      <c r="U116" s="111">
        <v>401.27464829050803</v>
      </c>
      <c r="V116" s="112">
        <v>234.16670186949301</v>
      </c>
      <c r="W116" s="107">
        <v>169.81813503824699</v>
      </c>
      <c r="X116" s="24">
        <v>374.343373854042</v>
      </c>
      <c r="Y116" s="24">
        <v>216.18565266018501</v>
      </c>
      <c r="Z116" s="110">
        <v>337.40874652989697</v>
      </c>
    </row>
    <row r="117" spans="15:26" x14ac:dyDescent="0.35">
      <c r="P117" s="57">
        <v>45199</v>
      </c>
      <c r="Q117" s="107">
        <v>220.55175623313701</v>
      </c>
      <c r="R117" s="24">
        <v>381.77949438461798</v>
      </c>
      <c r="S117" s="24">
        <v>274.94560226548401</v>
      </c>
      <c r="T117" s="24">
        <v>428.91145783653297</v>
      </c>
      <c r="U117" s="111">
        <v>397.29494831058099</v>
      </c>
      <c r="V117" s="112">
        <v>237.57664897123101</v>
      </c>
      <c r="W117" s="107">
        <v>157.307866832282</v>
      </c>
      <c r="X117" s="24">
        <v>375.688463133217</v>
      </c>
      <c r="Y117" s="24">
        <v>217.96357348612699</v>
      </c>
      <c r="Z117" s="110">
        <v>332.97819874683501</v>
      </c>
    </row>
    <row r="118" spans="15:26" x14ac:dyDescent="0.35">
      <c r="P118" s="57">
        <v>45291</v>
      </c>
      <c r="Q118" s="107">
        <v>214.25062954030901</v>
      </c>
      <c r="R118" s="24">
        <v>381.26069289621103</v>
      </c>
      <c r="S118" s="24">
        <v>276.43449172400102</v>
      </c>
      <c r="T118" s="24">
        <v>424.33266715627599</v>
      </c>
      <c r="U118" s="111">
        <v>411.96965728042102</v>
      </c>
      <c r="V118" s="112">
        <v>238.28554854579701</v>
      </c>
      <c r="W118" s="107">
        <v>138.110093463514</v>
      </c>
      <c r="X118" s="24">
        <v>375.98807534941199</v>
      </c>
      <c r="Y118" s="24">
        <v>219.052012526157</v>
      </c>
      <c r="Z118" s="110">
        <v>325.963350305863</v>
      </c>
    </row>
    <row r="119" spans="15:26" x14ac:dyDescent="0.35">
      <c r="P119" s="57">
        <v>45382</v>
      </c>
      <c r="Q119" s="107">
        <v>213.34878598025699</v>
      </c>
      <c r="R119" s="24">
        <v>386.28375568843899</v>
      </c>
      <c r="S119" s="24">
        <v>277.59120646102701</v>
      </c>
      <c r="T119" s="24">
        <v>424.122744380482</v>
      </c>
      <c r="U119" s="111">
        <v>420.62134606814601</v>
      </c>
      <c r="V119" s="112">
        <v>241.55783136973699</v>
      </c>
      <c r="W119" s="107">
        <v>129.21449434558301</v>
      </c>
      <c r="X119" s="24">
        <v>378.82256407624902</v>
      </c>
      <c r="Y119" s="24">
        <v>220.37785661033399</v>
      </c>
      <c r="Z119" s="110">
        <v>312.04255206269897</v>
      </c>
    </row>
    <row r="120" spans="15:26" x14ac:dyDescent="0.35">
      <c r="P120" s="57">
        <v>45473</v>
      </c>
      <c r="Q120" s="107">
        <v>215.66187728395801</v>
      </c>
      <c r="R120" s="24">
        <v>395.84156874474297</v>
      </c>
      <c r="S120" s="24">
        <v>280.699267488403</v>
      </c>
      <c r="T120" s="24">
        <v>422.29749450512298</v>
      </c>
      <c r="U120" s="111">
        <v>440.87357444471002</v>
      </c>
      <c r="V120" s="112">
        <v>236.369888796564</v>
      </c>
      <c r="W120" s="107">
        <v>123.526896090487</v>
      </c>
      <c r="X120" s="24">
        <v>384.50080288947299</v>
      </c>
      <c r="Y120" s="24">
        <v>220.17095704786601</v>
      </c>
      <c r="Z120" s="110">
        <v>305.56266111566498</v>
      </c>
    </row>
    <row r="121" spans="15:26" x14ac:dyDescent="0.35">
      <c r="P121" s="57">
        <v>45565</v>
      </c>
      <c r="Q121" s="107">
        <v>214.42617679053399</v>
      </c>
      <c r="R121" s="24">
        <v>404.18414807847103</v>
      </c>
      <c r="S121" s="24">
        <v>282.85360886535801</v>
      </c>
      <c r="T121" s="24">
        <v>417.97676276913597</v>
      </c>
      <c r="U121" s="111">
        <v>446.81281766885797</v>
      </c>
      <c r="V121" s="112">
        <v>229.239871350274</v>
      </c>
      <c r="W121" s="107">
        <v>122.48348111207901</v>
      </c>
      <c r="X121" s="24">
        <v>389.72920702413001</v>
      </c>
      <c r="Y121" s="24">
        <v>221.690491661918</v>
      </c>
      <c r="Z121" s="110">
        <v>309.93740355325798</v>
      </c>
    </row>
    <row r="122" spans="15:26" x14ac:dyDescent="0.35">
      <c r="P122" s="57">
        <v>45657</v>
      </c>
      <c r="Q122" s="107">
        <v>213.47651190352499</v>
      </c>
      <c r="R122" s="24">
        <v>407.18385967768103</v>
      </c>
      <c r="S122" s="24">
        <v>283.67515479053498</v>
      </c>
      <c r="T122" s="24">
        <v>417.94178686519001</v>
      </c>
      <c r="U122" s="111">
        <v>439.87286503062899</v>
      </c>
      <c r="V122" s="112">
        <v>235.18572169437499</v>
      </c>
      <c r="W122" s="107">
        <v>122.302746297978</v>
      </c>
      <c r="X122" s="24">
        <v>391.57058179350503</v>
      </c>
      <c r="Y122" s="24">
        <v>224.67318814689699</v>
      </c>
      <c r="Z122" s="110">
        <v>318.32040883565099</v>
      </c>
    </row>
    <row r="123" spans="15:26" x14ac:dyDescent="0.35">
      <c r="P123" s="57">
        <v>45747</v>
      </c>
      <c r="Q123" s="107">
        <v>216.43549010656699</v>
      </c>
      <c r="R123" s="24">
        <v>408.82402569004603</v>
      </c>
      <c r="S123" s="24">
        <v>284.19255398546397</v>
      </c>
      <c r="T123" s="24">
        <v>420.68704389529699</v>
      </c>
      <c r="U123" s="111">
        <v>449.385653173864</v>
      </c>
      <c r="V123" s="112">
        <v>236.86054940949199</v>
      </c>
      <c r="W123" s="107">
        <v>118.411779762704</v>
      </c>
      <c r="X123" s="24">
        <v>395.99284263394998</v>
      </c>
      <c r="Y123" s="24">
        <v>226.080721389551</v>
      </c>
      <c r="Z123" s="110">
        <v>323.54701449658103</v>
      </c>
    </row>
    <row r="124" spans="15:26" x14ac:dyDescent="0.35">
      <c r="P124" s="57">
        <v>45838</v>
      </c>
      <c r="Q124" s="107">
        <v>218.08660760704299</v>
      </c>
      <c r="R124" s="24">
        <v>411.957121734221</v>
      </c>
      <c r="S124" s="24">
        <v>282.17109368932103</v>
      </c>
      <c r="T124" s="24">
        <v>422.299108474653</v>
      </c>
      <c r="U124" s="111">
        <v>452.62324427392002</v>
      </c>
      <c r="V124" s="112">
        <v>229.748242409217</v>
      </c>
      <c r="W124" s="107">
        <v>119.820559675178</v>
      </c>
      <c r="X124" s="24">
        <v>400.53430572230502</v>
      </c>
      <c r="Y124" s="24">
        <v>226.27914577998999</v>
      </c>
      <c r="Z124" s="110">
        <v>318.87116942367197</v>
      </c>
    </row>
    <row r="125" spans="15:26" x14ac:dyDescent="0.35">
      <c r="P125" s="57">
        <v>45930</v>
      </c>
      <c r="Q125" s="107">
        <v>215.70818765127299</v>
      </c>
      <c r="R125" s="24">
        <v>413.06467267200702</v>
      </c>
      <c r="S125" s="24">
        <v>278.24796191508898</v>
      </c>
      <c r="T125" s="24">
        <v>426.493872730551</v>
      </c>
      <c r="U125" s="111">
        <v>440.217091745571</v>
      </c>
      <c r="V125" s="112">
        <v>229.61146899638999</v>
      </c>
      <c r="W125" s="107">
        <v>124.454298550567</v>
      </c>
      <c r="X125" s="24">
        <v>397.62391405191102</v>
      </c>
      <c r="Y125" s="24">
        <v>227.258222655146</v>
      </c>
      <c r="Z125" s="110">
        <v>314.09304655347597</v>
      </c>
    </row>
    <row r="126" spans="15:26" x14ac:dyDescent="0.35">
      <c r="P126" s="57">
        <v>46022</v>
      </c>
      <c r="Q126" s="107">
        <v>212.09120048273101</v>
      </c>
      <c r="R126" s="24">
        <v>410.69837055377701</v>
      </c>
      <c r="S126" s="24">
        <v>278.41708934831797</v>
      </c>
      <c r="T126" s="24">
        <v>425.73732862548798</v>
      </c>
      <c r="U126" s="111">
        <v>459.63000776579599</v>
      </c>
      <c r="V126" s="112">
        <v>221.53719555234301</v>
      </c>
      <c r="W126" s="107">
        <v>126.942744598234</v>
      </c>
      <c r="X126" s="24">
        <v>393.09632385286602</v>
      </c>
      <c r="Y126" s="24">
        <v>225.55923016234999</v>
      </c>
      <c r="Z126" s="110">
        <v>320.43254337094601</v>
      </c>
    </row>
    <row r="127" spans="15:26" ht="29" x14ac:dyDescent="0.35">
      <c r="O127" s="68"/>
      <c r="P127" s="68"/>
      <c r="Q127" s="116" t="s">
        <v>42</v>
      </c>
      <c r="R127" s="117" t="s">
        <v>43</v>
      </c>
      <c r="S127" s="117" t="s">
        <v>44</v>
      </c>
      <c r="T127" s="117" t="s">
        <v>45</v>
      </c>
      <c r="U127" s="117" t="s">
        <v>46</v>
      </c>
      <c r="V127" s="118" t="s">
        <v>47</v>
      </c>
      <c r="W127" s="116" t="s">
        <v>42</v>
      </c>
      <c r="X127" s="117" t="s">
        <v>43</v>
      </c>
      <c r="Y127" s="117" t="s">
        <v>44</v>
      </c>
      <c r="Z127" s="117" t="s">
        <v>45</v>
      </c>
    </row>
    <row r="128" spans="15:26" x14ac:dyDescent="0.35">
      <c r="O128" s="114"/>
      <c r="P128" s="114"/>
      <c r="Q128" s="119" t="s">
        <v>49</v>
      </c>
      <c r="R128" s="119" t="s">
        <v>50</v>
      </c>
      <c r="S128" s="119" t="s">
        <v>51</v>
      </c>
      <c r="T128" s="119" t="s">
        <v>52</v>
      </c>
      <c r="U128" s="119" t="s">
        <v>53</v>
      </c>
      <c r="V128" s="119" t="s">
        <v>54</v>
      </c>
      <c r="W128" s="119" t="s">
        <v>49</v>
      </c>
      <c r="X128" s="119" t="s">
        <v>50</v>
      </c>
      <c r="Y128" s="119" t="s">
        <v>51</v>
      </c>
      <c r="Z128" s="119" t="s">
        <v>52</v>
      </c>
    </row>
    <row r="129" spans="15:26" x14ac:dyDescent="0.35">
      <c r="O129" s="115" t="s">
        <v>55</v>
      </c>
      <c r="P129" s="40" t="s">
        <v>55</v>
      </c>
      <c r="Q129" s="120">
        <f>Q121/Q120-1</f>
        <v>-5.7298049566590903E-3</v>
      </c>
      <c r="R129" s="120">
        <f t="shared" ref="Q129:Z134" si="0">R121/R120-1</f>
        <v>2.1075551413620497E-2</v>
      </c>
      <c r="S129" s="120">
        <f t="shared" si="0"/>
        <v>7.6749091518168999E-3</v>
      </c>
      <c r="T129" s="120">
        <f t="shared" si="0"/>
        <v>-1.0231487972833797E-2</v>
      </c>
      <c r="U129" s="120">
        <f t="shared" si="0"/>
        <v>1.3471533719453532E-2</v>
      </c>
      <c r="V129" s="120">
        <f t="shared" si="0"/>
        <v>-3.0164660492887796E-2</v>
      </c>
      <c r="W129" s="120">
        <f t="shared" si="0"/>
        <v>-8.4468647025961463E-3</v>
      </c>
      <c r="X129" s="120">
        <f t="shared" si="0"/>
        <v>1.3597901734837103E-2</v>
      </c>
      <c r="Y129" s="120">
        <f t="shared" si="0"/>
        <v>6.9016124307514914E-3</v>
      </c>
      <c r="Z129" s="120">
        <f t="shared" si="0"/>
        <v>1.4317005950988948E-2</v>
      </c>
    </row>
    <row r="130" spans="15:26" x14ac:dyDescent="0.35">
      <c r="O130" s="115" t="s">
        <v>55</v>
      </c>
      <c r="P130" s="40" t="s">
        <v>55</v>
      </c>
      <c r="Q130" s="120">
        <f>Q122/Q121-1</f>
        <v>-4.4288663875992063E-3</v>
      </c>
      <c r="R130" s="120">
        <f t="shared" si="0"/>
        <v>7.4216458351246128E-3</v>
      </c>
      <c r="S130" s="120">
        <f t="shared" si="0"/>
        <v>2.904491579487134E-3</v>
      </c>
      <c r="T130" s="120">
        <f t="shared" si="0"/>
        <v>-8.367906319539653E-5</v>
      </c>
      <c r="U130" s="120">
        <f t="shared" si="0"/>
        <v>-1.5532125229613114E-2</v>
      </c>
      <c r="V130" s="120">
        <f t="shared" si="0"/>
        <v>2.5937243417031297E-2</v>
      </c>
      <c r="W130" s="120">
        <f t="shared" si="0"/>
        <v>-1.4755852173700124E-3</v>
      </c>
      <c r="X130" s="120">
        <f t="shared" si="0"/>
        <v>4.7247543581228069E-3</v>
      </c>
      <c r="Y130" s="120">
        <f t="shared" si="0"/>
        <v>1.3454327529426324E-2</v>
      </c>
      <c r="Z130" s="120">
        <f t="shared" si="0"/>
        <v>2.7047414046470486E-2</v>
      </c>
    </row>
    <row r="131" spans="15:26" x14ac:dyDescent="0.35">
      <c r="O131" s="115" t="s">
        <v>55</v>
      </c>
      <c r="P131" s="40" t="s">
        <v>55</v>
      </c>
      <c r="Q131" s="120">
        <f t="shared" si="0"/>
        <v>1.3860907584902105E-2</v>
      </c>
      <c r="R131" s="120">
        <f t="shared" si="0"/>
        <v>4.0280722660848145E-3</v>
      </c>
      <c r="S131" s="120">
        <f t="shared" si="0"/>
        <v>1.8239143830238724E-3</v>
      </c>
      <c r="T131" s="120">
        <f t="shared" si="0"/>
        <v>6.5685153205139457E-3</v>
      </c>
      <c r="U131" s="120">
        <f t="shared" si="0"/>
        <v>2.1626221800639112E-2</v>
      </c>
      <c r="V131" s="120">
        <f t="shared" si="0"/>
        <v>7.1212984489485986E-3</v>
      </c>
      <c r="W131" s="120">
        <f t="shared" si="0"/>
        <v>-3.1814220473791011E-2</v>
      </c>
      <c r="X131" s="120">
        <f t="shared" si="0"/>
        <v>1.1293649334405353E-2</v>
      </c>
      <c r="Y131" s="120">
        <f t="shared" si="0"/>
        <v>6.2648029088978596E-3</v>
      </c>
      <c r="Z131" s="120">
        <f t="shared" si="0"/>
        <v>1.6419323159478916E-2</v>
      </c>
    </row>
    <row r="132" spans="15:26" x14ac:dyDescent="0.35">
      <c r="O132" s="115" t="s">
        <v>55</v>
      </c>
      <c r="P132" s="40" t="s">
        <v>55</v>
      </c>
      <c r="Q132" s="120">
        <f t="shared" si="0"/>
        <v>7.6286818749691232E-3</v>
      </c>
      <c r="R132" s="120">
        <f t="shared" si="0"/>
        <v>7.6636788625292773E-3</v>
      </c>
      <c r="S132" s="120">
        <f t="shared" si="0"/>
        <v>-7.1129952836355148E-3</v>
      </c>
      <c r="T132" s="120">
        <f t="shared" si="0"/>
        <v>3.8319805726112488E-3</v>
      </c>
      <c r="U132" s="120">
        <f t="shared" si="0"/>
        <v>7.204482557887637E-3</v>
      </c>
      <c r="V132" s="120">
        <f t="shared" si="0"/>
        <v>-3.0027402275332071E-2</v>
      </c>
      <c r="W132" s="120">
        <f t="shared" si="0"/>
        <v>1.1897295313837652E-2</v>
      </c>
      <c r="X132" s="120">
        <f t="shared" si="0"/>
        <v>1.1468548416550872E-2</v>
      </c>
      <c r="Y132" s="120">
        <f t="shared" si="0"/>
        <v>8.7767054713649983E-4</v>
      </c>
      <c r="Z132" s="120">
        <f t="shared" si="0"/>
        <v>-1.4451825742185842E-2</v>
      </c>
    </row>
    <row r="133" spans="15:26" x14ac:dyDescent="0.35">
      <c r="O133" s="115" t="s">
        <v>55</v>
      </c>
      <c r="P133" s="40" t="s">
        <v>55</v>
      </c>
      <c r="Q133" s="120">
        <f>Q125/Q124-1</f>
        <v>-1.0905850578663334E-2</v>
      </c>
      <c r="R133" s="120">
        <f t="shared" si="0"/>
        <v>2.6885102340834521E-3</v>
      </c>
      <c r="S133" s="120">
        <f t="shared" si="0"/>
        <v>-1.390337941047759E-2</v>
      </c>
      <c r="T133" s="120">
        <f t="shared" si="0"/>
        <v>9.93315915595816E-3</v>
      </c>
      <c r="U133" s="120">
        <f t="shared" si="0"/>
        <v>-2.7409446344830335E-2</v>
      </c>
      <c r="V133" s="120">
        <f t="shared" si="0"/>
        <v>-5.9531864702322412E-4</v>
      </c>
      <c r="W133" s="120">
        <f t="shared" si="0"/>
        <v>3.8672318740211375E-2</v>
      </c>
      <c r="X133" s="120">
        <f t="shared" si="0"/>
        <v>-7.2662731476784703E-3</v>
      </c>
      <c r="Y133" s="120">
        <f t="shared" si="0"/>
        <v>4.3268542126633225E-3</v>
      </c>
      <c r="Z133" s="120">
        <f t="shared" si="0"/>
        <v>-1.4984493200912441E-2</v>
      </c>
    </row>
    <row r="134" spans="15:26" x14ac:dyDescent="0.35">
      <c r="O134" s="115" t="s">
        <v>56</v>
      </c>
      <c r="P134" s="40" t="str">
        <f>"QTR "&amp;YEAR(P126)&amp;"Q"&amp;(MONTH(P126)/3)</f>
        <v>QTR 2025Q4</v>
      </c>
      <c r="Q134" s="120">
        <f>Q126/Q125-1</f>
        <v>-1.6767964201662267E-2</v>
      </c>
      <c r="R134" s="120">
        <f>R126/R125-1</f>
        <v>-5.7286480175683385E-3</v>
      </c>
      <c r="S134" s="120">
        <f t="shared" si="0"/>
        <v>6.0782990849217455E-4</v>
      </c>
      <c r="T134" s="120">
        <f t="shared" si="0"/>
        <v>-1.7738686378291346E-3</v>
      </c>
      <c r="U134" s="120">
        <f>U126/U125-1</f>
        <v>4.4098505905910912E-2</v>
      </c>
      <c r="V134" s="120">
        <f t="shared" si="0"/>
        <v>-3.5164939623176794E-2</v>
      </c>
      <c r="W134" s="120">
        <f>W126/W125-1</f>
        <v>1.9994858165995E-2</v>
      </c>
      <c r="X134" s="120">
        <f t="shared" si="0"/>
        <v>-1.1386614433994802E-2</v>
      </c>
      <c r="Y134" s="120">
        <f t="shared" si="0"/>
        <v>-7.4760440918089088E-3</v>
      </c>
      <c r="Z134" s="120">
        <f t="shared" si="0"/>
        <v>2.0183499402590899E-2</v>
      </c>
    </row>
    <row r="135" spans="15:26" x14ac:dyDescent="0.35">
      <c r="O135" s="68"/>
      <c r="P135" s="68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spans="15:26" x14ac:dyDescent="0.35">
      <c r="O136" s="68"/>
      <c r="P136" s="68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spans="15:26" x14ac:dyDescent="0.35">
      <c r="O137" s="68" t="s">
        <v>57</v>
      </c>
      <c r="P137" s="40" t="s">
        <v>57</v>
      </c>
      <c r="Q137" s="120">
        <f>Q121/Q117-1</f>
        <v>-2.7773886489155464E-2</v>
      </c>
      <c r="R137" s="120">
        <f t="shared" ref="Q137:Z142" si="1">R121/R117-1</f>
        <v>5.8684801104801565E-2</v>
      </c>
      <c r="S137" s="120">
        <f t="shared" si="1"/>
        <v>2.8762077060749291E-2</v>
      </c>
      <c r="T137" s="120">
        <f t="shared" si="1"/>
        <v>-2.5494061460965778E-2</v>
      </c>
      <c r="U137" s="120">
        <f>U121/U117-1</f>
        <v>0.12463755094003082</v>
      </c>
      <c r="V137" s="120">
        <f t="shared" si="1"/>
        <v>-3.509089658877429E-2</v>
      </c>
      <c r="W137" s="120">
        <f t="shared" si="1"/>
        <v>-0.22137726752935982</v>
      </c>
      <c r="X137" s="120">
        <f t="shared" si="1"/>
        <v>3.7373369876237739E-2</v>
      </c>
      <c r="Y137" s="120">
        <f t="shared" si="1"/>
        <v>1.7098812045436729E-2</v>
      </c>
      <c r="Z137" s="120">
        <f t="shared" si="1"/>
        <v>-6.9196107373669435E-2</v>
      </c>
    </row>
    <row r="138" spans="15:26" x14ac:dyDescent="0.35">
      <c r="O138" s="68" t="s">
        <v>57</v>
      </c>
      <c r="P138" s="40" t="s">
        <v>57</v>
      </c>
      <c r="Q138" s="120">
        <f t="shared" si="1"/>
        <v>-3.6131405468676769E-3</v>
      </c>
      <c r="R138" s="120">
        <f t="shared" si="1"/>
        <v>6.7993284554321853E-2</v>
      </c>
      <c r="S138" s="120">
        <f t="shared" si="1"/>
        <v>2.619305218164758E-2</v>
      </c>
      <c r="T138" s="120">
        <f t="shared" si="1"/>
        <v>-1.5061014118746385E-2</v>
      </c>
      <c r="U138" s="120">
        <f t="shared" si="1"/>
        <v>6.7731220630199651E-2</v>
      </c>
      <c r="V138" s="120">
        <f>V122/V118-1</f>
        <v>-1.3008874731764375E-2</v>
      </c>
      <c r="W138" s="120">
        <f t="shared" si="1"/>
        <v>-0.11445468444138007</v>
      </c>
      <c r="X138" s="120">
        <f t="shared" si="1"/>
        <v>4.1444150667842239E-2</v>
      </c>
      <c r="Y138" s="120">
        <f t="shared" si="1"/>
        <v>2.5661374008461912E-2</v>
      </c>
      <c r="Z138" s="120">
        <f t="shared" si="1"/>
        <v>-2.3447241731441193E-2</v>
      </c>
    </row>
    <row r="139" spans="15:26" x14ac:dyDescent="0.35">
      <c r="O139" s="68" t="s">
        <v>57</v>
      </c>
      <c r="P139" s="40" t="s">
        <v>57</v>
      </c>
      <c r="Q139" s="120">
        <f t="shared" si="1"/>
        <v>1.4467877621743952E-2</v>
      </c>
      <c r="R139" s="120">
        <f t="shared" si="1"/>
        <v>5.8351586546619094E-2</v>
      </c>
      <c r="S139" s="120">
        <f t="shared" si="1"/>
        <v>2.3780823638459792E-2</v>
      </c>
      <c r="T139" s="120">
        <f t="shared" si="1"/>
        <v>-8.1007220921470724E-3</v>
      </c>
      <c r="U139" s="120">
        <f t="shared" si="1"/>
        <v>6.8385276626112601E-2</v>
      </c>
      <c r="V139" s="120">
        <f t="shared" si="1"/>
        <v>-1.9445786268279419E-2</v>
      </c>
      <c r="W139" s="120">
        <f>W123/W119-1</f>
        <v>-8.3602962946147885E-2</v>
      </c>
      <c r="X139" s="120">
        <f t="shared" si="1"/>
        <v>4.5325384984842065E-2</v>
      </c>
      <c r="Y139" s="120">
        <f t="shared" si="1"/>
        <v>2.5877666962251356E-2</v>
      </c>
      <c r="Z139" s="120">
        <f t="shared" si="1"/>
        <v>3.6868248762336853E-2</v>
      </c>
    </row>
    <row r="140" spans="15:26" x14ac:dyDescent="0.35">
      <c r="O140" s="68" t="s">
        <v>57</v>
      </c>
      <c r="P140" s="40" t="s">
        <v>57</v>
      </c>
      <c r="Q140" s="120">
        <f t="shared" si="1"/>
        <v>1.1243203266251722E-2</v>
      </c>
      <c r="R140" s="120">
        <f t="shared" si="1"/>
        <v>4.0712128947402393E-2</v>
      </c>
      <c r="S140" s="120">
        <f t="shared" si="1"/>
        <v>5.2434272952950334E-3</v>
      </c>
      <c r="T140" s="120">
        <f t="shared" si="1"/>
        <v>3.8218780622489845E-6</v>
      </c>
      <c r="U140" s="120">
        <f t="shared" si="1"/>
        <v>2.6650882498478135E-2</v>
      </c>
      <c r="V140" s="120">
        <f t="shared" si="1"/>
        <v>-2.801391675166387E-2</v>
      </c>
      <c r="W140" s="120">
        <f t="shared" si="1"/>
        <v>-3.0004286779730993E-2</v>
      </c>
      <c r="X140" s="120">
        <f t="shared" si="1"/>
        <v>4.169953017612027E-2</v>
      </c>
      <c r="Y140" s="120">
        <f t="shared" si="1"/>
        <v>2.7742935825981974E-2</v>
      </c>
      <c r="Z140" s="120">
        <f t="shared" si="1"/>
        <v>4.3554105267362253E-2</v>
      </c>
    </row>
    <row r="141" spans="15:26" x14ac:dyDescent="0.35">
      <c r="O141" s="68" t="s">
        <v>57</v>
      </c>
      <c r="P141" s="40" t="s">
        <v>57</v>
      </c>
      <c r="Q141" s="120">
        <f t="shared" si="1"/>
        <v>5.978798297520127E-3</v>
      </c>
      <c r="R141" s="120">
        <f t="shared" si="1"/>
        <v>2.1971481652001579E-2</v>
      </c>
      <c r="S141" s="120">
        <f t="shared" si="1"/>
        <v>-1.6282793663988104E-2</v>
      </c>
      <c r="T141" s="120">
        <f t="shared" si="1"/>
        <v>2.0376993938582499E-2</v>
      </c>
      <c r="U141" s="120">
        <f>U125/U121-1</f>
        <v>-1.4761720484427143E-2</v>
      </c>
      <c r="V141" s="120">
        <f t="shared" si="1"/>
        <v>1.6209991914897248E-3</v>
      </c>
      <c r="W141" s="120">
        <f t="shared" si="1"/>
        <v>1.6090475389775927E-2</v>
      </c>
      <c r="X141" s="120">
        <f t="shared" si="1"/>
        <v>2.0256903730831333E-2</v>
      </c>
      <c r="Y141" s="120">
        <f t="shared" si="1"/>
        <v>2.5114884050683184E-2</v>
      </c>
      <c r="Z141" s="120">
        <f t="shared" si="1"/>
        <v>1.3408007399480892E-2</v>
      </c>
    </row>
    <row r="142" spans="15:26" x14ac:dyDescent="0.35">
      <c r="O142" s="68" t="s">
        <v>57</v>
      </c>
      <c r="P142" s="40" t="str">
        <f>"Y/Y "&amp;RIGHT(P134,4)</f>
        <v>Y/Y 25Q4</v>
      </c>
      <c r="Q142" s="120">
        <f>Q126/Q122-1</f>
        <v>-6.4892919995809262E-3</v>
      </c>
      <c r="R142" s="120">
        <f t="shared" si="1"/>
        <v>8.6312627393383412E-3</v>
      </c>
      <c r="S142" s="120">
        <f t="shared" si="1"/>
        <v>-1.8535516253087247E-2</v>
      </c>
      <c r="T142" s="120">
        <f t="shared" si="1"/>
        <v>1.865221905368486E-2</v>
      </c>
      <c r="U142" s="120">
        <f>U126/U122-1</f>
        <v>4.4915575171456057E-2</v>
      </c>
      <c r="V142" s="120">
        <f t="shared" si="1"/>
        <v>-5.8032970895096736E-2</v>
      </c>
      <c r="W142" s="120">
        <f>W126/W122-1</f>
        <v>3.7938627223881971E-2</v>
      </c>
      <c r="X142" s="120">
        <f t="shared" si="1"/>
        <v>3.8964675343400312E-3</v>
      </c>
      <c r="Y142" s="120">
        <f t="shared" si="1"/>
        <v>3.9436927154552492E-3</v>
      </c>
      <c r="Z142" s="120">
        <f t="shared" si="1"/>
        <v>6.6352469922388302E-3</v>
      </c>
    </row>
    <row r="143" spans="15:26" x14ac:dyDescent="0.35">
      <c r="O143" s="68"/>
      <c r="P143" s="68"/>
      <c r="Q143" s="121"/>
      <c r="R143" s="122"/>
      <c r="S143" s="122"/>
      <c r="T143" s="122"/>
      <c r="U143" s="123"/>
      <c r="V143" s="123"/>
      <c r="W143" s="121"/>
      <c r="X143" s="122"/>
      <c r="Y143" s="122"/>
      <c r="Z143" s="122"/>
    </row>
    <row r="144" spans="15:26" x14ac:dyDescent="0.35">
      <c r="O144" s="68" t="s">
        <v>14</v>
      </c>
      <c r="P144" s="68" t="s">
        <v>14</v>
      </c>
      <c r="Q144" s="121">
        <f>MIN($Q$59:$Q$70)</f>
        <v>107.193768296187</v>
      </c>
      <c r="R144" s="121">
        <f>MIN($R$59:$R$70)</f>
        <v>118.085058375137</v>
      </c>
      <c r="S144" s="121">
        <f>MIN($S$59:$S$70)</f>
        <v>129.88738201739599</v>
      </c>
      <c r="T144" s="121">
        <f>MIN($T$59:$T$70)</f>
        <v>125.47522051724999</v>
      </c>
      <c r="U144" s="121">
        <f>MIN($U$59:$U$70)</f>
        <v>125.642444762834</v>
      </c>
      <c r="V144" s="121">
        <f>MIN($V$59:$V$70)</f>
        <v>96.536930739743198</v>
      </c>
      <c r="W144" s="121">
        <f>MIN($Q$59:$Q$70)</f>
        <v>107.193768296187</v>
      </c>
      <c r="X144" s="121">
        <f>MIN($R$59:$R$70)</f>
        <v>118.085058375137</v>
      </c>
      <c r="Y144" s="121">
        <f>MIN($S$59:$S$70)</f>
        <v>129.88738201739599</v>
      </c>
      <c r="Z144" s="121">
        <f>MIN($T$59:$T$70)</f>
        <v>125.47522051724999</v>
      </c>
    </row>
    <row r="145" spans="15:26" x14ac:dyDescent="0.35">
      <c r="O145" s="68" t="s">
        <v>15</v>
      </c>
      <c r="P145" s="68" t="s">
        <v>15</v>
      </c>
      <c r="Q145" s="120">
        <f t="shared" ref="Q145:Z145" si="2">Q126/Q144-1</f>
        <v>0.97857770888977447</v>
      </c>
      <c r="R145" s="120">
        <f t="shared" si="2"/>
        <v>2.4779876150719695</v>
      </c>
      <c r="S145" s="120">
        <f t="shared" si="2"/>
        <v>1.1435268385887492</v>
      </c>
      <c r="T145" s="120">
        <f t="shared" si="2"/>
        <v>2.3929992461496314</v>
      </c>
      <c r="U145" s="120">
        <f t="shared" si="2"/>
        <v>2.6582383336571151</v>
      </c>
      <c r="V145" s="120">
        <f t="shared" si="2"/>
        <v>1.2948439923949082</v>
      </c>
      <c r="W145" s="120">
        <f t="shared" si="2"/>
        <v>0.1842362351464184</v>
      </c>
      <c r="X145" s="120">
        <f t="shared" si="2"/>
        <v>2.3289251770030299</v>
      </c>
      <c r="Y145" s="120">
        <f t="shared" si="2"/>
        <v>0.73657538291241043</v>
      </c>
      <c r="Z145" s="120">
        <f t="shared" si="2"/>
        <v>1.5537515857714217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3" priority="11">
      <formula>$O90=""</formula>
    </cfRule>
  </conditionalFormatting>
  <conditionalFormatting sqref="O129:O145">
    <cfRule type="expression" dxfId="12" priority="5">
      <formula>$O129=""</formula>
    </cfRule>
  </conditionalFormatting>
  <conditionalFormatting sqref="O127:P127">
    <cfRule type="expression" dxfId="11" priority="3">
      <formula>$O127=""</formula>
    </cfRule>
  </conditionalFormatting>
  <conditionalFormatting sqref="P7:P126">
    <cfRule type="expression" dxfId="10" priority="13">
      <formula>$Q7=""</formula>
    </cfRule>
  </conditionalFormatting>
  <conditionalFormatting sqref="P129:P135">
    <cfRule type="expression" dxfId="9" priority="1">
      <formula>$O129=""</formula>
    </cfRule>
  </conditionalFormatting>
  <conditionalFormatting sqref="P136">
    <cfRule type="expression" dxfId="8" priority="4">
      <formula>$O137=""</formula>
    </cfRule>
  </conditionalFormatting>
  <conditionalFormatting sqref="P137:P145">
    <cfRule type="expression" dxfId="7" priority="2">
      <formula>$O137=""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B2E3-8EC3-41D0-AC7A-26F5CB5B3D78}">
  <sheetPr codeName="Sheet5"/>
  <dimension ref="A1:V410"/>
  <sheetViews>
    <sheetView workbookViewId="0">
      <selection activeCell="A127" sqref="A127:XFD144"/>
    </sheetView>
  </sheetViews>
  <sheetFormatPr defaultColWidth="9.08984375" defaultRowHeight="14.5" x14ac:dyDescent="0.35"/>
  <cols>
    <col min="1" max="6" width="13.6328125" style="56" customWidth="1"/>
    <col min="7" max="7" width="9.54296875" style="56" customWidth="1"/>
    <col min="8" max="13" width="13.6328125" style="56" customWidth="1"/>
    <col min="14" max="14" width="23.90625" style="66" bestFit="1" customWidth="1"/>
    <col min="15" max="18" width="13.6328125" style="21" customWidth="1"/>
    <col min="19" max="19" width="15.453125" style="21" customWidth="1"/>
    <col min="20" max="20" width="15.6328125" style="21" customWidth="1"/>
    <col min="21" max="21" width="14.90625" style="21" customWidth="1"/>
    <col min="22" max="22" width="13.6328125" style="21" customWidth="1"/>
    <col min="23" max="16384" width="9.08984375" style="56"/>
  </cols>
  <sheetData>
    <row r="1" spans="1:22" s="2" customFormat="1" ht="15.9" customHeight="1" x14ac:dyDescent="0.35">
      <c r="N1" s="48"/>
      <c r="O1" s="89"/>
      <c r="P1" s="90"/>
      <c r="Q1" s="90"/>
      <c r="R1" s="91"/>
      <c r="S1" s="89"/>
      <c r="T1" s="92"/>
      <c r="U1" s="90"/>
      <c r="V1" s="91"/>
    </row>
    <row r="2" spans="1:22" s="6" customFormat="1" ht="15.9" customHeight="1" x14ac:dyDescent="0.35">
      <c r="O2" s="93"/>
      <c r="P2" s="94"/>
      <c r="Q2" s="94"/>
      <c r="R2" s="95"/>
      <c r="S2" s="93"/>
      <c r="T2" s="94"/>
      <c r="U2" s="94"/>
      <c r="V2" s="95"/>
    </row>
    <row r="3" spans="1:22" s="6" customFormat="1" ht="15.9" customHeight="1" x14ac:dyDescent="0.35">
      <c r="O3" s="93"/>
      <c r="P3" s="94"/>
      <c r="Q3" s="94"/>
      <c r="R3" s="95"/>
      <c r="S3" s="93"/>
      <c r="T3" s="94"/>
      <c r="U3" s="94"/>
      <c r="V3" s="95"/>
    </row>
    <row r="4" spans="1:22" s="99" customFormat="1" ht="15.9" customHeight="1" x14ac:dyDescent="0.35">
      <c r="O4" s="93"/>
      <c r="P4" s="94"/>
      <c r="Q4" s="94"/>
      <c r="R4" s="95"/>
      <c r="S4" s="93"/>
      <c r="T4" s="94"/>
      <c r="U4" s="94"/>
      <c r="V4" s="95"/>
    </row>
    <row r="5" spans="1:22" s="100" customFormat="1" ht="15" customHeight="1" x14ac:dyDescent="0.35">
      <c r="O5" s="187" t="s">
        <v>11</v>
      </c>
      <c r="P5" s="188"/>
      <c r="Q5" s="188"/>
      <c r="R5" s="189"/>
      <c r="S5" s="187" t="s">
        <v>12</v>
      </c>
      <c r="T5" s="188"/>
      <c r="U5" s="188"/>
      <c r="V5" s="189"/>
    </row>
    <row r="6" spans="1:22" s="101" customFormat="1" ht="35.15" customHeight="1" x14ac:dyDescent="0.35">
      <c r="N6" s="102" t="s">
        <v>0</v>
      </c>
      <c r="O6" s="103" t="s">
        <v>58</v>
      </c>
      <c r="P6" s="53" t="s">
        <v>59</v>
      </c>
      <c r="Q6" s="53" t="s">
        <v>60</v>
      </c>
      <c r="R6" s="104" t="s">
        <v>61</v>
      </c>
      <c r="S6" s="103" t="s">
        <v>58</v>
      </c>
      <c r="T6" s="53" t="s">
        <v>59</v>
      </c>
      <c r="U6" s="53" t="s">
        <v>60</v>
      </c>
      <c r="V6" s="104" t="s">
        <v>61</v>
      </c>
    </row>
    <row r="7" spans="1:22" x14ac:dyDescent="0.35">
      <c r="A7" s="180" t="s">
        <v>136</v>
      </c>
      <c r="B7" s="180"/>
      <c r="C7" s="180"/>
      <c r="D7" s="180"/>
      <c r="E7" s="180"/>
      <c r="F7" s="180"/>
      <c r="G7" s="106"/>
      <c r="H7" s="180" t="s">
        <v>137</v>
      </c>
      <c r="I7" s="180"/>
      <c r="J7" s="180"/>
      <c r="K7" s="180"/>
      <c r="L7" s="180"/>
      <c r="M7" s="180"/>
      <c r="N7" s="57">
        <v>35155</v>
      </c>
      <c r="O7" s="107">
        <v>66.368244479981698</v>
      </c>
      <c r="P7" s="24">
        <v>54.8368322270411</v>
      </c>
      <c r="Q7" s="24">
        <v>74.864938572731404</v>
      </c>
      <c r="R7" s="110">
        <v>62.924683046027198</v>
      </c>
      <c r="S7" s="107" t="s">
        <v>48</v>
      </c>
      <c r="T7" s="24" t="s">
        <v>48</v>
      </c>
      <c r="U7" s="24" t="s">
        <v>48</v>
      </c>
      <c r="V7" s="110" t="s">
        <v>48</v>
      </c>
    </row>
    <row r="8" spans="1:22" x14ac:dyDescent="0.35">
      <c r="A8" s="180" t="s">
        <v>130</v>
      </c>
      <c r="B8" s="180"/>
      <c r="C8" s="180"/>
      <c r="D8" s="180"/>
      <c r="E8" s="180"/>
      <c r="F8" s="180"/>
      <c r="H8" s="180" t="s">
        <v>130</v>
      </c>
      <c r="I8" s="180"/>
      <c r="J8" s="180"/>
      <c r="K8" s="180"/>
      <c r="L8" s="180"/>
      <c r="M8" s="180"/>
      <c r="N8" s="57">
        <v>35246</v>
      </c>
      <c r="O8" s="107">
        <v>66.452844950602497</v>
      </c>
      <c r="P8" s="24">
        <v>53.9794665729667</v>
      </c>
      <c r="Q8" s="24">
        <v>74.606511014970593</v>
      </c>
      <c r="R8" s="110">
        <v>64.914053781719005</v>
      </c>
      <c r="S8" s="107" t="s">
        <v>48</v>
      </c>
      <c r="T8" s="24" t="s">
        <v>48</v>
      </c>
      <c r="U8" s="24" t="s">
        <v>48</v>
      </c>
      <c r="V8" s="110" t="s">
        <v>48</v>
      </c>
    </row>
    <row r="9" spans="1:22" x14ac:dyDescent="0.35">
      <c r="N9" s="57">
        <v>35338</v>
      </c>
      <c r="O9" s="107">
        <v>69.472958088952694</v>
      </c>
      <c r="P9" s="24">
        <v>56.322581858014303</v>
      </c>
      <c r="Q9" s="24">
        <v>77.516521349688702</v>
      </c>
      <c r="R9" s="110">
        <v>67.047816831503496</v>
      </c>
      <c r="S9" s="107" t="s">
        <v>48</v>
      </c>
      <c r="T9" s="24" t="s">
        <v>48</v>
      </c>
      <c r="U9" s="24" t="s">
        <v>48</v>
      </c>
      <c r="V9" s="110" t="s">
        <v>48</v>
      </c>
    </row>
    <row r="10" spans="1:22" x14ac:dyDescent="0.35">
      <c r="N10" s="57">
        <v>35430</v>
      </c>
      <c r="O10" s="107">
        <v>71.864154910380506</v>
      </c>
      <c r="P10" s="24">
        <v>62.764444484657098</v>
      </c>
      <c r="Q10" s="24">
        <v>82.640526434315305</v>
      </c>
      <c r="R10" s="110">
        <v>67.302652846135501</v>
      </c>
      <c r="S10" s="107" t="s">
        <v>48</v>
      </c>
      <c r="T10" s="24" t="s">
        <v>48</v>
      </c>
      <c r="U10" s="24" t="s">
        <v>48</v>
      </c>
      <c r="V10" s="110" t="s">
        <v>48</v>
      </c>
    </row>
    <row r="11" spans="1:22" x14ac:dyDescent="0.35">
      <c r="N11" s="57">
        <v>35520</v>
      </c>
      <c r="O11" s="107">
        <v>71.411922932316401</v>
      </c>
      <c r="P11" s="24">
        <v>66.549802089813298</v>
      </c>
      <c r="Q11" s="24">
        <v>85.183914888863001</v>
      </c>
      <c r="R11" s="110">
        <v>67.918510191921996</v>
      </c>
      <c r="S11" s="107" t="s">
        <v>48</v>
      </c>
      <c r="T11" s="24" t="s">
        <v>48</v>
      </c>
      <c r="U11" s="24" t="s">
        <v>48</v>
      </c>
      <c r="V11" s="110" t="s">
        <v>48</v>
      </c>
    </row>
    <row r="12" spans="1:22" x14ac:dyDescent="0.35">
      <c r="N12" s="57">
        <v>35611</v>
      </c>
      <c r="O12" s="107">
        <v>71.881733222076903</v>
      </c>
      <c r="P12" s="24">
        <v>66.400241432143204</v>
      </c>
      <c r="Q12" s="24">
        <v>86.466667009492994</v>
      </c>
      <c r="R12" s="110">
        <v>69.895120700917602</v>
      </c>
      <c r="S12" s="107" t="s">
        <v>48</v>
      </c>
      <c r="T12" s="24" t="s">
        <v>48</v>
      </c>
      <c r="U12" s="24" t="s">
        <v>48</v>
      </c>
      <c r="V12" s="110" t="s">
        <v>48</v>
      </c>
    </row>
    <row r="13" spans="1:22" x14ac:dyDescent="0.35">
      <c r="N13" s="57">
        <v>35703</v>
      </c>
      <c r="O13" s="107">
        <v>72.452011328365799</v>
      </c>
      <c r="P13" s="24">
        <v>70.381004378141299</v>
      </c>
      <c r="Q13" s="24">
        <v>87.739989306841395</v>
      </c>
      <c r="R13" s="110">
        <v>73.777856602360501</v>
      </c>
      <c r="S13" s="107" t="s">
        <v>48</v>
      </c>
      <c r="T13" s="24" t="s">
        <v>48</v>
      </c>
      <c r="U13" s="24" t="s">
        <v>48</v>
      </c>
      <c r="V13" s="110" t="s">
        <v>48</v>
      </c>
    </row>
    <row r="14" spans="1:22" x14ac:dyDescent="0.35">
      <c r="N14" s="57">
        <v>35795</v>
      </c>
      <c r="O14" s="107">
        <v>73.147842993326606</v>
      </c>
      <c r="P14" s="24">
        <v>76.899583300152599</v>
      </c>
      <c r="Q14" s="24">
        <v>88.748882885678597</v>
      </c>
      <c r="R14" s="110">
        <v>77.163184827284198</v>
      </c>
      <c r="S14" s="107" t="s">
        <v>48</v>
      </c>
      <c r="T14" s="24" t="s">
        <v>48</v>
      </c>
      <c r="U14" s="24" t="s">
        <v>48</v>
      </c>
      <c r="V14" s="110" t="s">
        <v>48</v>
      </c>
    </row>
    <row r="15" spans="1:22" x14ac:dyDescent="0.35">
      <c r="N15" s="57">
        <v>35885</v>
      </c>
      <c r="O15" s="107">
        <v>74.893876449996</v>
      </c>
      <c r="P15" s="24">
        <v>77.898943289683103</v>
      </c>
      <c r="Q15" s="24">
        <v>88.610276967087799</v>
      </c>
      <c r="R15" s="110">
        <v>78.329130021997202</v>
      </c>
      <c r="S15" s="107" t="s">
        <v>48</v>
      </c>
      <c r="T15" s="24" t="s">
        <v>48</v>
      </c>
      <c r="U15" s="24" t="s">
        <v>48</v>
      </c>
      <c r="V15" s="110" t="s">
        <v>48</v>
      </c>
    </row>
    <row r="16" spans="1:22" x14ac:dyDescent="0.35">
      <c r="N16" s="57">
        <v>35976</v>
      </c>
      <c r="O16" s="107">
        <v>76.971484537918499</v>
      </c>
      <c r="P16" s="24">
        <v>78.563217471789599</v>
      </c>
      <c r="Q16" s="24">
        <v>86.102121588975905</v>
      </c>
      <c r="R16" s="110">
        <v>79.525650247784199</v>
      </c>
      <c r="S16" s="107" t="s">
        <v>48</v>
      </c>
      <c r="T16" s="24" t="s">
        <v>48</v>
      </c>
      <c r="U16" s="24" t="s">
        <v>48</v>
      </c>
      <c r="V16" s="110" t="s">
        <v>48</v>
      </c>
    </row>
    <row r="17" spans="14:22" x14ac:dyDescent="0.35">
      <c r="N17" s="57">
        <v>36068</v>
      </c>
      <c r="O17" s="107">
        <v>77.210797575747407</v>
      </c>
      <c r="P17" s="24">
        <v>83.577628088301395</v>
      </c>
      <c r="Q17" s="24">
        <v>85.668009964900307</v>
      </c>
      <c r="R17" s="110">
        <v>81.316183515432499</v>
      </c>
      <c r="S17" s="107" t="s">
        <v>48</v>
      </c>
      <c r="T17" s="24" t="s">
        <v>48</v>
      </c>
      <c r="U17" s="24" t="s">
        <v>48</v>
      </c>
      <c r="V17" s="110" t="s">
        <v>48</v>
      </c>
    </row>
    <row r="18" spans="14:22" x14ac:dyDescent="0.35">
      <c r="N18" s="57">
        <v>36160</v>
      </c>
      <c r="O18" s="107">
        <v>77.538755241973007</v>
      </c>
      <c r="P18" s="24">
        <v>88.123270119707797</v>
      </c>
      <c r="Q18" s="24">
        <v>88.679420409786502</v>
      </c>
      <c r="R18" s="110">
        <v>83.187693794351901</v>
      </c>
      <c r="S18" s="107" t="s">
        <v>48</v>
      </c>
      <c r="T18" s="24" t="s">
        <v>48</v>
      </c>
      <c r="U18" s="24" t="s">
        <v>48</v>
      </c>
      <c r="V18" s="110" t="s">
        <v>48</v>
      </c>
    </row>
    <row r="19" spans="14:22" x14ac:dyDescent="0.35">
      <c r="N19" s="57">
        <v>36250</v>
      </c>
      <c r="O19" s="107">
        <v>82.288084100923896</v>
      </c>
      <c r="P19" s="24">
        <v>88.696753871770397</v>
      </c>
      <c r="Q19" s="24">
        <v>90.417041088696806</v>
      </c>
      <c r="R19" s="110">
        <v>84.947134280755705</v>
      </c>
      <c r="S19" s="107" t="s">
        <v>48</v>
      </c>
      <c r="T19" s="24" t="s">
        <v>48</v>
      </c>
      <c r="U19" s="24" t="s">
        <v>48</v>
      </c>
      <c r="V19" s="110" t="s">
        <v>48</v>
      </c>
    </row>
    <row r="20" spans="14:22" x14ac:dyDescent="0.35">
      <c r="N20" s="57">
        <v>36341</v>
      </c>
      <c r="O20" s="107">
        <v>90.055295805249898</v>
      </c>
      <c r="P20" s="24">
        <v>88.311790624828404</v>
      </c>
      <c r="Q20" s="24">
        <v>91.590141803571797</v>
      </c>
      <c r="R20" s="110">
        <v>86.202469164067793</v>
      </c>
      <c r="S20" s="107" t="s">
        <v>48</v>
      </c>
      <c r="T20" s="24" t="s">
        <v>48</v>
      </c>
      <c r="U20" s="24" t="s">
        <v>48</v>
      </c>
      <c r="V20" s="110" t="s">
        <v>48</v>
      </c>
    </row>
    <row r="21" spans="14:22" x14ac:dyDescent="0.35">
      <c r="N21" s="57">
        <v>36433</v>
      </c>
      <c r="O21" s="107">
        <v>93.355244620940198</v>
      </c>
      <c r="P21" s="24">
        <v>88.569441792925502</v>
      </c>
      <c r="Q21" s="24">
        <v>93.489178695013393</v>
      </c>
      <c r="R21" s="110">
        <v>88.022561590151</v>
      </c>
      <c r="S21" s="107" t="s">
        <v>48</v>
      </c>
      <c r="T21" s="24" t="s">
        <v>48</v>
      </c>
      <c r="U21" s="24" t="s">
        <v>48</v>
      </c>
      <c r="V21" s="110" t="s">
        <v>48</v>
      </c>
    </row>
    <row r="22" spans="14:22" x14ac:dyDescent="0.35">
      <c r="N22" s="57">
        <v>36525</v>
      </c>
      <c r="O22" s="107">
        <v>92.259712486265201</v>
      </c>
      <c r="P22" s="24">
        <v>90.621109743709397</v>
      </c>
      <c r="Q22" s="24">
        <v>94.616447694527906</v>
      </c>
      <c r="R22" s="110">
        <v>91.003129276753796</v>
      </c>
      <c r="S22" s="107" t="s">
        <v>48</v>
      </c>
      <c r="T22" s="24" t="s">
        <v>48</v>
      </c>
      <c r="U22" s="24" t="s">
        <v>48</v>
      </c>
      <c r="V22" s="110" t="s">
        <v>48</v>
      </c>
    </row>
    <row r="23" spans="14:22" x14ac:dyDescent="0.35">
      <c r="N23" s="57">
        <v>36616</v>
      </c>
      <c r="O23" s="107">
        <v>93.739025961094995</v>
      </c>
      <c r="P23" s="24">
        <v>94.498870742282094</v>
      </c>
      <c r="Q23" s="24">
        <v>96.083879507521999</v>
      </c>
      <c r="R23" s="110">
        <v>94.6242919562076</v>
      </c>
      <c r="S23" s="107">
        <v>101.093522461342</v>
      </c>
      <c r="T23" s="24">
        <v>76.022218381897304</v>
      </c>
      <c r="U23" s="24">
        <v>98.239352056788107</v>
      </c>
      <c r="V23" s="110">
        <v>91.124869593257301</v>
      </c>
    </row>
    <row r="24" spans="14:22" x14ac:dyDescent="0.35">
      <c r="N24" s="57">
        <v>36707</v>
      </c>
      <c r="O24" s="107">
        <v>98.079455043553295</v>
      </c>
      <c r="P24" s="24">
        <v>99.532889647417207</v>
      </c>
      <c r="Q24" s="24">
        <v>99.160238218420105</v>
      </c>
      <c r="R24" s="110">
        <v>98.186859372117596</v>
      </c>
      <c r="S24" s="107">
        <v>100.952355806215</v>
      </c>
      <c r="T24" s="24">
        <v>84.020312587969897</v>
      </c>
      <c r="U24" s="24">
        <v>97.819538943151301</v>
      </c>
      <c r="V24" s="110">
        <v>94.694531278686199</v>
      </c>
    </row>
    <row r="25" spans="14:22" x14ac:dyDescent="0.35">
      <c r="N25" s="57">
        <v>36799</v>
      </c>
      <c r="O25" s="107">
        <v>100.601149306528</v>
      </c>
      <c r="P25" s="24">
        <v>100.358495595112</v>
      </c>
      <c r="Q25" s="24">
        <v>100.717415272596</v>
      </c>
      <c r="R25" s="110">
        <v>99.416472201989293</v>
      </c>
      <c r="S25" s="107">
        <v>100.70754222816601</v>
      </c>
      <c r="T25" s="24">
        <v>96.415760252775002</v>
      </c>
      <c r="U25" s="24">
        <v>98.719736479494898</v>
      </c>
      <c r="V25" s="110">
        <v>97.818769093796604</v>
      </c>
    </row>
    <row r="26" spans="14:22" x14ac:dyDescent="0.35">
      <c r="N26" s="57">
        <v>36891</v>
      </c>
      <c r="O26" s="107">
        <v>100</v>
      </c>
      <c r="P26" s="24">
        <v>100</v>
      </c>
      <c r="Q26" s="24">
        <v>100</v>
      </c>
      <c r="R26" s="110">
        <v>100</v>
      </c>
      <c r="S26" s="107">
        <v>100</v>
      </c>
      <c r="T26" s="24">
        <v>100</v>
      </c>
      <c r="U26" s="24">
        <v>100</v>
      </c>
      <c r="V26" s="110">
        <v>100</v>
      </c>
    </row>
    <row r="27" spans="14:22" x14ac:dyDescent="0.35">
      <c r="N27" s="57">
        <v>36981</v>
      </c>
      <c r="O27" s="107">
        <v>101.350900209435</v>
      </c>
      <c r="P27" s="24">
        <v>103.737486638772</v>
      </c>
      <c r="Q27" s="24">
        <v>99.757878735118794</v>
      </c>
      <c r="R27" s="110">
        <v>102.51655735237399</v>
      </c>
      <c r="S27" s="107">
        <v>100.085945194969</v>
      </c>
      <c r="T27" s="24">
        <v>103.78818723488401</v>
      </c>
      <c r="U27" s="24">
        <v>100.457522323597</v>
      </c>
      <c r="V27" s="110">
        <v>99.796964708130204</v>
      </c>
    </row>
    <row r="28" spans="14:22" x14ac:dyDescent="0.35">
      <c r="N28" s="57">
        <v>37072</v>
      </c>
      <c r="O28" s="107">
        <v>106.176808350687</v>
      </c>
      <c r="P28" s="24">
        <v>103.492705442565</v>
      </c>
      <c r="Q28" s="24">
        <v>101.85221216962999</v>
      </c>
      <c r="R28" s="110">
        <v>105.455852016972</v>
      </c>
      <c r="S28" s="107">
        <v>105.048418912857</v>
      </c>
      <c r="T28" s="24">
        <v>109.993658484812</v>
      </c>
      <c r="U28" s="24">
        <v>99.591186549858193</v>
      </c>
      <c r="V28" s="110">
        <v>98.780553458320199</v>
      </c>
    </row>
    <row r="29" spans="14:22" x14ac:dyDescent="0.35">
      <c r="N29" s="57">
        <v>37164</v>
      </c>
      <c r="O29" s="107">
        <v>108.69734608344299</v>
      </c>
      <c r="P29" s="24">
        <v>100.36476360021101</v>
      </c>
      <c r="Q29" s="24">
        <v>105.94233217284599</v>
      </c>
      <c r="R29" s="110">
        <v>105.963304524965</v>
      </c>
      <c r="S29" s="107">
        <v>110.91937409089</v>
      </c>
      <c r="T29" s="24">
        <v>108.261541462677</v>
      </c>
      <c r="U29" s="24">
        <v>98.036193187029994</v>
      </c>
      <c r="V29" s="110">
        <v>98.645389559465798</v>
      </c>
    </row>
    <row r="30" spans="14:22" x14ac:dyDescent="0.35">
      <c r="N30" s="57">
        <v>37256</v>
      </c>
      <c r="O30" s="107">
        <v>107.954713933669</v>
      </c>
      <c r="P30" s="24">
        <v>102.768299820004</v>
      </c>
      <c r="Q30" s="24">
        <v>108.256633522906</v>
      </c>
      <c r="R30" s="110">
        <v>105.99038467219999</v>
      </c>
      <c r="S30" s="107">
        <v>111.67945488876801</v>
      </c>
      <c r="T30" s="24">
        <v>103.147724642509</v>
      </c>
      <c r="U30" s="24">
        <v>99.0167986480552</v>
      </c>
      <c r="V30" s="110">
        <v>98.802328463274804</v>
      </c>
    </row>
    <row r="31" spans="14:22" x14ac:dyDescent="0.35">
      <c r="N31" s="57">
        <v>37346</v>
      </c>
      <c r="O31" s="107">
        <v>109.337825999815</v>
      </c>
      <c r="P31" s="24">
        <v>108.75424096403501</v>
      </c>
      <c r="Q31" s="24">
        <v>107.985866146474</v>
      </c>
      <c r="R31" s="110">
        <v>108.40353701364</v>
      </c>
      <c r="S31" s="107">
        <v>111.286540423299</v>
      </c>
      <c r="T31" s="24">
        <v>102.56485961688399</v>
      </c>
      <c r="U31" s="24">
        <v>102.510805866658</v>
      </c>
      <c r="V31" s="110">
        <v>99.454223971768201</v>
      </c>
    </row>
    <row r="32" spans="14:22" x14ac:dyDescent="0.35">
      <c r="N32" s="57">
        <v>37437</v>
      </c>
      <c r="O32" s="107">
        <v>113.822985292162</v>
      </c>
      <c r="P32" s="24">
        <v>113.816065247007</v>
      </c>
      <c r="Q32" s="24">
        <v>108.593489013058</v>
      </c>
      <c r="R32" s="110">
        <v>112.44470895382899</v>
      </c>
      <c r="S32" s="107">
        <v>110.716154204728</v>
      </c>
      <c r="T32" s="24">
        <v>105.792384673336</v>
      </c>
      <c r="U32" s="24">
        <v>103.98113278075699</v>
      </c>
      <c r="V32" s="110">
        <v>99.9025757346853</v>
      </c>
    </row>
    <row r="33" spans="1:22" x14ac:dyDescent="0.35">
      <c r="N33" s="57">
        <v>37529</v>
      </c>
      <c r="O33" s="107">
        <v>117.32718914365</v>
      </c>
      <c r="P33" s="24">
        <v>116.33900480904801</v>
      </c>
      <c r="Q33" s="24">
        <v>112.739009923647</v>
      </c>
      <c r="R33" s="110">
        <v>116.285482091158</v>
      </c>
      <c r="S33" s="107">
        <v>113.803060680052</v>
      </c>
      <c r="T33" s="24">
        <v>106.122485978302</v>
      </c>
      <c r="U33" s="24">
        <v>104.694016862624</v>
      </c>
      <c r="V33" s="110">
        <v>101.074928617173</v>
      </c>
    </row>
    <row r="34" spans="1:22" x14ac:dyDescent="0.35">
      <c r="N34" s="57">
        <v>37621</v>
      </c>
      <c r="O34" s="107">
        <v>117.761748808866</v>
      </c>
      <c r="P34" s="24">
        <v>117.86863417390499</v>
      </c>
      <c r="Q34" s="24">
        <v>117.80398464939999</v>
      </c>
      <c r="R34" s="110">
        <v>118.653392582321</v>
      </c>
      <c r="S34" s="107">
        <v>119.94394399196401</v>
      </c>
      <c r="T34" s="24">
        <v>103.804797754433</v>
      </c>
      <c r="U34" s="24">
        <v>107.984829758771</v>
      </c>
      <c r="V34" s="110">
        <v>103.78870876361999</v>
      </c>
    </row>
    <row r="35" spans="1:22" x14ac:dyDescent="0.35">
      <c r="N35" s="57">
        <v>37711</v>
      </c>
      <c r="O35" s="107">
        <v>119.242555847953</v>
      </c>
      <c r="P35" s="24">
        <v>121.331489289478</v>
      </c>
      <c r="Q35" s="24">
        <v>120.10952070671</v>
      </c>
      <c r="R35" s="110">
        <v>121.685623644404</v>
      </c>
      <c r="S35" s="107">
        <v>116.332766881406</v>
      </c>
      <c r="T35" s="24">
        <v>105.985797159833</v>
      </c>
      <c r="U35" s="24">
        <v>111.989282431641</v>
      </c>
      <c r="V35" s="110">
        <v>106.79869565932199</v>
      </c>
    </row>
    <row r="36" spans="1:22" x14ac:dyDescent="0.35">
      <c r="N36" s="57">
        <v>37802</v>
      </c>
      <c r="O36" s="107">
        <v>122.343501175025</v>
      </c>
      <c r="P36" s="24">
        <v>126.791260427955</v>
      </c>
      <c r="Q36" s="24">
        <v>119.45827541548501</v>
      </c>
      <c r="R36" s="110">
        <v>125.978798109075</v>
      </c>
      <c r="S36" s="107">
        <v>110.362428824162</v>
      </c>
      <c r="T36" s="24">
        <v>105.79933114615</v>
      </c>
      <c r="U36" s="24">
        <v>113.444127178804</v>
      </c>
      <c r="V36" s="110">
        <v>109.811562876862</v>
      </c>
    </row>
    <row r="37" spans="1:22" x14ac:dyDescent="0.35">
      <c r="N37" s="57">
        <v>37894</v>
      </c>
      <c r="O37" s="107">
        <v>124.414583540042</v>
      </c>
      <c r="P37" s="24">
        <v>132.24424736598999</v>
      </c>
      <c r="Q37" s="24">
        <v>121.49004410920099</v>
      </c>
      <c r="R37" s="110">
        <v>129.11259435584199</v>
      </c>
      <c r="S37" s="107">
        <v>115.882851853307</v>
      </c>
      <c r="T37" s="24">
        <v>102.505488136379</v>
      </c>
      <c r="U37" s="24">
        <v>112.13664983210499</v>
      </c>
      <c r="V37" s="110">
        <v>110.784033002719</v>
      </c>
    </row>
    <row r="38" spans="1:22" x14ac:dyDescent="0.35">
      <c r="A38" s="124"/>
      <c r="N38" s="57">
        <v>37986</v>
      </c>
      <c r="O38" s="107">
        <v>126.837091760047</v>
      </c>
      <c r="P38" s="24">
        <v>136.55690181481299</v>
      </c>
      <c r="Q38" s="24">
        <v>128.07910830321401</v>
      </c>
      <c r="R38" s="110">
        <v>132.071661720827</v>
      </c>
      <c r="S38" s="107">
        <v>126.34910544644301</v>
      </c>
      <c r="T38" s="24">
        <v>108.31503919311901</v>
      </c>
      <c r="U38" s="24">
        <v>112.763046953044</v>
      </c>
      <c r="V38" s="110">
        <v>111.095073235001</v>
      </c>
    </row>
    <row r="39" spans="1:22" x14ac:dyDescent="0.35">
      <c r="N39" s="57">
        <v>38077</v>
      </c>
      <c r="O39" s="107">
        <v>131.11363586877999</v>
      </c>
      <c r="P39" s="24">
        <v>141.358162101711</v>
      </c>
      <c r="Q39" s="24">
        <v>135.35422338280401</v>
      </c>
      <c r="R39" s="110">
        <v>138.76902162355799</v>
      </c>
      <c r="S39" s="107">
        <v>120.03674098707501</v>
      </c>
      <c r="T39" s="24">
        <v>122.237572351583</v>
      </c>
      <c r="U39" s="24">
        <v>116.787738137749</v>
      </c>
      <c r="V39" s="110">
        <v>115.35013952188901</v>
      </c>
    </row>
    <row r="40" spans="1:22" x14ac:dyDescent="0.35">
      <c r="N40" s="57">
        <v>38168</v>
      </c>
      <c r="O40" s="107">
        <v>134.147644660461</v>
      </c>
      <c r="P40" s="24">
        <v>146.12768664292599</v>
      </c>
      <c r="Q40" s="24">
        <v>141.57092141171699</v>
      </c>
      <c r="R40" s="110">
        <v>147.94219246072399</v>
      </c>
      <c r="S40" s="107">
        <v>112.810458654588</v>
      </c>
      <c r="T40" s="24">
        <v>127.614100303144</v>
      </c>
      <c r="U40" s="24">
        <v>122.928320392953</v>
      </c>
      <c r="V40" s="110">
        <v>121.998083777356</v>
      </c>
    </row>
    <row r="41" spans="1:22" x14ac:dyDescent="0.35">
      <c r="N41" s="57">
        <v>38260</v>
      </c>
      <c r="O41" s="107">
        <v>134.642061935112</v>
      </c>
      <c r="P41" s="24">
        <v>150.12959704560501</v>
      </c>
      <c r="Q41" s="24">
        <v>145.44354170189601</v>
      </c>
      <c r="R41" s="110">
        <v>151.758536962932</v>
      </c>
      <c r="S41" s="107">
        <v>121.373808206861</v>
      </c>
      <c r="T41" s="24">
        <v>124.871842836786</v>
      </c>
      <c r="U41" s="24">
        <v>129.16287099023799</v>
      </c>
      <c r="V41" s="110">
        <v>126.35894538872699</v>
      </c>
    </row>
    <row r="42" spans="1:22" x14ac:dyDescent="0.35">
      <c r="N42" s="57">
        <v>38352</v>
      </c>
      <c r="O42" s="107">
        <v>135.55667310169</v>
      </c>
      <c r="P42" s="24">
        <v>155.10717800187601</v>
      </c>
      <c r="Q42" s="24">
        <v>150.518747884395</v>
      </c>
      <c r="R42" s="110">
        <v>153.15432365776499</v>
      </c>
      <c r="S42" s="107">
        <v>129.32198059676301</v>
      </c>
      <c r="T42" s="24">
        <v>129.20544066740999</v>
      </c>
      <c r="U42" s="24">
        <v>133.69526173782401</v>
      </c>
      <c r="V42" s="110">
        <v>128.21460029581201</v>
      </c>
    </row>
    <row r="43" spans="1:22" x14ac:dyDescent="0.35">
      <c r="N43" s="57">
        <v>38442</v>
      </c>
      <c r="O43" s="107">
        <v>139.23422335532001</v>
      </c>
      <c r="P43" s="24">
        <v>163.881153516502</v>
      </c>
      <c r="Q43" s="24">
        <v>160.705581230924</v>
      </c>
      <c r="R43" s="110">
        <v>160.800781518907</v>
      </c>
      <c r="S43" s="107">
        <v>131.36699580095501</v>
      </c>
      <c r="T43" s="24">
        <v>138.242302866583</v>
      </c>
      <c r="U43" s="24">
        <v>138.09054437637801</v>
      </c>
      <c r="V43" s="110">
        <v>131.435405896346</v>
      </c>
    </row>
    <row r="44" spans="1:22" x14ac:dyDescent="0.35">
      <c r="N44" s="57">
        <v>38533</v>
      </c>
      <c r="O44" s="107">
        <v>144.59413390492699</v>
      </c>
      <c r="P44" s="24">
        <v>174.58191816020599</v>
      </c>
      <c r="Q44" s="24">
        <v>172.703140621952</v>
      </c>
      <c r="R44" s="110">
        <v>171.27521079482801</v>
      </c>
      <c r="S44" s="107">
        <v>132.44494904161601</v>
      </c>
      <c r="T44" s="24">
        <v>139.367512891443</v>
      </c>
      <c r="U44" s="24">
        <v>145.176871088388</v>
      </c>
      <c r="V44" s="110">
        <v>136.61468551703999</v>
      </c>
    </row>
    <row r="45" spans="1:22" x14ac:dyDescent="0.35">
      <c r="N45" s="57">
        <v>38625</v>
      </c>
      <c r="O45" s="107">
        <v>147.193456452888</v>
      </c>
      <c r="P45" s="24">
        <v>177.888259601914</v>
      </c>
      <c r="Q45" s="24">
        <v>175.85632208568899</v>
      </c>
      <c r="R45" s="110">
        <v>175.93292801686999</v>
      </c>
      <c r="S45" s="107">
        <v>132.07061338180901</v>
      </c>
      <c r="T45" s="24">
        <v>143.28337880279301</v>
      </c>
      <c r="U45" s="24">
        <v>154.05433716796799</v>
      </c>
      <c r="V45" s="110">
        <v>141.72602537815399</v>
      </c>
    </row>
    <row r="46" spans="1:22" x14ac:dyDescent="0.35">
      <c r="N46" s="57">
        <v>38717</v>
      </c>
      <c r="O46" s="107">
        <v>146.893660739909</v>
      </c>
      <c r="P46" s="24">
        <v>178.82263586907499</v>
      </c>
      <c r="Q46" s="24">
        <v>175.264654385597</v>
      </c>
      <c r="R46" s="110">
        <v>177.00361837847601</v>
      </c>
      <c r="S46" s="107">
        <v>130.634815015181</v>
      </c>
      <c r="T46" s="24">
        <v>155.601916233427</v>
      </c>
      <c r="U46" s="24">
        <v>157.82066243515601</v>
      </c>
      <c r="V46" s="110">
        <v>147.051131193808</v>
      </c>
    </row>
    <row r="47" spans="1:22" x14ac:dyDescent="0.35">
      <c r="N47" s="57">
        <v>38807</v>
      </c>
      <c r="O47" s="107">
        <v>145.091101384155</v>
      </c>
      <c r="P47" s="24">
        <v>184.03486590303601</v>
      </c>
      <c r="Q47" s="24">
        <v>179.48547371828499</v>
      </c>
      <c r="R47" s="110">
        <v>181.43572135926101</v>
      </c>
      <c r="S47" s="107">
        <v>132.733280180181</v>
      </c>
      <c r="T47" s="24">
        <v>162.11718407502201</v>
      </c>
      <c r="U47" s="24">
        <v>157.76596705850801</v>
      </c>
      <c r="V47" s="110">
        <v>152.35295486738499</v>
      </c>
    </row>
    <row r="48" spans="1:22" x14ac:dyDescent="0.35">
      <c r="N48" s="57">
        <v>38898</v>
      </c>
      <c r="O48" s="107">
        <v>141.53718188346301</v>
      </c>
      <c r="P48" s="24">
        <v>186.63381306423099</v>
      </c>
      <c r="Q48" s="24">
        <v>180.27442783554</v>
      </c>
      <c r="R48" s="110">
        <v>186.74695732514999</v>
      </c>
      <c r="S48" s="107">
        <v>136.84001718459601</v>
      </c>
      <c r="T48" s="24">
        <v>168.25796342349099</v>
      </c>
      <c r="U48" s="24">
        <v>159.588371141057</v>
      </c>
      <c r="V48" s="110">
        <v>155.501209382909</v>
      </c>
    </row>
    <row r="49" spans="14:22" x14ac:dyDescent="0.35">
      <c r="N49" s="57">
        <v>38990</v>
      </c>
      <c r="O49" s="107">
        <v>141.90975863712001</v>
      </c>
      <c r="P49" s="24">
        <v>185.03958684649001</v>
      </c>
      <c r="Q49" s="24">
        <v>174.93388583206999</v>
      </c>
      <c r="R49" s="110">
        <v>188.087981959871</v>
      </c>
      <c r="S49" s="107">
        <v>137.814002770732</v>
      </c>
      <c r="T49" s="24">
        <v>180.97948787452401</v>
      </c>
      <c r="U49" s="24">
        <v>159.58259335909199</v>
      </c>
      <c r="V49" s="110">
        <v>157.89215154740799</v>
      </c>
    </row>
    <row r="50" spans="14:22" x14ac:dyDescent="0.35">
      <c r="N50" s="57">
        <v>39082</v>
      </c>
      <c r="O50" s="107">
        <v>144.74280699702899</v>
      </c>
      <c r="P50" s="24">
        <v>186.92873510446699</v>
      </c>
      <c r="Q50" s="24">
        <v>174.03133110448599</v>
      </c>
      <c r="R50" s="110">
        <v>188.74283633492701</v>
      </c>
      <c r="S50" s="107">
        <v>140.324151366188</v>
      </c>
      <c r="T50" s="24">
        <v>193.484128364844</v>
      </c>
      <c r="U50" s="24">
        <v>158.883265728363</v>
      </c>
      <c r="V50" s="110">
        <v>162.05061460426001</v>
      </c>
    </row>
    <row r="51" spans="14:22" x14ac:dyDescent="0.35">
      <c r="N51" s="57">
        <v>39172</v>
      </c>
      <c r="O51" s="107">
        <v>143.76803033574501</v>
      </c>
      <c r="P51" s="24">
        <v>194.886495738213</v>
      </c>
      <c r="Q51" s="24">
        <v>180.99844996859801</v>
      </c>
      <c r="R51" s="110">
        <v>194.009730504011</v>
      </c>
      <c r="S51" s="107">
        <v>144.53791978014101</v>
      </c>
      <c r="T51" s="24">
        <v>196.622533755864</v>
      </c>
      <c r="U51" s="24">
        <v>161.67148352046701</v>
      </c>
      <c r="V51" s="110">
        <v>168.070323691928</v>
      </c>
    </row>
    <row r="52" spans="14:22" x14ac:dyDescent="0.35">
      <c r="N52" s="57">
        <v>39263</v>
      </c>
      <c r="O52" s="107">
        <v>140.47572696914301</v>
      </c>
      <c r="P52" s="24">
        <v>200.640647862062</v>
      </c>
      <c r="Q52" s="24">
        <v>186.36320286781699</v>
      </c>
      <c r="R52" s="110">
        <v>201.279055518776</v>
      </c>
      <c r="S52" s="107">
        <v>144.474385556096</v>
      </c>
      <c r="T52" s="24">
        <v>193.34118517450199</v>
      </c>
      <c r="U52" s="24">
        <v>164.375645854521</v>
      </c>
      <c r="V52" s="110">
        <v>175.112285875737</v>
      </c>
    </row>
    <row r="53" spans="14:22" x14ac:dyDescent="0.35">
      <c r="N53" s="57">
        <v>39355</v>
      </c>
      <c r="O53" s="107">
        <v>137.59776101628299</v>
      </c>
      <c r="P53" s="24">
        <v>195.698160700655</v>
      </c>
      <c r="Q53" s="24">
        <v>180.41576450404699</v>
      </c>
      <c r="R53" s="110">
        <v>199.327321524723</v>
      </c>
      <c r="S53" s="107">
        <v>144.85154842654799</v>
      </c>
      <c r="T53" s="24">
        <v>197.524129108012</v>
      </c>
      <c r="U53" s="24">
        <v>164.13407455695901</v>
      </c>
      <c r="V53" s="110">
        <v>177.24919296532499</v>
      </c>
    </row>
    <row r="54" spans="14:22" x14ac:dyDescent="0.35">
      <c r="N54" s="57">
        <v>39447</v>
      </c>
      <c r="O54" s="107">
        <v>135.71886748825901</v>
      </c>
      <c r="P54" s="24">
        <v>189.984927291177</v>
      </c>
      <c r="Q54" s="24">
        <v>172.56570193973599</v>
      </c>
      <c r="R54" s="110">
        <v>191.32263445594</v>
      </c>
      <c r="S54" s="107">
        <v>147.002038360971</v>
      </c>
      <c r="T54" s="24">
        <v>201.22973372365999</v>
      </c>
      <c r="U54" s="24">
        <v>162.162134897241</v>
      </c>
      <c r="V54" s="110">
        <v>171.92589581129801</v>
      </c>
    </row>
    <row r="55" spans="14:22" x14ac:dyDescent="0.35">
      <c r="N55" s="57">
        <v>39538</v>
      </c>
      <c r="O55" s="107">
        <v>133.97944720197799</v>
      </c>
      <c r="P55" s="24">
        <v>192.20240274074101</v>
      </c>
      <c r="Q55" s="24">
        <v>169.57083818797</v>
      </c>
      <c r="R55" s="110">
        <v>187.685029623849</v>
      </c>
      <c r="S55" s="107">
        <v>144.46635001003801</v>
      </c>
      <c r="T55" s="24">
        <v>184.260655051241</v>
      </c>
      <c r="U55" s="24">
        <v>157.805158817646</v>
      </c>
      <c r="V55" s="110">
        <v>166.92601405611799</v>
      </c>
    </row>
    <row r="56" spans="14:22" x14ac:dyDescent="0.35">
      <c r="N56" s="57">
        <v>39629</v>
      </c>
      <c r="O56" s="107">
        <v>133.202172231189</v>
      </c>
      <c r="P56" s="24">
        <v>194.92047027370899</v>
      </c>
      <c r="Q56" s="24">
        <v>165.26606894202601</v>
      </c>
      <c r="R56" s="110">
        <v>185.87175247600501</v>
      </c>
      <c r="S56" s="107">
        <v>140.010209588224</v>
      </c>
      <c r="T56" s="24">
        <v>173.332991167091</v>
      </c>
      <c r="U56" s="24">
        <v>152.881057727013</v>
      </c>
      <c r="V56" s="110">
        <v>165.28891500317701</v>
      </c>
    </row>
    <row r="57" spans="14:22" x14ac:dyDescent="0.35">
      <c r="N57" s="57">
        <v>39721</v>
      </c>
      <c r="O57" s="107">
        <v>125.695194641467</v>
      </c>
      <c r="P57" s="24">
        <v>185.61152112899001</v>
      </c>
      <c r="Q57" s="24">
        <v>154.99924776830099</v>
      </c>
      <c r="R57" s="110">
        <v>175.25287868633399</v>
      </c>
      <c r="S57" s="107">
        <v>137.64396595306999</v>
      </c>
      <c r="T57" s="24">
        <v>176.03443453392401</v>
      </c>
      <c r="U57" s="24">
        <v>147.75874413249201</v>
      </c>
      <c r="V57" s="110">
        <v>161.08600974024401</v>
      </c>
    </row>
    <row r="58" spans="14:22" x14ac:dyDescent="0.35">
      <c r="N58" s="57">
        <v>39813</v>
      </c>
      <c r="O58" s="107">
        <v>114.610824057887</v>
      </c>
      <c r="P58" s="24">
        <v>173.53196191317599</v>
      </c>
      <c r="Q58" s="24">
        <v>144.951331059946</v>
      </c>
      <c r="R58" s="110">
        <v>161.45187311364299</v>
      </c>
      <c r="S58" s="107">
        <v>133.27550055614199</v>
      </c>
      <c r="T58" s="24">
        <v>172.20469832247801</v>
      </c>
      <c r="U58" s="24">
        <v>141.85237964777301</v>
      </c>
      <c r="V58" s="110">
        <v>152.70203388973201</v>
      </c>
    </row>
    <row r="59" spans="14:22" x14ac:dyDescent="0.35">
      <c r="N59" s="57">
        <v>39903</v>
      </c>
      <c r="O59" s="107">
        <v>108.401424587617</v>
      </c>
      <c r="P59" s="24">
        <v>165.086991318928</v>
      </c>
      <c r="Q59" s="24">
        <v>138.94901645278699</v>
      </c>
      <c r="R59" s="110">
        <v>148.24827307751301</v>
      </c>
      <c r="S59" s="107">
        <v>121.477893411083</v>
      </c>
      <c r="T59" s="24">
        <v>156.63774632180801</v>
      </c>
      <c r="U59" s="24">
        <v>132.699098056351</v>
      </c>
      <c r="V59" s="110">
        <v>139.202784301599</v>
      </c>
    </row>
    <row r="60" spans="14:22" x14ac:dyDescent="0.35">
      <c r="N60" s="57">
        <v>39994</v>
      </c>
      <c r="O60" s="107">
        <v>107.099982706484</v>
      </c>
      <c r="P60" s="24">
        <v>157.47837232424399</v>
      </c>
      <c r="Q60" s="24">
        <v>134.17274063615201</v>
      </c>
      <c r="R60" s="110">
        <v>134.55014004800501</v>
      </c>
      <c r="S60" s="107">
        <v>111.231791982301</v>
      </c>
      <c r="T60" s="24">
        <v>131.47379746865099</v>
      </c>
      <c r="U60" s="24">
        <v>120.97757647397501</v>
      </c>
      <c r="V60" s="110">
        <v>126.99778480364201</v>
      </c>
    </row>
    <row r="61" spans="14:22" x14ac:dyDescent="0.35">
      <c r="N61" s="57">
        <v>40086</v>
      </c>
      <c r="O61" s="107">
        <v>106.19002896225</v>
      </c>
      <c r="P61" s="24">
        <v>159.54202971042901</v>
      </c>
      <c r="Q61" s="24">
        <v>129.98545737797701</v>
      </c>
      <c r="R61" s="110">
        <v>128.615113624532</v>
      </c>
      <c r="S61" s="107">
        <v>105.241894187119</v>
      </c>
      <c r="T61" s="24">
        <v>119.05512746685601</v>
      </c>
      <c r="U61" s="24">
        <v>113.630076058971</v>
      </c>
      <c r="V61" s="110">
        <v>118.18995872808399</v>
      </c>
    </row>
    <row r="62" spans="14:22" x14ac:dyDescent="0.35">
      <c r="N62" s="57">
        <v>40178</v>
      </c>
      <c r="O62" s="107">
        <v>101.818660816646</v>
      </c>
      <c r="P62" s="24">
        <v>163.491737377758</v>
      </c>
      <c r="Q62" s="24">
        <v>126.58151909896399</v>
      </c>
      <c r="R62" s="110">
        <v>127.693496730261</v>
      </c>
      <c r="S62" s="107">
        <v>103.991438961822</v>
      </c>
      <c r="T62" s="24">
        <v>123.70507907817399</v>
      </c>
      <c r="U62" s="24">
        <v>111.01385836307099</v>
      </c>
      <c r="V62" s="110">
        <v>109.743534476101</v>
      </c>
    </row>
    <row r="63" spans="14:22" x14ac:dyDescent="0.35">
      <c r="N63" s="57">
        <v>40268</v>
      </c>
      <c r="O63" s="107">
        <v>97.562582786600501</v>
      </c>
      <c r="P63" s="24">
        <v>157.570012188666</v>
      </c>
      <c r="Q63" s="24">
        <v>124.653304261364</v>
      </c>
      <c r="R63" s="110">
        <v>126.158270129744</v>
      </c>
      <c r="S63" s="107">
        <v>106.327986896357</v>
      </c>
      <c r="T63" s="24">
        <v>134.97560879136699</v>
      </c>
      <c r="U63" s="24">
        <v>111.686857415726</v>
      </c>
      <c r="V63" s="110">
        <v>110.399345884263</v>
      </c>
    </row>
    <row r="64" spans="14:22" x14ac:dyDescent="0.35">
      <c r="N64" s="57">
        <v>40359</v>
      </c>
      <c r="O64" s="107">
        <v>94.873903636286201</v>
      </c>
      <c r="P64" s="24">
        <v>147.14513844197799</v>
      </c>
      <c r="Q64" s="24">
        <v>123.534513902797</v>
      </c>
      <c r="R64" s="110">
        <v>123.65623722436101</v>
      </c>
      <c r="S64" s="107">
        <v>104.509630017482</v>
      </c>
      <c r="T64" s="24">
        <v>141.12664727815101</v>
      </c>
      <c r="U64" s="24">
        <v>117.378759033115</v>
      </c>
      <c r="V64" s="110">
        <v>118.169365323024</v>
      </c>
    </row>
    <row r="65" spans="14:22" x14ac:dyDescent="0.35">
      <c r="N65" s="57">
        <v>40451</v>
      </c>
      <c r="O65" s="107">
        <v>92.691738770227204</v>
      </c>
      <c r="P65" s="24">
        <v>148.537323858246</v>
      </c>
      <c r="Q65" s="24">
        <v>123.170213216649</v>
      </c>
      <c r="R65" s="110">
        <v>120.79532860895399</v>
      </c>
      <c r="S65" s="107">
        <v>103.133604808516</v>
      </c>
      <c r="T65" s="24">
        <v>140.530847888865</v>
      </c>
      <c r="U65" s="24">
        <v>125.401257652577</v>
      </c>
      <c r="V65" s="110">
        <v>120.439921886408</v>
      </c>
    </row>
    <row r="66" spans="14:22" x14ac:dyDescent="0.35">
      <c r="N66" s="57">
        <v>40543</v>
      </c>
      <c r="O66" s="107">
        <v>90.4720191935304</v>
      </c>
      <c r="P66" s="24">
        <v>155.72362599490501</v>
      </c>
      <c r="Q66" s="24">
        <v>121.973909831566</v>
      </c>
      <c r="R66" s="110">
        <v>119.10106136187299</v>
      </c>
      <c r="S66" s="107">
        <v>102.973432355152</v>
      </c>
      <c r="T66" s="24">
        <v>144.28127426151599</v>
      </c>
      <c r="U66" s="24">
        <v>129.42434416810499</v>
      </c>
      <c r="V66" s="110">
        <v>120.23350656166799</v>
      </c>
    </row>
    <row r="67" spans="14:22" x14ac:dyDescent="0.35">
      <c r="N67" s="57">
        <v>40633</v>
      </c>
      <c r="O67" s="107">
        <v>90.059624334690596</v>
      </c>
      <c r="P67" s="24">
        <v>154.311749683264</v>
      </c>
      <c r="Q67" s="24">
        <v>120.164658819045</v>
      </c>
      <c r="R67" s="110">
        <v>119.540794216565</v>
      </c>
      <c r="S67" s="107">
        <v>102.56209632767499</v>
      </c>
      <c r="T67" s="24">
        <v>151.63017192992899</v>
      </c>
      <c r="U67" s="24">
        <v>128.99712308064099</v>
      </c>
      <c r="V67" s="110">
        <v>123.13018851164099</v>
      </c>
    </row>
    <row r="68" spans="14:22" x14ac:dyDescent="0.35">
      <c r="N68" s="57">
        <v>40724</v>
      </c>
      <c r="O68" s="107">
        <v>91.740367151384902</v>
      </c>
      <c r="P68" s="24">
        <v>152.768108980195</v>
      </c>
      <c r="Q68" s="24">
        <v>120.181949576748</v>
      </c>
      <c r="R68" s="110">
        <v>120.612687253494</v>
      </c>
      <c r="S68" s="107">
        <v>105.633490266593</v>
      </c>
      <c r="T68" s="24">
        <v>152.62291369449599</v>
      </c>
      <c r="U68" s="24">
        <v>127.344514764644</v>
      </c>
      <c r="V68" s="110">
        <v>125.85870710702</v>
      </c>
    </row>
    <row r="69" spans="14:22" x14ac:dyDescent="0.35">
      <c r="N69" s="57">
        <v>40816</v>
      </c>
      <c r="O69" s="107">
        <v>92.648842812640893</v>
      </c>
      <c r="P69" s="24">
        <v>157.030040634259</v>
      </c>
      <c r="Q69" s="24">
        <v>120.769359447673</v>
      </c>
      <c r="R69" s="110">
        <v>121.106602259269</v>
      </c>
      <c r="S69" s="107">
        <v>113.710324322867</v>
      </c>
      <c r="T69" s="24">
        <v>150.17520202014799</v>
      </c>
      <c r="U69" s="24">
        <v>128.691543892955</v>
      </c>
      <c r="V69" s="110">
        <v>128.28376565957899</v>
      </c>
    </row>
    <row r="70" spans="14:22" x14ac:dyDescent="0.35">
      <c r="N70" s="57">
        <v>40908</v>
      </c>
      <c r="O70" s="107">
        <v>91.737954660710699</v>
      </c>
      <c r="P70" s="24">
        <v>160.81809930550099</v>
      </c>
      <c r="Q70" s="24">
        <v>119.726211532091</v>
      </c>
      <c r="R70" s="110">
        <v>121.743087513574</v>
      </c>
      <c r="S70" s="107">
        <v>118.65257554724199</v>
      </c>
      <c r="T70" s="24">
        <v>155.19621432610001</v>
      </c>
      <c r="U70" s="24">
        <v>131.25011827300099</v>
      </c>
      <c r="V70" s="110">
        <v>130.71658576984299</v>
      </c>
    </row>
    <row r="71" spans="14:22" x14ac:dyDescent="0.35">
      <c r="N71" s="57">
        <v>40999</v>
      </c>
      <c r="O71" s="107">
        <v>89.348435594333395</v>
      </c>
      <c r="P71" s="24">
        <v>159.01947395871801</v>
      </c>
      <c r="Q71" s="24">
        <v>119.320252749213</v>
      </c>
      <c r="R71" s="110">
        <v>124.512912297483</v>
      </c>
      <c r="S71" s="107">
        <v>114.816742521843</v>
      </c>
      <c r="T71" s="24">
        <v>159.48072134281</v>
      </c>
      <c r="U71" s="24">
        <v>131.51129423076401</v>
      </c>
      <c r="V71" s="110">
        <v>131.47843695228499</v>
      </c>
    </row>
    <row r="72" spans="14:22" x14ac:dyDescent="0.35">
      <c r="N72" s="57">
        <v>41090</v>
      </c>
      <c r="O72" s="107">
        <v>87.172222534055805</v>
      </c>
      <c r="P72" s="24">
        <v>157.42938640801799</v>
      </c>
      <c r="Q72" s="24">
        <v>121.539983040408</v>
      </c>
      <c r="R72" s="110">
        <v>128.99991489497901</v>
      </c>
      <c r="S72" s="107">
        <v>110.384596754304</v>
      </c>
      <c r="T72" s="24">
        <v>159.42215544871399</v>
      </c>
      <c r="U72" s="24">
        <v>132.702487885903</v>
      </c>
      <c r="V72" s="110">
        <v>133.89738116562</v>
      </c>
    </row>
    <row r="73" spans="14:22" x14ac:dyDescent="0.35">
      <c r="N73" s="57">
        <v>41182</v>
      </c>
      <c r="O73" s="107">
        <v>90.799129983808996</v>
      </c>
      <c r="P73" s="24">
        <v>161.738850185329</v>
      </c>
      <c r="Q73" s="24">
        <v>124.783553141786</v>
      </c>
      <c r="R73" s="110">
        <v>131.263275984675</v>
      </c>
      <c r="S73" s="107">
        <v>110.23597631437499</v>
      </c>
      <c r="T73" s="24">
        <v>164.439615617718</v>
      </c>
      <c r="U73" s="24">
        <v>135.204545337246</v>
      </c>
      <c r="V73" s="110">
        <v>138.083277047221</v>
      </c>
    </row>
    <row r="74" spans="14:22" x14ac:dyDescent="0.35">
      <c r="N74" s="57">
        <v>41274</v>
      </c>
      <c r="O74" s="107">
        <v>95.094899245974005</v>
      </c>
      <c r="P74" s="24">
        <v>166.621903482753</v>
      </c>
      <c r="Q74" s="24">
        <v>126.198170498184</v>
      </c>
      <c r="R74" s="110">
        <v>131.527080669772</v>
      </c>
      <c r="S74" s="107">
        <v>112.53873914842301</v>
      </c>
      <c r="T74" s="24">
        <v>171.636672170791</v>
      </c>
      <c r="U74" s="24">
        <v>137.492287404819</v>
      </c>
      <c r="V74" s="110">
        <v>139.648192756399</v>
      </c>
    </row>
    <row r="75" spans="14:22" x14ac:dyDescent="0.35">
      <c r="N75" s="57">
        <v>41364</v>
      </c>
      <c r="O75" s="107">
        <v>94.945373603796696</v>
      </c>
      <c r="P75" s="24">
        <v>167.241641407587</v>
      </c>
      <c r="Q75" s="24">
        <v>128.04076648731399</v>
      </c>
      <c r="R75" s="110">
        <v>135.30729307081899</v>
      </c>
      <c r="S75" s="107">
        <v>115.977713476595</v>
      </c>
      <c r="T75" s="24">
        <v>176.549035178146</v>
      </c>
      <c r="U75" s="24">
        <v>140.54270539035801</v>
      </c>
      <c r="V75" s="110">
        <v>142.74162391140001</v>
      </c>
    </row>
    <row r="76" spans="14:22" x14ac:dyDescent="0.35">
      <c r="N76" s="57">
        <v>41455</v>
      </c>
      <c r="O76" s="107">
        <v>96.413189287102597</v>
      </c>
      <c r="P76" s="24">
        <v>168.43593402877701</v>
      </c>
      <c r="Q76" s="24">
        <v>132.28987199412401</v>
      </c>
      <c r="R76" s="110">
        <v>144.01654711204699</v>
      </c>
      <c r="S76" s="107">
        <v>119.55036923609001</v>
      </c>
      <c r="T76" s="24">
        <v>185.62940082857301</v>
      </c>
      <c r="U76" s="24">
        <v>143.26647875251899</v>
      </c>
      <c r="V76" s="110">
        <v>148.083255749242</v>
      </c>
    </row>
    <row r="77" spans="14:22" x14ac:dyDescent="0.35">
      <c r="N77" s="57">
        <v>41547</v>
      </c>
      <c r="O77" s="107">
        <v>99.122233154212907</v>
      </c>
      <c r="P77" s="24">
        <v>172.01627699084301</v>
      </c>
      <c r="Q77" s="24">
        <v>133.924714488679</v>
      </c>
      <c r="R77" s="110">
        <v>150.44903044209201</v>
      </c>
      <c r="S77" s="107">
        <v>124.07240498839199</v>
      </c>
      <c r="T77" s="24">
        <v>193.468352784464</v>
      </c>
      <c r="U77" s="24">
        <v>145.770063825747</v>
      </c>
      <c r="V77" s="110">
        <v>152.076671009514</v>
      </c>
    </row>
    <row r="78" spans="14:22" x14ac:dyDescent="0.35">
      <c r="N78" s="57">
        <v>41639</v>
      </c>
      <c r="O78" s="107">
        <v>100.270458140228</v>
      </c>
      <c r="P78" s="24">
        <v>176.126703492969</v>
      </c>
      <c r="Q78" s="24">
        <v>133.75139363266899</v>
      </c>
      <c r="R78" s="110">
        <v>151.98189010426299</v>
      </c>
      <c r="S78" s="107">
        <v>128.605271757238</v>
      </c>
      <c r="T78" s="24">
        <v>190.870872571013</v>
      </c>
      <c r="U78" s="24">
        <v>148.789298320005</v>
      </c>
      <c r="V78" s="110">
        <v>155.636992340951</v>
      </c>
    </row>
    <row r="79" spans="14:22" x14ac:dyDescent="0.35">
      <c r="N79" s="57">
        <v>41729</v>
      </c>
      <c r="O79" s="107">
        <v>102.614478025268</v>
      </c>
      <c r="P79" s="24">
        <v>180.76735630810001</v>
      </c>
      <c r="Q79" s="24">
        <v>138.32141832464399</v>
      </c>
      <c r="R79" s="110">
        <v>156.453584069296</v>
      </c>
      <c r="S79" s="107">
        <v>126.946678577073</v>
      </c>
      <c r="T79" s="24">
        <v>183.99770214580701</v>
      </c>
      <c r="U79" s="24">
        <v>151.30064960287399</v>
      </c>
      <c r="V79" s="110">
        <v>159.971202357843</v>
      </c>
    </row>
    <row r="80" spans="14:22" x14ac:dyDescent="0.35">
      <c r="N80" s="57">
        <v>41820</v>
      </c>
      <c r="O80" s="107">
        <v>107.632538404657</v>
      </c>
      <c r="P80" s="24">
        <v>187.40098178421201</v>
      </c>
      <c r="Q80" s="24">
        <v>146.33488621727199</v>
      </c>
      <c r="R80" s="110">
        <v>164.45458982859901</v>
      </c>
      <c r="S80" s="107">
        <v>128.303955852781</v>
      </c>
      <c r="T80" s="24">
        <v>182.521839896052</v>
      </c>
      <c r="U80" s="24">
        <v>154.24654761487199</v>
      </c>
      <c r="V80" s="110">
        <v>166.25294207921999</v>
      </c>
    </row>
    <row r="81" spans="14:22" x14ac:dyDescent="0.35">
      <c r="N81" s="57">
        <v>41912</v>
      </c>
      <c r="O81" s="107">
        <v>110.29326653142</v>
      </c>
      <c r="P81" s="24">
        <v>194.037121734626</v>
      </c>
      <c r="Q81" s="24">
        <v>149.72247753999901</v>
      </c>
      <c r="R81" s="110">
        <v>167.92602597826999</v>
      </c>
      <c r="S81" s="107">
        <v>139.548025801607</v>
      </c>
      <c r="T81" s="24">
        <v>190.44612870785801</v>
      </c>
      <c r="U81" s="24">
        <v>157.689653302891</v>
      </c>
      <c r="V81" s="110">
        <v>171.07693211208201</v>
      </c>
    </row>
    <row r="82" spans="14:22" x14ac:dyDescent="0.35">
      <c r="N82" s="57">
        <v>42004</v>
      </c>
      <c r="O82" s="107">
        <v>109.970476228077</v>
      </c>
      <c r="P82" s="24">
        <v>198.58967422673001</v>
      </c>
      <c r="Q82" s="24">
        <v>149.79555978183899</v>
      </c>
      <c r="R82" s="110">
        <v>168.179696963662</v>
      </c>
      <c r="S82" s="107">
        <v>145.27615602718001</v>
      </c>
      <c r="T82" s="24">
        <v>204.888115480214</v>
      </c>
      <c r="U82" s="24">
        <v>161.84672076731999</v>
      </c>
      <c r="V82" s="110">
        <v>174.218273956784</v>
      </c>
    </row>
    <row r="83" spans="14:22" x14ac:dyDescent="0.35">
      <c r="N83" s="57">
        <v>42094</v>
      </c>
      <c r="O83" s="107">
        <v>111.73283169296499</v>
      </c>
      <c r="P83" s="24">
        <v>203.50604420190101</v>
      </c>
      <c r="Q83" s="24">
        <v>154.20373323244701</v>
      </c>
      <c r="R83" s="110">
        <v>172.602034639511</v>
      </c>
      <c r="S83" s="107">
        <v>144.97968306137301</v>
      </c>
      <c r="T83" s="24">
        <v>218.11694731723401</v>
      </c>
      <c r="U83" s="24">
        <v>167.44201798923299</v>
      </c>
      <c r="V83" s="110">
        <v>179.35652308380901</v>
      </c>
    </row>
    <row r="84" spans="14:22" x14ac:dyDescent="0.35">
      <c r="N84" s="57">
        <v>42185</v>
      </c>
      <c r="O84" s="107">
        <v>116.26957545447701</v>
      </c>
      <c r="P84" s="24">
        <v>208.47014224941901</v>
      </c>
      <c r="Q84" s="24">
        <v>160.01560472384301</v>
      </c>
      <c r="R84" s="110">
        <v>180.371397659493</v>
      </c>
      <c r="S84" s="107">
        <v>147.510546825273</v>
      </c>
      <c r="T84" s="24">
        <v>228.48394693085899</v>
      </c>
      <c r="U84" s="24">
        <v>171.451523918063</v>
      </c>
      <c r="V84" s="110">
        <v>183.24818072862999</v>
      </c>
    </row>
    <row r="85" spans="14:22" x14ac:dyDescent="0.35">
      <c r="N85" s="57">
        <v>42277</v>
      </c>
      <c r="O85" s="107">
        <v>117.52919455791201</v>
      </c>
      <c r="P85" s="24">
        <v>205.29416059905799</v>
      </c>
      <c r="Q85" s="24">
        <v>161.31335785716499</v>
      </c>
      <c r="R85" s="110">
        <v>184.71016186687299</v>
      </c>
      <c r="S85" s="107">
        <v>146.38477346173701</v>
      </c>
      <c r="T85" s="24">
        <v>229.00686265294399</v>
      </c>
      <c r="U85" s="24">
        <v>173.519586621646</v>
      </c>
      <c r="V85" s="110">
        <v>185.15014498477899</v>
      </c>
    </row>
    <row r="86" spans="14:22" x14ac:dyDescent="0.35">
      <c r="N86" s="57">
        <v>42369</v>
      </c>
      <c r="O86" s="107">
        <v>115.960982526134</v>
      </c>
      <c r="P86" s="24">
        <v>201.26811521571901</v>
      </c>
      <c r="Q86" s="24">
        <v>161.4483449064</v>
      </c>
      <c r="R86" s="110">
        <v>185.43301455923699</v>
      </c>
      <c r="S86" s="107">
        <v>145.966750295726</v>
      </c>
      <c r="T86" s="24">
        <v>220.856622186284</v>
      </c>
      <c r="U86" s="24">
        <v>173.95264965053701</v>
      </c>
      <c r="V86" s="110">
        <v>187.713794348964</v>
      </c>
    </row>
    <row r="87" spans="14:22" x14ac:dyDescent="0.35">
      <c r="N87" s="57">
        <v>42460</v>
      </c>
      <c r="O87" s="107">
        <v>118.01107550204</v>
      </c>
      <c r="P87" s="24">
        <v>205.72071857969601</v>
      </c>
      <c r="Q87" s="24">
        <v>165.33481890741001</v>
      </c>
      <c r="R87" s="110">
        <v>190.01646283517201</v>
      </c>
      <c r="S87" s="107">
        <v>147.98456857128701</v>
      </c>
      <c r="T87" s="24">
        <v>217.13927723143999</v>
      </c>
      <c r="U87" s="24">
        <v>174.658291505824</v>
      </c>
      <c r="V87" s="110">
        <v>190.87116120669799</v>
      </c>
    </row>
    <row r="88" spans="14:22" x14ac:dyDescent="0.35">
      <c r="N88" s="57">
        <v>42551</v>
      </c>
      <c r="O88" s="107">
        <v>123.105353410519</v>
      </c>
      <c r="P88" s="24">
        <v>213.18739254977899</v>
      </c>
      <c r="Q88" s="24">
        <v>171.015632306578</v>
      </c>
      <c r="R88" s="110">
        <v>198.937880202287</v>
      </c>
      <c r="S88" s="107">
        <v>149.335999486677</v>
      </c>
      <c r="T88" s="24">
        <v>213.669745181217</v>
      </c>
      <c r="U88" s="24">
        <v>179.80847289708399</v>
      </c>
      <c r="V88" s="110">
        <v>196.56271240185299</v>
      </c>
    </row>
    <row r="89" spans="14:22" x14ac:dyDescent="0.35">
      <c r="N89" s="57">
        <v>42643</v>
      </c>
      <c r="O89" s="107">
        <v>125.537390795375</v>
      </c>
      <c r="P89" s="24">
        <v>219.672481763875</v>
      </c>
      <c r="Q89" s="24">
        <v>174.28795770840901</v>
      </c>
      <c r="R89" s="110">
        <v>203.946975912119</v>
      </c>
      <c r="S89" s="107">
        <v>151.16526566998101</v>
      </c>
      <c r="T89" s="24">
        <v>211.67895363880399</v>
      </c>
      <c r="U89" s="24">
        <v>183.117085852646</v>
      </c>
      <c r="V89" s="110">
        <v>203.575594958143</v>
      </c>
    </row>
    <row r="90" spans="14:22" x14ac:dyDescent="0.35">
      <c r="N90" s="57">
        <v>42735</v>
      </c>
      <c r="O90" s="107">
        <v>126.282408659971</v>
      </c>
      <c r="P90" s="24">
        <v>226.44228746188301</v>
      </c>
      <c r="Q90" s="24">
        <v>177.15085472514599</v>
      </c>
      <c r="R90" s="110">
        <v>205.47276940287699</v>
      </c>
      <c r="S90" s="107">
        <v>149.52274092768999</v>
      </c>
      <c r="T90" s="24">
        <v>210.759173778883</v>
      </c>
      <c r="U90" s="24">
        <v>181.39662556166701</v>
      </c>
      <c r="V90" s="110">
        <v>206.176582204873</v>
      </c>
    </row>
    <row r="91" spans="14:22" x14ac:dyDescent="0.35">
      <c r="N91" s="57">
        <v>42825</v>
      </c>
      <c r="O91" s="107">
        <v>134.08467138231001</v>
      </c>
      <c r="P91" s="24">
        <v>237.93069447269701</v>
      </c>
      <c r="Q91" s="24">
        <v>187.88325236434699</v>
      </c>
      <c r="R91" s="110">
        <v>213.33360442114201</v>
      </c>
      <c r="S91" s="107">
        <v>146.96678976469099</v>
      </c>
      <c r="T91" s="24">
        <v>215.58012738009501</v>
      </c>
      <c r="U91" s="24">
        <v>181.833680645919</v>
      </c>
      <c r="V91" s="110">
        <v>206.823583031769</v>
      </c>
    </row>
    <row r="92" spans="14:22" x14ac:dyDescent="0.35">
      <c r="N92" s="57">
        <v>42916</v>
      </c>
      <c r="O92" s="107">
        <v>147.50786301716701</v>
      </c>
      <c r="P92" s="24">
        <v>250.44578933262</v>
      </c>
      <c r="Q92" s="24">
        <v>201.88145708074501</v>
      </c>
      <c r="R92" s="110">
        <v>225.47155239992</v>
      </c>
      <c r="S92" s="107">
        <v>150.97795596464599</v>
      </c>
      <c r="T92" s="24">
        <v>229.07062918135199</v>
      </c>
      <c r="U92" s="24">
        <v>186.349178201401</v>
      </c>
      <c r="V92" s="110">
        <v>210.72400213612701</v>
      </c>
    </row>
    <row r="93" spans="14:22" x14ac:dyDescent="0.35">
      <c r="N93" s="57">
        <v>43008</v>
      </c>
      <c r="O93" s="107">
        <v>148.491823045887</v>
      </c>
      <c r="P93" s="24">
        <v>251.45627612279699</v>
      </c>
      <c r="Q93" s="24">
        <v>200.87090032123399</v>
      </c>
      <c r="R93" s="110">
        <v>230.177174659005</v>
      </c>
      <c r="S93" s="107">
        <v>156.270683355459</v>
      </c>
      <c r="T93" s="24">
        <v>233.419138959968</v>
      </c>
      <c r="U93" s="24">
        <v>190.74645370778501</v>
      </c>
      <c r="V93" s="110">
        <v>215.81395471898901</v>
      </c>
    </row>
    <row r="94" spans="14:22" x14ac:dyDescent="0.35">
      <c r="N94" s="57">
        <v>43100</v>
      </c>
      <c r="O94" s="107">
        <v>140.99099196541999</v>
      </c>
      <c r="P94" s="24">
        <v>246.54391242664701</v>
      </c>
      <c r="Q94" s="24">
        <v>194.52204366908401</v>
      </c>
      <c r="R94" s="110">
        <v>229.17388378016</v>
      </c>
      <c r="S94" s="107">
        <v>155.868280849043</v>
      </c>
      <c r="T94" s="24">
        <v>240.69058331586101</v>
      </c>
      <c r="U94" s="24">
        <v>192.877866001103</v>
      </c>
      <c r="V94" s="110">
        <v>220.22829208805001</v>
      </c>
    </row>
    <row r="95" spans="14:22" x14ac:dyDescent="0.35">
      <c r="N95" s="57">
        <v>43190</v>
      </c>
      <c r="O95" s="107">
        <v>140.45088921852201</v>
      </c>
      <c r="P95" s="24">
        <v>243.93882079204101</v>
      </c>
      <c r="Q95" s="24">
        <v>198.005013208561</v>
      </c>
      <c r="R95" s="110">
        <v>233.14879768343599</v>
      </c>
      <c r="S95" s="107">
        <v>157.11960632594</v>
      </c>
      <c r="T95" s="24">
        <v>250.13426413193801</v>
      </c>
      <c r="U95" s="24">
        <v>194.97736354791601</v>
      </c>
      <c r="V95" s="110">
        <v>222.347790186173</v>
      </c>
    </row>
    <row r="96" spans="14:22" x14ac:dyDescent="0.35">
      <c r="N96" s="57">
        <v>43281</v>
      </c>
      <c r="O96" s="107">
        <v>144.27137344242499</v>
      </c>
      <c r="P96" s="24">
        <v>242.537533982491</v>
      </c>
      <c r="Q96" s="24">
        <v>204.902764016812</v>
      </c>
      <c r="R96" s="110">
        <v>241.396916099278</v>
      </c>
      <c r="S96" s="107">
        <v>159.35293055790399</v>
      </c>
      <c r="T96" s="24">
        <v>233.07405959054699</v>
      </c>
      <c r="U96" s="24">
        <v>199.29038893709901</v>
      </c>
      <c r="V96" s="110">
        <v>225.58261701137801</v>
      </c>
    </row>
    <row r="97" spans="14:22" x14ac:dyDescent="0.35">
      <c r="N97" s="57">
        <v>43373</v>
      </c>
      <c r="O97" s="107">
        <v>148.01112843480701</v>
      </c>
      <c r="P97" s="24">
        <v>247.49982192839201</v>
      </c>
      <c r="Q97" s="24">
        <v>209.39404728577699</v>
      </c>
      <c r="R97" s="110">
        <v>243.31925691318301</v>
      </c>
      <c r="S97" s="107">
        <v>159.27574780241</v>
      </c>
      <c r="T97" s="24">
        <v>216.30449588836001</v>
      </c>
      <c r="U97" s="24">
        <v>202.62201044842399</v>
      </c>
      <c r="V97" s="110">
        <v>231.92860586655601</v>
      </c>
    </row>
    <row r="98" spans="14:22" x14ac:dyDescent="0.35">
      <c r="N98" s="57">
        <v>43465</v>
      </c>
      <c r="O98" s="107">
        <v>148.85624569364001</v>
      </c>
      <c r="P98" s="24">
        <v>254.85002640428601</v>
      </c>
      <c r="Q98" s="24">
        <v>211.059623413861</v>
      </c>
      <c r="R98" s="110">
        <v>242.110497611272</v>
      </c>
      <c r="S98" s="107">
        <v>158.26668785156301</v>
      </c>
      <c r="T98" s="24">
        <v>217.68595556917199</v>
      </c>
      <c r="U98" s="24">
        <v>203.20516766580599</v>
      </c>
      <c r="V98" s="110">
        <v>237.39442359384699</v>
      </c>
    </row>
    <row r="99" spans="14:22" x14ac:dyDescent="0.35">
      <c r="N99" s="57">
        <v>43555</v>
      </c>
      <c r="O99" s="107">
        <v>149.06372731791899</v>
      </c>
      <c r="P99" s="24">
        <v>257.98579063924097</v>
      </c>
      <c r="Q99" s="24">
        <v>211.986611706041</v>
      </c>
      <c r="R99" s="110">
        <v>248.159677001804</v>
      </c>
      <c r="S99" s="107">
        <v>159.19237134846799</v>
      </c>
      <c r="T99" s="24">
        <v>226.50506209673301</v>
      </c>
      <c r="U99" s="24">
        <v>206.45842979519199</v>
      </c>
      <c r="V99" s="110">
        <v>242.881902127074</v>
      </c>
    </row>
    <row r="100" spans="14:22" x14ac:dyDescent="0.35">
      <c r="N100" s="57">
        <v>43646</v>
      </c>
      <c r="O100" s="107">
        <v>150.26487916340301</v>
      </c>
      <c r="P100" s="24">
        <v>258.57693809971698</v>
      </c>
      <c r="Q100" s="24">
        <v>213.73663636374599</v>
      </c>
      <c r="R100" s="110">
        <v>257.30210957027498</v>
      </c>
      <c r="S100" s="107">
        <v>161.58884456690001</v>
      </c>
      <c r="T100" s="24">
        <v>234.79760187272399</v>
      </c>
      <c r="U100" s="24">
        <v>210.588869035323</v>
      </c>
      <c r="V100" s="110">
        <v>248.810834271342</v>
      </c>
    </row>
    <row r="101" spans="14:22" x14ac:dyDescent="0.35">
      <c r="N101" s="57">
        <v>43738</v>
      </c>
      <c r="O101" s="107">
        <v>151.04728479318999</v>
      </c>
      <c r="P101" s="24">
        <v>258.32090333016703</v>
      </c>
      <c r="Q101" s="24">
        <v>217.89424313876799</v>
      </c>
      <c r="R101" s="110">
        <v>260.58333618683099</v>
      </c>
      <c r="S101" s="107">
        <v>162.84405628229999</v>
      </c>
      <c r="T101" s="24">
        <v>233.78134573419999</v>
      </c>
      <c r="U101" s="24">
        <v>211.15301721570199</v>
      </c>
      <c r="V101" s="110">
        <v>251.61447863404101</v>
      </c>
    </row>
    <row r="102" spans="14:22" x14ac:dyDescent="0.35">
      <c r="N102" s="57">
        <v>43830</v>
      </c>
      <c r="O102" s="107">
        <v>151.519399312498</v>
      </c>
      <c r="P102" s="24">
        <v>260.42206508458401</v>
      </c>
      <c r="Q102" s="24">
        <v>221.62989010227099</v>
      </c>
      <c r="R102" s="110">
        <v>258.92497221306297</v>
      </c>
      <c r="S102" s="107">
        <v>164.304306602444</v>
      </c>
      <c r="T102" s="24">
        <v>232.465121124668</v>
      </c>
      <c r="U102" s="24">
        <v>212.926714655974</v>
      </c>
      <c r="V102" s="110">
        <v>251.17233591255899</v>
      </c>
    </row>
    <row r="103" spans="14:22" x14ac:dyDescent="0.35">
      <c r="N103" s="57">
        <v>43921</v>
      </c>
      <c r="O103" s="107">
        <v>150.81415406461599</v>
      </c>
      <c r="P103" s="24">
        <v>266.71858156518999</v>
      </c>
      <c r="Q103" s="24">
        <v>222.91998256798499</v>
      </c>
      <c r="R103" s="110">
        <v>256.92700717589503</v>
      </c>
      <c r="S103" s="107">
        <v>161.39934076120801</v>
      </c>
      <c r="T103" s="24">
        <v>236.38859815811199</v>
      </c>
      <c r="U103" s="24">
        <v>216.71794944634701</v>
      </c>
      <c r="V103" s="110">
        <v>251.15329765470401</v>
      </c>
    </row>
    <row r="104" spans="14:22" x14ac:dyDescent="0.35">
      <c r="N104" s="57">
        <v>44012</v>
      </c>
      <c r="O104" s="107">
        <v>148.50651057626001</v>
      </c>
      <c r="P104" s="24">
        <v>270.31060665847599</v>
      </c>
      <c r="Q104" s="24">
        <v>223.563201152625</v>
      </c>
      <c r="R104" s="110">
        <v>256.16041204775399</v>
      </c>
      <c r="S104" s="107">
        <v>156.31757753547001</v>
      </c>
      <c r="T104" s="24">
        <v>247.08168917543799</v>
      </c>
      <c r="U104" s="24">
        <v>218.49823427858499</v>
      </c>
      <c r="V104" s="110">
        <v>250.19950888823601</v>
      </c>
    </row>
    <row r="105" spans="14:22" x14ac:dyDescent="0.35">
      <c r="N105" s="57">
        <v>44104</v>
      </c>
      <c r="O105" s="107">
        <v>153.225520652093</v>
      </c>
      <c r="P105" s="24">
        <v>269.436153399273</v>
      </c>
      <c r="Q105" s="24">
        <v>230.77786382860501</v>
      </c>
      <c r="R105" s="110">
        <v>264.52046105503001</v>
      </c>
      <c r="S105" s="107">
        <v>157.60296988033099</v>
      </c>
      <c r="T105" s="24">
        <v>256.98073179556297</v>
      </c>
      <c r="U105" s="24">
        <v>221.52336878723401</v>
      </c>
      <c r="V105" s="110">
        <v>257.46849442762499</v>
      </c>
    </row>
    <row r="106" spans="14:22" x14ac:dyDescent="0.35">
      <c r="N106" s="57">
        <v>44196</v>
      </c>
      <c r="O106" s="107">
        <v>161.24440465414801</v>
      </c>
      <c r="P106" s="24">
        <v>271.81136462017099</v>
      </c>
      <c r="Q106" s="24">
        <v>240.99401244621899</v>
      </c>
      <c r="R106" s="110">
        <v>275.31629177258702</v>
      </c>
      <c r="S106" s="107">
        <v>160.851114723808</v>
      </c>
      <c r="T106" s="24">
        <v>250.168471757932</v>
      </c>
      <c r="U106" s="24">
        <v>226.95874643302</v>
      </c>
      <c r="V106" s="110">
        <v>268.98273263347699</v>
      </c>
    </row>
    <row r="107" spans="14:22" x14ac:dyDescent="0.35">
      <c r="N107" s="57">
        <v>44286</v>
      </c>
      <c r="O107" s="107">
        <v>164.95983464324399</v>
      </c>
      <c r="P107" s="24">
        <v>278.19948338760298</v>
      </c>
      <c r="Q107" s="24">
        <v>248.880389303545</v>
      </c>
      <c r="R107" s="110">
        <v>282.64103651409403</v>
      </c>
      <c r="S107" s="107">
        <v>163.99887207343599</v>
      </c>
      <c r="T107" s="24">
        <v>237.483958069376</v>
      </c>
      <c r="U107" s="24">
        <v>232.42455134125001</v>
      </c>
      <c r="V107" s="110">
        <v>274.90233880872802</v>
      </c>
    </row>
    <row r="108" spans="14:22" x14ac:dyDescent="0.35">
      <c r="N108" s="57">
        <v>44377</v>
      </c>
      <c r="O108" s="107">
        <v>170.642595443874</v>
      </c>
      <c r="P108" s="24">
        <v>289.33220635569802</v>
      </c>
      <c r="Q108" s="24">
        <v>259.58600725764398</v>
      </c>
      <c r="R108" s="110">
        <v>294.89016223420299</v>
      </c>
      <c r="S108" s="107">
        <v>173.84940419191599</v>
      </c>
      <c r="T108" s="24">
        <v>248.963273531721</v>
      </c>
      <c r="U108" s="24">
        <v>243.255687670387</v>
      </c>
      <c r="V108" s="110">
        <v>285.816126763657</v>
      </c>
    </row>
    <row r="109" spans="14:22" x14ac:dyDescent="0.35">
      <c r="N109" s="57">
        <v>44469</v>
      </c>
      <c r="O109" s="107">
        <v>177.718584291713</v>
      </c>
      <c r="P109" s="24">
        <v>305.33496554358101</v>
      </c>
      <c r="Q109" s="24">
        <v>270.27882935980301</v>
      </c>
      <c r="R109" s="110">
        <v>311.29020670234098</v>
      </c>
      <c r="S109" s="107">
        <v>183.90236661143601</v>
      </c>
      <c r="T109" s="24">
        <v>279.23282784238199</v>
      </c>
      <c r="U109" s="24">
        <v>263.11810304322597</v>
      </c>
      <c r="V109" s="110">
        <v>302.72012531382802</v>
      </c>
    </row>
    <row r="110" spans="14:22" x14ac:dyDescent="0.35">
      <c r="N110" s="57">
        <v>44561</v>
      </c>
      <c r="O110" s="107">
        <v>181.583150100674</v>
      </c>
      <c r="P110" s="24">
        <v>312.37874814880001</v>
      </c>
      <c r="Q110" s="24">
        <v>278.09225259453302</v>
      </c>
      <c r="R110" s="110">
        <v>321.99843949684202</v>
      </c>
      <c r="S110" s="107">
        <v>188.68758218488301</v>
      </c>
      <c r="T110" s="24">
        <v>284.31431581229799</v>
      </c>
      <c r="U110" s="24">
        <v>279.537286379737</v>
      </c>
      <c r="V110" s="110">
        <v>318.205701119568</v>
      </c>
    </row>
    <row r="111" spans="14:22" x14ac:dyDescent="0.35">
      <c r="N111" s="57">
        <v>44651</v>
      </c>
      <c r="O111" s="107">
        <v>185.00486048856601</v>
      </c>
      <c r="P111" s="24">
        <v>313.31070350293197</v>
      </c>
      <c r="Q111" s="24">
        <v>291.45496450366699</v>
      </c>
      <c r="R111" s="110">
        <v>330.82217396646399</v>
      </c>
      <c r="S111" s="107">
        <v>191.90967949084299</v>
      </c>
      <c r="T111" s="24">
        <v>264.49770695055702</v>
      </c>
      <c r="U111" s="24">
        <v>289.56775675148498</v>
      </c>
      <c r="V111" s="110">
        <v>329.01846310983598</v>
      </c>
    </row>
    <row r="112" spans="14:22" x14ac:dyDescent="0.35">
      <c r="N112" s="57">
        <v>44742</v>
      </c>
      <c r="O112" s="107">
        <v>190.58465438987199</v>
      </c>
      <c r="P112" s="24">
        <v>325.895153641729</v>
      </c>
      <c r="Q112" s="24">
        <v>308.57107376369299</v>
      </c>
      <c r="R112" s="110">
        <v>343.34642102676702</v>
      </c>
      <c r="S112" s="107">
        <v>194.79729013783501</v>
      </c>
      <c r="T112" s="24">
        <v>249.98609635181199</v>
      </c>
      <c r="U112" s="24">
        <v>298.755332570603</v>
      </c>
      <c r="V112" s="110">
        <v>340.13343555182701</v>
      </c>
    </row>
    <row r="113" spans="14:22" x14ac:dyDescent="0.35">
      <c r="N113" s="57">
        <v>44834</v>
      </c>
      <c r="O113" s="107">
        <v>189.42697092668899</v>
      </c>
      <c r="P113" s="24">
        <v>335.11066944028801</v>
      </c>
      <c r="Q113" s="24">
        <v>304.95875649593302</v>
      </c>
      <c r="R113" s="110">
        <v>339.49742197549</v>
      </c>
      <c r="S113" s="107">
        <v>195.50122536997799</v>
      </c>
      <c r="T113" s="24">
        <v>240.77036822706299</v>
      </c>
      <c r="U113" s="24">
        <v>295.320565978741</v>
      </c>
      <c r="V113" s="110">
        <v>338.45742370655802</v>
      </c>
    </row>
    <row r="114" spans="14:22" x14ac:dyDescent="0.35">
      <c r="N114" s="57">
        <v>44926</v>
      </c>
      <c r="O114" s="107">
        <v>183.959503768557</v>
      </c>
      <c r="P114" s="24">
        <v>328.53269668823401</v>
      </c>
      <c r="Q114" s="24">
        <v>296.086721997815</v>
      </c>
      <c r="R114" s="110">
        <v>328.58093212817101</v>
      </c>
      <c r="S114" s="107">
        <v>189.22390064313299</v>
      </c>
      <c r="T114" s="24">
        <v>246.25065847929599</v>
      </c>
      <c r="U114" s="24">
        <v>282.05409848116602</v>
      </c>
      <c r="V114" s="110">
        <v>315.94765727441899</v>
      </c>
    </row>
    <row r="115" spans="14:22" x14ac:dyDescent="0.35">
      <c r="N115" s="57">
        <v>45016</v>
      </c>
      <c r="O115" s="107">
        <v>184.37609099267101</v>
      </c>
      <c r="P115" s="24">
        <v>320.95627611479301</v>
      </c>
      <c r="Q115" s="24">
        <v>302.07838925989199</v>
      </c>
      <c r="R115" s="110">
        <v>331.49887025487698</v>
      </c>
      <c r="S115" s="107">
        <v>181.645564441993</v>
      </c>
      <c r="T115" s="24">
        <v>253.690089612333</v>
      </c>
      <c r="U115" s="24">
        <v>271.81067788875401</v>
      </c>
      <c r="V115" s="110">
        <v>300.69958320549</v>
      </c>
    </row>
    <row r="116" spans="14:22" x14ac:dyDescent="0.35">
      <c r="N116" s="57">
        <v>45107</v>
      </c>
      <c r="O116" s="107">
        <v>191.90135107317499</v>
      </c>
      <c r="P116" s="24">
        <v>327.18062941431702</v>
      </c>
      <c r="Q116" s="24">
        <v>309.72017151980498</v>
      </c>
      <c r="R116" s="110">
        <v>341.71390090750202</v>
      </c>
      <c r="S116" s="107">
        <v>177.632017642064</v>
      </c>
      <c r="T116" s="24">
        <v>251.287393610056</v>
      </c>
      <c r="U116" s="24">
        <v>265.12727781336503</v>
      </c>
      <c r="V116" s="110">
        <v>304.56566611039102</v>
      </c>
    </row>
    <row r="117" spans="14:22" x14ac:dyDescent="0.35">
      <c r="N117" s="57">
        <v>45199</v>
      </c>
      <c r="O117" s="107">
        <v>196.51809000700101</v>
      </c>
      <c r="P117" s="24">
        <v>333.11795534827201</v>
      </c>
      <c r="Q117" s="24">
        <v>309.00427580245997</v>
      </c>
      <c r="R117" s="110">
        <v>339.69831301744301</v>
      </c>
      <c r="S117" s="107">
        <v>177.60376435587301</v>
      </c>
      <c r="T117" s="24">
        <v>261.05976856320598</v>
      </c>
      <c r="U117" s="24">
        <v>259.77737287986901</v>
      </c>
      <c r="V117" s="110">
        <v>296.67925133931601</v>
      </c>
    </row>
    <row r="118" spans="14:22" x14ac:dyDescent="0.35">
      <c r="N118" s="57">
        <v>45291</v>
      </c>
      <c r="O118" s="107">
        <v>193.71477487009699</v>
      </c>
      <c r="P118" s="24">
        <v>326.784966705893</v>
      </c>
      <c r="Q118" s="24">
        <v>307.10532839940299</v>
      </c>
      <c r="R118" s="110">
        <v>331.08031060334901</v>
      </c>
      <c r="S118" s="107">
        <v>176.54764144523199</v>
      </c>
      <c r="T118" s="24">
        <v>259.94938868857997</v>
      </c>
      <c r="U118" s="24">
        <v>251.26540333093999</v>
      </c>
      <c r="V118" s="110">
        <v>275.02796893380099</v>
      </c>
    </row>
    <row r="119" spans="14:22" x14ac:dyDescent="0.35">
      <c r="N119" s="57">
        <v>45382</v>
      </c>
      <c r="O119" s="107">
        <v>192.478732084114</v>
      </c>
      <c r="P119" s="24">
        <v>327.420973243704</v>
      </c>
      <c r="Q119" s="24">
        <v>314.54740311661197</v>
      </c>
      <c r="R119" s="110">
        <v>329.76477219957297</v>
      </c>
      <c r="S119" s="107">
        <v>168.95135846537099</v>
      </c>
      <c r="T119" s="24">
        <v>240.49497961020299</v>
      </c>
      <c r="U119" s="24">
        <v>242.990652876241</v>
      </c>
      <c r="V119" s="110">
        <v>265.83511707333997</v>
      </c>
    </row>
    <row r="120" spans="14:22" x14ac:dyDescent="0.35">
      <c r="N120" s="57">
        <v>45473</v>
      </c>
      <c r="O120" s="107">
        <v>194.282185729947</v>
      </c>
      <c r="P120" s="24">
        <v>340.632366699236</v>
      </c>
      <c r="Q120" s="24">
        <v>323.48592963215998</v>
      </c>
      <c r="R120" s="110">
        <v>328.591146219557</v>
      </c>
      <c r="S120" s="107">
        <v>168.373923014273</v>
      </c>
      <c r="T120" s="24">
        <v>224.60281557317199</v>
      </c>
      <c r="U120" s="24">
        <v>244.694882958345</v>
      </c>
      <c r="V120" s="110">
        <v>264.527787453531</v>
      </c>
    </row>
    <row r="121" spans="14:22" x14ac:dyDescent="0.35">
      <c r="N121" s="57">
        <v>45565</v>
      </c>
      <c r="O121" s="107">
        <v>195.76601968272399</v>
      </c>
      <c r="P121" s="24">
        <v>346.58525700289999</v>
      </c>
      <c r="Q121" s="24">
        <v>320.81126516009198</v>
      </c>
      <c r="R121" s="110">
        <v>327.52450939670001</v>
      </c>
      <c r="S121" s="107">
        <v>171.86198967722299</v>
      </c>
      <c r="T121" s="24">
        <v>220.96036040376899</v>
      </c>
      <c r="U121" s="24">
        <v>249.84034350719801</v>
      </c>
      <c r="V121" s="110">
        <v>265.68247954447202</v>
      </c>
    </row>
    <row r="122" spans="14:22" x14ac:dyDescent="0.35">
      <c r="N122" s="57">
        <v>45657</v>
      </c>
      <c r="O122" s="107">
        <v>197.17074827778799</v>
      </c>
      <c r="P122" s="24">
        <v>341.01942300871599</v>
      </c>
      <c r="Q122" s="24">
        <v>316.38550017422398</v>
      </c>
      <c r="R122" s="110">
        <v>329.12891011107502</v>
      </c>
      <c r="S122" s="107">
        <v>172.03515137552</v>
      </c>
      <c r="T122" s="24">
        <v>224.64452662636899</v>
      </c>
      <c r="U122" s="24">
        <v>251.18299107574401</v>
      </c>
      <c r="V122" s="110">
        <v>271.20498458535701</v>
      </c>
    </row>
    <row r="123" spans="14:22" x14ac:dyDescent="0.35">
      <c r="N123" s="57">
        <v>45747</v>
      </c>
      <c r="O123" s="107">
        <v>198.54787472007101</v>
      </c>
      <c r="P123" s="24">
        <v>336.79547654346197</v>
      </c>
      <c r="Q123" s="24">
        <v>321.93301801614501</v>
      </c>
      <c r="R123" s="110">
        <v>330.99882340387501</v>
      </c>
      <c r="S123" s="107">
        <v>176.24057491755701</v>
      </c>
      <c r="T123" s="24">
        <v>226.63987522121599</v>
      </c>
      <c r="U123" s="24">
        <v>249.95805485383701</v>
      </c>
      <c r="V123" s="110">
        <v>265.75280937845997</v>
      </c>
    </row>
    <row r="124" spans="14:22" x14ac:dyDescent="0.35">
      <c r="N124" s="57">
        <v>45838</v>
      </c>
      <c r="O124" s="107">
        <v>197.53663863022601</v>
      </c>
      <c r="P124" s="24">
        <v>337.197784778825</v>
      </c>
      <c r="Q124" s="24">
        <v>328.10489557120701</v>
      </c>
      <c r="R124" s="110">
        <v>328.03065676020498</v>
      </c>
      <c r="S124" s="107">
        <v>182.50275259546399</v>
      </c>
      <c r="T124" s="24">
        <v>222.17532135712099</v>
      </c>
      <c r="U124" s="24">
        <v>250.24907965761699</v>
      </c>
      <c r="V124" s="110">
        <v>252.83793662154801</v>
      </c>
    </row>
    <row r="125" spans="14:22" x14ac:dyDescent="0.35">
      <c r="N125" s="57">
        <v>45930</v>
      </c>
      <c r="O125" s="107">
        <v>196.911181019884</v>
      </c>
      <c r="P125" s="24">
        <v>341.37552509518798</v>
      </c>
      <c r="Q125" s="24">
        <v>324.02952408165203</v>
      </c>
      <c r="R125" s="110">
        <v>322.57982577618202</v>
      </c>
      <c r="S125" s="107">
        <v>186.64408008329301</v>
      </c>
      <c r="T125" s="24">
        <v>215.499608328829</v>
      </c>
      <c r="U125" s="24">
        <v>254.34284518462701</v>
      </c>
      <c r="V125" s="110">
        <v>251.35633735836501</v>
      </c>
    </row>
    <row r="126" spans="14:22" x14ac:dyDescent="0.35">
      <c r="N126" s="57">
        <v>46022</v>
      </c>
      <c r="O126" s="107">
        <v>197.75520156414299</v>
      </c>
      <c r="P126" s="24">
        <v>341.43354439730598</v>
      </c>
      <c r="Q126" s="24">
        <v>317.40542739206398</v>
      </c>
      <c r="R126" s="110">
        <v>320.456219306175</v>
      </c>
      <c r="S126" s="107">
        <v>184.736467823232</v>
      </c>
      <c r="T126" s="24">
        <v>218.64639336282301</v>
      </c>
      <c r="U126" s="24">
        <v>258.95398287848201</v>
      </c>
      <c r="V126" s="110">
        <v>255.575263076478</v>
      </c>
    </row>
    <row r="127" spans="14:22" x14ac:dyDescent="0.35">
      <c r="N127" s="68"/>
      <c r="O127" s="121" t="s">
        <v>58</v>
      </c>
      <c r="P127" s="122" t="s">
        <v>59</v>
      </c>
      <c r="Q127" s="122" t="s">
        <v>60</v>
      </c>
      <c r="R127" s="125" t="s">
        <v>61</v>
      </c>
      <c r="S127" s="121" t="s">
        <v>58</v>
      </c>
      <c r="T127" s="122" t="s">
        <v>59</v>
      </c>
      <c r="U127" s="122" t="s">
        <v>60</v>
      </c>
      <c r="V127" s="125" t="s">
        <v>61</v>
      </c>
    </row>
    <row r="128" spans="14:22" x14ac:dyDescent="0.35">
      <c r="N128" s="40" t="s">
        <v>55</v>
      </c>
      <c r="O128" s="120">
        <f t="shared" ref="O128:V133" si="0">O121/O120-1</f>
        <v>7.6375193495070715E-3</v>
      </c>
      <c r="P128" s="120">
        <f t="shared" si="0"/>
        <v>1.7475997249903674E-2</v>
      </c>
      <c r="Q128" s="120">
        <f t="shared" si="0"/>
        <v>-8.2682559798177291E-3</v>
      </c>
      <c r="R128" s="120">
        <f t="shared" si="0"/>
        <v>-3.246091183918498E-3</v>
      </c>
      <c r="S128" s="120">
        <f t="shared" si="0"/>
        <v>2.071619286707671E-2</v>
      </c>
      <c r="T128" s="120">
        <f t="shared" si="0"/>
        <v>-1.6217317490467287E-2</v>
      </c>
      <c r="U128" s="120">
        <f t="shared" si="0"/>
        <v>2.1028067635271874E-2</v>
      </c>
      <c r="V128" s="120">
        <f t="shared" si="0"/>
        <v>4.3651069781991403E-3</v>
      </c>
    </row>
    <row r="129" spans="14:22" x14ac:dyDescent="0.35">
      <c r="N129" s="40" t="s">
        <v>55</v>
      </c>
      <c r="O129" s="120">
        <f t="shared" si="0"/>
        <v>7.1755486337241603E-3</v>
      </c>
      <c r="P129" s="120">
        <f t="shared" si="0"/>
        <v>-1.6059061606701341E-2</v>
      </c>
      <c r="Q129" s="120">
        <f t="shared" si="0"/>
        <v>-1.3795541075091178E-2</v>
      </c>
      <c r="R129" s="120">
        <f t="shared" si="0"/>
        <v>4.8985668807819405E-3</v>
      </c>
      <c r="S129" s="120">
        <f t="shared" si="0"/>
        <v>1.0075625135157473E-3</v>
      </c>
      <c r="T129" s="120">
        <f t="shared" si="0"/>
        <v>1.6673426020249904E-2</v>
      </c>
      <c r="U129" s="120">
        <f t="shared" si="0"/>
        <v>5.3740222643718916E-3</v>
      </c>
      <c r="V129" s="120">
        <f t="shared" si="0"/>
        <v>2.0786109232169281E-2</v>
      </c>
    </row>
    <row r="130" spans="14:22" x14ac:dyDescent="0.35">
      <c r="N130" s="40" t="s">
        <v>55</v>
      </c>
      <c r="O130" s="120">
        <f t="shared" si="0"/>
        <v>6.9844358471613521E-3</v>
      </c>
      <c r="P130" s="120">
        <f t="shared" si="0"/>
        <v>-1.2386234273659147E-2</v>
      </c>
      <c r="Q130" s="120">
        <f t="shared" si="0"/>
        <v>1.7534045772850559E-2</v>
      </c>
      <c r="R130" s="120">
        <f t="shared" si="0"/>
        <v>5.6814009202927895E-3</v>
      </c>
      <c r="S130" s="120">
        <f t="shared" si="0"/>
        <v>2.4445141056419262E-2</v>
      </c>
      <c r="T130" s="120">
        <f t="shared" si="0"/>
        <v>8.8822488792068555E-3</v>
      </c>
      <c r="U130" s="120">
        <f t="shared" si="0"/>
        <v>-4.8766686655850044E-3</v>
      </c>
      <c r="V130" s="120">
        <f t="shared" si="0"/>
        <v>-2.0103521383402434E-2</v>
      </c>
    </row>
    <row r="131" spans="14:22" x14ac:dyDescent="0.35">
      <c r="N131" s="40" t="s">
        <v>55</v>
      </c>
      <c r="O131" s="120">
        <f t="shared" si="0"/>
        <v>-5.0931599810409844E-3</v>
      </c>
      <c r="P131" s="120">
        <f t="shared" si="0"/>
        <v>1.1945179296704023E-3</v>
      </c>
      <c r="Q131" s="120">
        <f t="shared" si="0"/>
        <v>1.9171309588233987E-2</v>
      </c>
      <c r="R131" s="120">
        <f t="shared" si="0"/>
        <v>-8.9673027026091479E-3</v>
      </c>
      <c r="S131" s="120">
        <f t="shared" si="0"/>
        <v>3.5531986211667421E-2</v>
      </c>
      <c r="T131" s="120">
        <f t="shared" si="0"/>
        <v>-1.969888952567278E-2</v>
      </c>
      <c r="U131" s="120">
        <f t="shared" si="0"/>
        <v>1.1642945611420874E-3</v>
      </c>
      <c r="V131" s="120">
        <f t="shared" si="0"/>
        <v>-4.8597314124795621E-2</v>
      </c>
    </row>
    <row r="132" spans="14:22" x14ac:dyDescent="0.35">
      <c r="N132" s="40" t="s">
        <v>55</v>
      </c>
      <c r="O132" s="120">
        <f t="shared" si="0"/>
        <v>-3.1662865920930594E-3</v>
      </c>
      <c r="P132" s="120">
        <f t="shared" si="0"/>
        <v>1.2389584110415353E-2</v>
      </c>
      <c r="Q132" s="120">
        <f t="shared" si="0"/>
        <v>-1.242094081668621E-2</v>
      </c>
      <c r="R132" s="120">
        <f t="shared" si="0"/>
        <v>-1.661683404184866E-2</v>
      </c>
      <c r="S132" s="120">
        <f t="shared" si="0"/>
        <v>2.2691863157859871E-2</v>
      </c>
      <c r="T132" s="120">
        <f t="shared" si="0"/>
        <v>-3.0047050174225043E-2</v>
      </c>
      <c r="U132" s="120">
        <f t="shared" si="0"/>
        <v>1.6358763567126733E-2</v>
      </c>
      <c r="V132" s="120">
        <f t="shared" si="0"/>
        <v>-5.8598772121791765E-3</v>
      </c>
    </row>
    <row r="133" spans="14:22" x14ac:dyDescent="0.35">
      <c r="N133" s="40" t="str">
        <f>"QTR "&amp;YEAR(N126)&amp;"Q"&amp;(MONTH(N126)/3)</f>
        <v>QTR 2025Q4</v>
      </c>
      <c r="O133" s="120">
        <f t="shared" si="0"/>
        <v>4.2863007569577949E-3</v>
      </c>
      <c r="P133" s="120">
        <f t="shared" si="0"/>
        <v>1.6995741596237401E-4</v>
      </c>
      <c r="Q133" s="120">
        <f t="shared" si="0"/>
        <v>-2.0442880038051281E-2</v>
      </c>
      <c r="R133" s="120">
        <f t="shared" si="0"/>
        <v>-6.5831967789593548E-3</v>
      </c>
      <c r="S133" s="120">
        <f t="shared" si="0"/>
        <v>-1.022058807978099E-2</v>
      </c>
      <c r="T133" s="120">
        <f t="shared" si="0"/>
        <v>1.4602277277424802E-2</v>
      </c>
      <c r="U133" s="120">
        <f t="shared" si="0"/>
        <v>1.8129614342041966E-2</v>
      </c>
      <c r="V133" s="120">
        <f t="shared" si="0"/>
        <v>1.6784640333527667E-2</v>
      </c>
    </row>
    <row r="134" spans="14:22" x14ac:dyDescent="0.35">
      <c r="N134" s="68">
        <v>43008</v>
      </c>
      <c r="O134" s="121" t="s">
        <v>13</v>
      </c>
      <c r="P134" s="122" t="s">
        <v>13</v>
      </c>
      <c r="Q134" s="122" t="s">
        <v>13</v>
      </c>
      <c r="R134" s="122" t="s">
        <v>13</v>
      </c>
      <c r="S134" s="122" t="s">
        <v>13</v>
      </c>
      <c r="T134" s="122" t="s">
        <v>13</v>
      </c>
      <c r="U134" s="122" t="s">
        <v>13</v>
      </c>
      <c r="V134" s="122" t="s">
        <v>13</v>
      </c>
    </row>
    <row r="135" spans="14:22" x14ac:dyDescent="0.35">
      <c r="N135" s="68">
        <v>43100</v>
      </c>
      <c r="O135" s="121" t="s">
        <v>13</v>
      </c>
      <c r="P135" s="122" t="s">
        <v>13</v>
      </c>
      <c r="Q135" s="122" t="s">
        <v>13</v>
      </c>
      <c r="R135" s="122" t="s">
        <v>13</v>
      </c>
      <c r="S135" s="122" t="s">
        <v>13</v>
      </c>
      <c r="T135" s="122" t="s">
        <v>13</v>
      </c>
      <c r="U135" s="122" t="s">
        <v>13</v>
      </c>
      <c r="V135" s="122" t="s">
        <v>13</v>
      </c>
    </row>
    <row r="136" spans="14:22" x14ac:dyDescent="0.35">
      <c r="N136" s="40" t="s">
        <v>57</v>
      </c>
      <c r="O136" s="120">
        <f t="shared" ref="O136:V141" si="1">O121/O117-1</f>
        <v>-3.8269775787573845E-3</v>
      </c>
      <c r="P136" s="120">
        <f t="shared" si="1"/>
        <v>4.0428026884795409E-2</v>
      </c>
      <c r="Q136" s="120">
        <f t="shared" si="1"/>
        <v>3.8209792815876664E-2</v>
      </c>
      <c r="R136" s="120">
        <f t="shared" si="1"/>
        <v>-3.5837103554052341E-2</v>
      </c>
      <c r="S136" s="120">
        <f t="shared" si="1"/>
        <v>-3.2329127141387359E-2</v>
      </c>
      <c r="T136" s="120">
        <f t="shared" si="1"/>
        <v>-0.15360240446136919</v>
      </c>
      <c r="U136" s="120">
        <f t="shared" si="1"/>
        <v>-3.8252097411371699E-2</v>
      </c>
      <c r="V136" s="120">
        <f t="shared" si="1"/>
        <v>-0.10447906840439125</v>
      </c>
    </row>
    <row r="137" spans="14:22" x14ac:dyDescent="0.35">
      <c r="N137" s="40" t="s">
        <v>57</v>
      </c>
      <c r="O137" s="120">
        <f t="shared" si="1"/>
        <v>1.7840525638834537E-2</v>
      </c>
      <c r="P137" s="120">
        <f t="shared" si="1"/>
        <v>4.3559091614009393E-2</v>
      </c>
      <c r="Q137" s="120">
        <f t="shared" si="1"/>
        <v>3.0218205015159372E-2</v>
      </c>
      <c r="R137" s="120">
        <f t="shared" si="1"/>
        <v>-5.8940396930213801E-3</v>
      </c>
      <c r="S137" s="120">
        <f t="shared" si="1"/>
        <v>-2.5559616842073973E-2</v>
      </c>
      <c r="T137" s="120">
        <f t="shared" si="1"/>
        <v>-0.13581436848272921</v>
      </c>
      <c r="U137" s="120">
        <f t="shared" si="1"/>
        <v>-3.2798886795981641E-4</v>
      </c>
      <c r="V137" s="120">
        <f t="shared" si="1"/>
        <v>-1.39003475292514E-2</v>
      </c>
    </row>
    <row r="138" spans="14:22" x14ac:dyDescent="0.35">
      <c r="N138" s="40" t="s">
        <v>57</v>
      </c>
      <c r="O138" s="120">
        <f t="shared" si="1"/>
        <v>3.1531497377615514E-2</v>
      </c>
      <c r="P138" s="120">
        <f t="shared" si="1"/>
        <v>2.8631346388370726E-2</v>
      </c>
      <c r="Q138" s="120">
        <f t="shared" si="1"/>
        <v>2.348013312573749E-2</v>
      </c>
      <c r="R138" s="120">
        <f t="shared" si="1"/>
        <v>3.7422165990343981E-3</v>
      </c>
      <c r="S138" s="120">
        <f t="shared" si="1"/>
        <v>4.3143875955753641E-2</v>
      </c>
      <c r="T138" s="120">
        <f t="shared" si="1"/>
        <v>-5.761078427268429E-2</v>
      </c>
      <c r="U138" s="120">
        <f t="shared" si="1"/>
        <v>2.8673539064667741E-2</v>
      </c>
      <c r="V138" s="120">
        <f t="shared" si="1"/>
        <v>-3.0961934520223888E-4</v>
      </c>
    </row>
    <row r="139" spans="14:22" x14ac:dyDescent="0.35">
      <c r="N139" s="40" t="s">
        <v>57</v>
      </c>
      <c r="O139" s="120">
        <f t="shared" si="1"/>
        <v>1.675116474550431E-2</v>
      </c>
      <c r="P139" s="120">
        <f t="shared" si="1"/>
        <v>-1.0082958215898441E-2</v>
      </c>
      <c r="Q139" s="120">
        <f t="shared" si="1"/>
        <v>1.4278722862225646E-2</v>
      </c>
      <c r="R139" s="120">
        <f t="shared" si="1"/>
        <v>-1.7057351234215368E-3</v>
      </c>
      <c r="S139" s="120">
        <f t="shared" si="1"/>
        <v>8.391340730353658E-2</v>
      </c>
      <c r="T139" s="120">
        <f t="shared" si="1"/>
        <v>-1.0807942054760988E-2</v>
      </c>
      <c r="U139" s="120">
        <f t="shared" si="1"/>
        <v>2.2698458717739012E-2</v>
      </c>
      <c r="V139" s="120">
        <f t="shared" si="1"/>
        <v>-4.41913907968422E-2</v>
      </c>
    </row>
    <row r="140" spans="14:22" x14ac:dyDescent="0.35">
      <c r="N140" s="40" t="s">
        <v>57</v>
      </c>
      <c r="O140" s="120">
        <f t="shared" si="1"/>
        <v>5.8496430535592836E-3</v>
      </c>
      <c r="P140" s="120">
        <f t="shared" si="1"/>
        <v>-1.5031602765689489E-2</v>
      </c>
      <c r="Q140" s="120">
        <f t="shared" si="1"/>
        <v>1.0031626912957892E-2</v>
      </c>
      <c r="R140" s="120">
        <f t="shared" si="1"/>
        <v>-1.5097140759407934E-2</v>
      </c>
      <c r="S140" s="120">
        <f t="shared" si="1"/>
        <v>8.601140039070021E-2</v>
      </c>
      <c r="T140" s="120">
        <f t="shared" si="1"/>
        <v>-2.4713718175338628E-2</v>
      </c>
      <c r="U140" s="120">
        <f t="shared" si="1"/>
        <v>1.8021515717693726E-2</v>
      </c>
      <c r="V140" s="120">
        <f t="shared" si="1"/>
        <v>-5.3922043375498441E-2</v>
      </c>
    </row>
    <row r="141" spans="14:22" x14ac:dyDescent="0.35">
      <c r="N141" s="40" t="str">
        <f>"Y/Y "&amp;RIGHT(N133,4)</f>
        <v>Y/Y 25Q4</v>
      </c>
      <c r="O141" s="120">
        <f>O126/O122-1</f>
        <v>2.96419875392262E-3</v>
      </c>
      <c r="P141" s="120">
        <f t="shared" si="1"/>
        <v>1.2143630557353013E-3</v>
      </c>
      <c r="Q141" s="120">
        <f t="shared" si="1"/>
        <v>3.2236850844251652E-3</v>
      </c>
      <c r="R141" s="120">
        <f t="shared" si="1"/>
        <v>-2.6350437589858444E-2</v>
      </c>
      <c r="S141" s="120">
        <f t="shared" si="1"/>
        <v>7.3829774590586039E-2</v>
      </c>
      <c r="T141" s="120">
        <f t="shared" si="1"/>
        <v>-2.670055377544156E-2</v>
      </c>
      <c r="U141" s="120">
        <f t="shared" si="1"/>
        <v>3.0937571725924151E-2</v>
      </c>
      <c r="V141" s="120">
        <f t="shared" si="1"/>
        <v>-5.7630657241699135E-2</v>
      </c>
    </row>
    <row r="142" spans="14:22" x14ac:dyDescent="0.35">
      <c r="N142" s="68"/>
      <c r="O142" s="121"/>
      <c r="P142" s="122"/>
      <c r="Q142" s="122"/>
      <c r="R142" s="122"/>
      <c r="S142" s="122"/>
      <c r="T142" s="122"/>
      <c r="U142" s="122"/>
      <c r="V142" s="122"/>
    </row>
    <row r="143" spans="14:22" x14ac:dyDescent="0.35">
      <c r="N143" s="68" t="s">
        <v>14</v>
      </c>
      <c r="O143" s="121">
        <f>MIN($O$59:$O$74)</f>
        <v>87.172222534055805</v>
      </c>
      <c r="P143" s="121">
        <f>MIN($P$59:$P$74)</f>
        <v>147.14513844197799</v>
      </c>
      <c r="Q143" s="121">
        <f>MIN($Q$59:$Q$74)</f>
        <v>119.320252749213</v>
      </c>
      <c r="R143" s="121">
        <f>MIN($R$59:$R$74)</f>
        <v>119.10106136187299</v>
      </c>
      <c r="S143" s="121">
        <f t="shared" ref="S143:V143" si="2">MIN($R$59:$R$74)</f>
        <v>119.10106136187299</v>
      </c>
      <c r="T143" s="121">
        <f t="shared" si="2"/>
        <v>119.10106136187299</v>
      </c>
      <c r="U143" s="121">
        <f t="shared" si="2"/>
        <v>119.10106136187299</v>
      </c>
      <c r="V143" s="121">
        <f t="shared" si="2"/>
        <v>119.10106136187299</v>
      </c>
    </row>
    <row r="144" spans="14:22" x14ac:dyDescent="0.35">
      <c r="N144" s="68" t="s">
        <v>15</v>
      </c>
      <c r="O144" s="120">
        <f t="shared" ref="O144:V144" si="3">O126/O143-1</f>
        <v>1.2685575268760121</v>
      </c>
      <c r="P144" s="120">
        <f t="shared" si="3"/>
        <v>1.32038617118118</v>
      </c>
      <c r="Q144" s="120">
        <f t="shared" si="3"/>
        <v>1.6601136025012107</v>
      </c>
      <c r="R144" s="120">
        <f t="shared" si="3"/>
        <v>1.6906243793454596</v>
      </c>
      <c r="S144" s="120">
        <f t="shared" si="3"/>
        <v>0.5510900214561012</v>
      </c>
      <c r="T144" s="120">
        <f t="shared" si="3"/>
        <v>0.83580558277725614</v>
      </c>
      <c r="U144" s="120">
        <f t="shared" si="3"/>
        <v>1.1742374074374049</v>
      </c>
      <c r="V144" s="120">
        <f t="shared" si="3"/>
        <v>1.1458688961632841</v>
      </c>
    </row>
    <row r="145" spans="14:14" x14ac:dyDescent="0.35">
      <c r="N145" s="57"/>
    </row>
    <row r="146" spans="14:14" x14ac:dyDescent="0.35">
      <c r="N146" s="57"/>
    </row>
    <row r="147" spans="14:14" x14ac:dyDescent="0.35">
      <c r="N147" s="57"/>
    </row>
    <row r="148" spans="14:14" x14ac:dyDescent="0.35">
      <c r="N148" s="57"/>
    </row>
    <row r="149" spans="14:14" x14ac:dyDescent="0.35">
      <c r="N149" s="57"/>
    </row>
    <row r="150" spans="14:14" x14ac:dyDescent="0.35">
      <c r="N150" s="57"/>
    </row>
    <row r="151" spans="14:14" x14ac:dyDescent="0.35">
      <c r="N151" s="57"/>
    </row>
    <row r="152" spans="14:14" x14ac:dyDescent="0.35">
      <c r="N152" s="57"/>
    </row>
    <row r="153" spans="14:14" x14ac:dyDescent="0.35">
      <c r="N153" s="57"/>
    </row>
    <row r="154" spans="14:14" x14ac:dyDescent="0.35">
      <c r="N154" s="57"/>
    </row>
    <row r="155" spans="14:14" x14ac:dyDescent="0.35">
      <c r="N155" s="57"/>
    </row>
    <row r="156" spans="14:14" x14ac:dyDescent="0.35">
      <c r="N156" s="57"/>
    </row>
    <row r="157" spans="14:14" x14ac:dyDescent="0.35">
      <c r="N157" s="57"/>
    </row>
    <row r="158" spans="14:14" x14ac:dyDescent="0.35">
      <c r="N158" s="57"/>
    </row>
    <row r="159" spans="14:14" x14ac:dyDescent="0.35">
      <c r="N159" s="57"/>
    </row>
    <row r="160" spans="14:14" x14ac:dyDescent="0.35">
      <c r="N160" s="57"/>
    </row>
    <row r="161" spans="14:14" x14ac:dyDescent="0.35">
      <c r="N161" s="57"/>
    </row>
    <row r="162" spans="14:14" x14ac:dyDescent="0.35">
      <c r="N162" s="57"/>
    </row>
    <row r="163" spans="14:14" x14ac:dyDescent="0.35">
      <c r="N163" s="57"/>
    </row>
    <row r="164" spans="14:14" x14ac:dyDescent="0.35">
      <c r="N164" s="57"/>
    </row>
    <row r="165" spans="14:14" x14ac:dyDescent="0.35">
      <c r="N165" s="57"/>
    </row>
    <row r="166" spans="14:14" x14ac:dyDescent="0.35">
      <c r="N166" s="57"/>
    </row>
    <row r="167" spans="14:14" x14ac:dyDescent="0.35">
      <c r="N167" s="57"/>
    </row>
    <row r="168" spans="14:14" x14ac:dyDescent="0.35">
      <c r="N168" s="57"/>
    </row>
    <row r="169" spans="14:14" x14ac:dyDescent="0.35">
      <c r="N169" s="57"/>
    </row>
    <row r="170" spans="14:14" x14ac:dyDescent="0.35">
      <c r="N170" s="57"/>
    </row>
    <row r="171" spans="14:14" x14ac:dyDescent="0.35">
      <c r="N171" s="57"/>
    </row>
    <row r="172" spans="14:14" x14ac:dyDescent="0.35">
      <c r="N172" s="57"/>
    </row>
    <row r="173" spans="14:14" x14ac:dyDescent="0.35">
      <c r="N173" s="57"/>
    </row>
    <row r="174" spans="14:14" x14ac:dyDescent="0.35">
      <c r="N174" s="57"/>
    </row>
    <row r="175" spans="14:14" x14ac:dyDescent="0.35">
      <c r="N175" s="57"/>
    </row>
    <row r="176" spans="14:14" x14ac:dyDescent="0.35">
      <c r="N176" s="57"/>
    </row>
    <row r="177" spans="14:14" x14ac:dyDescent="0.35">
      <c r="N177" s="57"/>
    </row>
    <row r="178" spans="14:14" x14ac:dyDescent="0.35">
      <c r="N178" s="57"/>
    </row>
    <row r="179" spans="14:14" x14ac:dyDescent="0.35">
      <c r="N179" s="57"/>
    </row>
    <row r="180" spans="14:14" x14ac:dyDescent="0.35">
      <c r="N180" s="57"/>
    </row>
    <row r="181" spans="14:14" x14ac:dyDescent="0.35">
      <c r="N181" s="57"/>
    </row>
    <row r="182" spans="14:14" x14ac:dyDescent="0.35">
      <c r="N182" s="57"/>
    </row>
    <row r="183" spans="14:14" x14ac:dyDescent="0.35">
      <c r="N183" s="57"/>
    </row>
    <row r="184" spans="14:14" x14ac:dyDescent="0.35">
      <c r="N184" s="57"/>
    </row>
    <row r="185" spans="14:14" x14ac:dyDescent="0.35">
      <c r="N185" s="57"/>
    </row>
    <row r="186" spans="14:14" x14ac:dyDescent="0.35">
      <c r="N186" s="57"/>
    </row>
    <row r="187" spans="14:14" x14ac:dyDescent="0.35">
      <c r="N187" s="57"/>
    </row>
    <row r="188" spans="14:14" x14ac:dyDescent="0.35">
      <c r="N188" s="57"/>
    </row>
    <row r="189" spans="14:14" x14ac:dyDescent="0.35">
      <c r="N189" s="57"/>
    </row>
    <row r="190" spans="14:14" x14ac:dyDescent="0.35">
      <c r="N190" s="57"/>
    </row>
    <row r="191" spans="14:14" x14ac:dyDescent="0.35">
      <c r="N191" s="57"/>
    </row>
    <row r="192" spans="14:14" x14ac:dyDescent="0.35">
      <c r="N192" s="57"/>
    </row>
    <row r="193" spans="14:14" x14ac:dyDescent="0.35">
      <c r="N193" s="57"/>
    </row>
    <row r="194" spans="14:14" x14ac:dyDescent="0.35">
      <c r="N194" s="57"/>
    </row>
    <row r="195" spans="14:14" x14ac:dyDescent="0.35">
      <c r="N195" s="57"/>
    </row>
    <row r="196" spans="14:14" x14ac:dyDescent="0.35">
      <c r="N196" s="57"/>
    </row>
    <row r="197" spans="14:14" x14ac:dyDescent="0.35">
      <c r="N197" s="57"/>
    </row>
    <row r="198" spans="14:14" x14ac:dyDescent="0.35">
      <c r="N198" s="57"/>
    </row>
    <row r="199" spans="14:14" x14ac:dyDescent="0.35">
      <c r="N199" s="57"/>
    </row>
    <row r="200" spans="14:14" x14ac:dyDescent="0.35">
      <c r="N200" s="57"/>
    </row>
    <row r="201" spans="14:14" x14ac:dyDescent="0.35">
      <c r="N201" s="57"/>
    </row>
    <row r="202" spans="14:14" x14ac:dyDescent="0.35">
      <c r="N202" s="57"/>
    </row>
    <row r="203" spans="14:14" x14ac:dyDescent="0.35">
      <c r="N203" s="57"/>
    </row>
    <row r="204" spans="14:14" x14ac:dyDescent="0.35">
      <c r="N204" s="57"/>
    </row>
    <row r="205" spans="14:14" x14ac:dyDescent="0.35">
      <c r="N205" s="57"/>
    </row>
    <row r="206" spans="14:14" x14ac:dyDescent="0.35">
      <c r="N206" s="57"/>
    </row>
    <row r="207" spans="14:14" x14ac:dyDescent="0.35">
      <c r="N207" s="57"/>
    </row>
    <row r="208" spans="14:14" x14ac:dyDescent="0.35">
      <c r="N208" s="57"/>
    </row>
    <row r="209" spans="14:14" x14ac:dyDescent="0.35">
      <c r="N209" s="57"/>
    </row>
    <row r="210" spans="14:14" x14ac:dyDescent="0.35">
      <c r="N210" s="57"/>
    </row>
    <row r="211" spans="14:14" x14ac:dyDescent="0.35">
      <c r="N211" s="57"/>
    </row>
    <row r="212" spans="14:14" x14ac:dyDescent="0.35">
      <c r="N212" s="57"/>
    </row>
    <row r="213" spans="14:14" x14ac:dyDescent="0.35">
      <c r="N213" s="57"/>
    </row>
    <row r="214" spans="14:14" x14ac:dyDescent="0.35">
      <c r="N214" s="57"/>
    </row>
    <row r="215" spans="14:14" x14ac:dyDescent="0.35">
      <c r="N215" s="57"/>
    </row>
    <row r="216" spans="14:14" x14ac:dyDescent="0.35">
      <c r="N216" s="57"/>
    </row>
    <row r="217" spans="14:14" x14ac:dyDescent="0.35">
      <c r="N217" s="57"/>
    </row>
    <row r="218" spans="14:14" x14ac:dyDescent="0.35">
      <c r="N218" s="57"/>
    </row>
    <row r="219" spans="14:14" x14ac:dyDescent="0.35">
      <c r="N219" s="57"/>
    </row>
    <row r="220" spans="14:14" x14ac:dyDescent="0.35">
      <c r="N220" s="57"/>
    </row>
    <row r="221" spans="14:14" x14ac:dyDescent="0.35">
      <c r="N221" s="57"/>
    </row>
    <row r="222" spans="14:14" x14ac:dyDescent="0.35">
      <c r="N222" s="57"/>
    </row>
    <row r="223" spans="14:14" x14ac:dyDescent="0.35">
      <c r="N223" s="57"/>
    </row>
    <row r="224" spans="14:14" x14ac:dyDescent="0.35">
      <c r="N224" s="57"/>
    </row>
    <row r="225" spans="14:14" x14ac:dyDescent="0.35">
      <c r="N225" s="57"/>
    </row>
    <row r="226" spans="14:14" x14ac:dyDescent="0.35">
      <c r="N226" s="57"/>
    </row>
    <row r="227" spans="14:14" x14ac:dyDescent="0.35">
      <c r="N227" s="57"/>
    </row>
    <row r="228" spans="14:14" x14ac:dyDescent="0.35">
      <c r="N228" s="57"/>
    </row>
    <row r="229" spans="14:14" x14ac:dyDescent="0.35">
      <c r="N229" s="57"/>
    </row>
    <row r="230" spans="14:14" x14ac:dyDescent="0.35">
      <c r="N230" s="57"/>
    </row>
    <row r="231" spans="14:14" x14ac:dyDescent="0.35">
      <c r="N231" s="57"/>
    </row>
    <row r="232" spans="14:14" x14ac:dyDescent="0.35">
      <c r="N232" s="57"/>
    </row>
    <row r="233" spans="14:14" x14ac:dyDescent="0.35">
      <c r="N233" s="57"/>
    </row>
    <row r="234" spans="14:14" x14ac:dyDescent="0.35">
      <c r="N234" s="57"/>
    </row>
    <row r="235" spans="14:14" x14ac:dyDescent="0.35">
      <c r="N235" s="57"/>
    </row>
    <row r="236" spans="14:14" x14ac:dyDescent="0.35">
      <c r="N236" s="57"/>
    </row>
    <row r="237" spans="14:14" x14ac:dyDescent="0.35">
      <c r="N237" s="57"/>
    </row>
    <row r="238" spans="14:14" x14ac:dyDescent="0.35">
      <c r="N238" s="57"/>
    </row>
    <row r="239" spans="14:14" x14ac:dyDescent="0.35">
      <c r="N239" s="57"/>
    </row>
    <row r="240" spans="14:14" x14ac:dyDescent="0.35">
      <c r="N240" s="57"/>
    </row>
    <row r="241" spans="14:14" x14ac:dyDescent="0.35">
      <c r="N241" s="57"/>
    </row>
    <row r="242" spans="14:14" x14ac:dyDescent="0.35">
      <c r="N242" s="57"/>
    </row>
    <row r="243" spans="14:14" x14ac:dyDescent="0.35">
      <c r="N243" s="57"/>
    </row>
    <row r="244" spans="14:14" x14ac:dyDescent="0.35">
      <c r="N244" s="57"/>
    </row>
    <row r="245" spans="14:14" x14ac:dyDescent="0.35">
      <c r="N245" s="57"/>
    </row>
    <row r="246" spans="14:14" x14ac:dyDescent="0.35">
      <c r="N246" s="57"/>
    </row>
    <row r="247" spans="14:14" x14ac:dyDescent="0.35">
      <c r="N247" s="57"/>
    </row>
    <row r="248" spans="14:14" x14ac:dyDescent="0.35">
      <c r="N248" s="57"/>
    </row>
    <row r="249" spans="14:14" x14ac:dyDescent="0.35">
      <c r="N249" s="57"/>
    </row>
    <row r="250" spans="14:14" x14ac:dyDescent="0.35">
      <c r="N250" s="57"/>
    </row>
    <row r="251" spans="14:14" x14ac:dyDescent="0.35">
      <c r="N251" s="57"/>
    </row>
    <row r="252" spans="14:14" x14ac:dyDescent="0.35">
      <c r="N252" s="57"/>
    </row>
    <row r="253" spans="14:14" x14ac:dyDescent="0.35">
      <c r="N253" s="57"/>
    </row>
    <row r="254" spans="14:14" x14ac:dyDescent="0.35">
      <c r="N254" s="57"/>
    </row>
    <row r="255" spans="14:14" x14ac:dyDescent="0.35">
      <c r="N255" s="57"/>
    </row>
    <row r="256" spans="14:14" x14ac:dyDescent="0.35">
      <c r="N256" s="57"/>
    </row>
    <row r="257" spans="14:14" x14ac:dyDescent="0.35">
      <c r="N257" s="57"/>
    </row>
    <row r="258" spans="14:14" x14ac:dyDescent="0.35">
      <c r="N258" s="57"/>
    </row>
    <row r="259" spans="14:14" x14ac:dyDescent="0.35">
      <c r="N259" s="57"/>
    </row>
    <row r="260" spans="14:14" x14ac:dyDescent="0.35">
      <c r="N260" s="57"/>
    </row>
    <row r="261" spans="14:14" x14ac:dyDescent="0.35">
      <c r="N261" s="57"/>
    </row>
    <row r="262" spans="14:14" x14ac:dyDescent="0.35">
      <c r="N262" s="57"/>
    </row>
    <row r="263" spans="14:14" x14ac:dyDescent="0.35">
      <c r="N263" s="57"/>
    </row>
    <row r="264" spans="14:14" x14ac:dyDescent="0.35">
      <c r="N264" s="57"/>
    </row>
    <row r="265" spans="14:14" x14ac:dyDescent="0.35">
      <c r="N265" s="57"/>
    </row>
    <row r="266" spans="14:14" x14ac:dyDescent="0.35">
      <c r="N266" s="57"/>
    </row>
    <row r="267" spans="14:14" x14ac:dyDescent="0.35">
      <c r="N267" s="57"/>
    </row>
    <row r="268" spans="14:14" x14ac:dyDescent="0.35">
      <c r="N268" s="57"/>
    </row>
    <row r="269" spans="14:14" x14ac:dyDescent="0.35">
      <c r="N269" s="57"/>
    </row>
    <row r="270" spans="14:14" x14ac:dyDescent="0.35">
      <c r="N270" s="57"/>
    </row>
    <row r="271" spans="14:14" x14ac:dyDescent="0.35">
      <c r="N271" s="57"/>
    </row>
    <row r="272" spans="14:14" x14ac:dyDescent="0.35">
      <c r="N272" s="57"/>
    </row>
    <row r="273" spans="14:14" x14ac:dyDescent="0.35">
      <c r="N273" s="57"/>
    </row>
    <row r="274" spans="14:14" x14ac:dyDescent="0.35">
      <c r="N274" s="57"/>
    </row>
    <row r="275" spans="14:14" x14ac:dyDescent="0.35">
      <c r="N275" s="57"/>
    </row>
    <row r="276" spans="14:14" x14ac:dyDescent="0.35">
      <c r="N276" s="57"/>
    </row>
    <row r="277" spans="14:14" x14ac:dyDescent="0.35">
      <c r="N277" s="57"/>
    </row>
    <row r="278" spans="14:14" x14ac:dyDescent="0.35">
      <c r="N278" s="57"/>
    </row>
    <row r="279" spans="14:14" x14ac:dyDescent="0.35">
      <c r="N279" s="57"/>
    </row>
    <row r="280" spans="14:14" x14ac:dyDescent="0.35">
      <c r="N280" s="57"/>
    </row>
    <row r="281" spans="14:14" x14ac:dyDescent="0.35">
      <c r="N281" s="57"/>
    </row>
    <row r="282" spans="14:14" x14ac:dyDescent="0.35">
      <c r="N282" s="57"/>
    </row>
    <row r="283" spans="14:14" x14ac:dyDescent="0.35">
      <c r="N283" s="57"/>
    </row>
    <row r="284" spans="14:14" x14ac:dyDescent="0.35">
      <c r="N284" s="57"/>
    </row>
    <row r="285" spans="14:14" x14ac:dyDescent="0.35">
      <c r="N285" s="57"/>
    </row>
    <row r="286" spans="14:14" x14ac:dyDescent="0.35">
      <c r="N286" s="57"/>
    </row>
    <row r="287" spans="14:14" x14ac:dyDescent="0.35">
      <c r="N287" s="57"/>
    </row>
    <row r="288" spans="14:14" x14ac:dyDescent="0.35">
      <c r="N288" s="57"/>
    </row>
    <row r="289" spans="14:14" x14ac:dyDescent="0.35">
      <c r="N289" s="57"/>
    </row>
    <row r="290" spans="14:14" x14ac:dyDescent="0.35">
      <c r="N290" s="57"/>
    </row>
    <row r="291" spans="14:14" x14ac:dyDescent="0.35">
      <c r="N291" s="57"/>
    </row>
    <row r="292" spans="14:14" x14ac:dyDescent="0.35">
      <c r="N292" s="57"/>
    </row>
    <row r="293" spans="14:14" x14ac:dyDescent="0.35">
      <c r="N293" s="57"/>
    </row>
    <row r="294" spans="14:14" x14ac:dyDescent="0.35">
      <c r="N294" s="57"/>
    </row>
    <row r="295" spans="14:14" x14ac:dyDescent="0.35">
      <c r="N295" s="57"/>
    </row>
    <row r="296" spans="14:14" x14ac:dyDescent="0.35">
      <c r="N296" s="57"/>
    </row>
    <row r="297" spans="14:14" x14ac:dyDescent="0.35">
      <c r="N297" s="57"/>
    </row>
    <row r="298" spans="14:14" x14ac:dyDescent="0.35">
      <c r="N298" s="57"/>
    </row>
    <row r="299" spans="14:14" x14ac:dyDescent="0.35">
      <c r="N299" s="57"/>
    </row>
    <row r="300" spans="14:14" x14ac:dyDescent="0.35">
      <c r="N300" s="57"/>
    </row>
    <row r="301" spans="14:14" x14ac:dyDescent="0.35">
      <c r="N301" s="57"/>
    </row>
    <row r="302" spans="14:14" x14ac:dyDescent="0.35">
      <c r="N302" s="57"/>
    </row>
    <row r="303" spans="14:14" x14ac:dyDescent="0.35">
      <c r="N303" s="57"/>
    </row>
    <row r="304" spans="14:14" x14ac:dyDescent="0.35">
      <c r="N304" s="57"/>
    </row>
    <row r="305" spans="14:14" x14ac:dyDescent="0.35">
      <c r="N305" s="57"/>
    </row>
    <row r="306" spans="14:14" x14ac:dyDescent="0.35">
      <c r="N306" s="57"/>
    </row>
    <row r="307" spans="14:14" x14ac:dyDescent="0.35">
      <c r="N307" s="57"/>
    </row>
    <row r="308" spans="14:14" x14ac:dyDescent="0.35">
      <c r="N308" s="57"/>
    </row>
    <row r="309" spans="14:14" x14ac:dyDescent="0.35">
      <c r="N309" s="57"/>
    </row>
    <row r="310" spans="14:14" x14ac:dyDescent="0.35">
      <c r="N310" s="57"/>
    </row>
    <row r="311" spans="14:14" x14ac:dyDescent="0.35">
      <c r="N311" s="57"/>
    </row>
    <row r="312" spans="14:14" x14ac:dyDescent="0.35">
      <c r="N312" s="57"/>
    </row>
    <row r="313" spans="14:14" x14ac:dyDescent="0.35">
      <c r="N313" s="57"/>
    </row>
    <row r="314" spans="14:14" x14ac:dyDescent="0.35">
      <c r="N314" s="57"/>
    </row>
    <row r="315" spans="14:14" x14ac:dyDescent="0.35">
      <c r="N315" s="57"/>
    </row>
    <row r="316" spans="14:14" x14ac:dyDescent="0.35">
      <c r="N316" s="57"/>
    </row>
    <row r="317" spans="14:14" x14ac:dyDescent="0.35">
      <c r="N317" s="57"/>
    </row>
    <row r="318" spans="14:14" x14ac:dyDescent="0.35">
      <c r="N318" s="57"/>
    </row>
    <row r="319" spans="14:14" x14ac:dyDescent="0.35">
      <c r="N319" s="57"/>
    </row>
    <row r="320" spans="14:14" x14ac:dyDescent="0.35">
      <c r="N320" s="57"/>
    </row>
    <row r="321" spans="14:14" x14ac:dyDescent="0.35">
      <c r="N321" s="57"/>
    </row>
    <row r="322" spans="14:14" x14ac:dyDescent="0.35">
      <c r="N322" s="57"/>
    </row>
    <row r="323" spans="14:14" x14ac:dyDescent="0.35">
      <c r="N323" s="57"/>
    </row>
    <row r="324" spans="14:14" x14ac:dyDescent="0.35">
      <c r="N324" s="57"/>
    </row>
    <row r="325" spans="14:14" x14ac:dyDescent="0.35">
      <c r="N325" s="57"/>
    </row>
    <row r="326" spans="14:14" x14ac:dyDescent="0.35">
      <c r="N326" s="57"/>
    </row>
    <row r="327" spans="14:14" x14ac:dyDescent="0.35">
      <c r="N327" s="57"/>
    </row>
    <row r="328" spans="14:14" x14ac:dyDescent="0.35">
      <c r="N328" s="57"/>
    </row>
    <row r="329" spans="14:14" x14ac:dyDescent="0.35">
      <c r="N329" s="57"/>
    </row>
    <row r="330" spans="14:14" x14ac:dyDescent="0.35">
      <c r="N330" s="57"/>
    </row>
    <row r="331" spans="14:14" x14ac:dyDescent="0.35">
      <c r="N331" s="57"/>
    </row>
    <row r="332" spans="14:14" x14ac:dyDescent="0.35">
      <c r="N332" s="57"/>
    </row>
    <row r="333" spans="14:14" x14ac:dyDescent="0.35">
      <c r="N333" s="57"/>
    </row>
    <row r="334" spans="14:14" x14ac:dyDescent="0.35">
      <c r="N334" s="57"/>
    </row>
    <row r="335" spans="14:14" x14ac:dyDescent="0.35">
      <c r="N335" s="57"/>
    </row>
    <row r="336" spans="14:14" x14ac:dyDescent="0.35">
      <c r="N336" s="57"/>
    </row>
    <row r="337" spans="14:14" x14ac:dyDescent="0.35">
      <c r="N337" s="57"/>
    </row>
    <row r="338" spans="14:14" x14ac:dyDescent="0.35">
      <c r="N338" s="57"/>
    </row>
    <row r="339" spans="14:14" x14ac:dyDescent="0.35">
      <c r="N339" s="57"/>
    </row>
    <row r="340" spans="14:14" x14ac:dyDescent="0.35">
      <c r="N340" s="57"/>
    </row>
    <row r="341" spans="14:14" x14ac:dyDescent="0.35">
      <c r="N341" s="57"/>
    </row>
    <row r="342" spans="14:14" x14ac:dyDescent="0.35">
      <c r="N342" s="57"/>
    </row>
    <row r="343" spans="14:14" x14ac:dyDescent="0.35">
      <c r="N343" s="57"/>
    </row>
    <row r="344" spans="14:14" x14ac:dyDescent="0.35">
      <c r="N344" s="57"/>
    </row>
    <row r="345" spans="14:14" x14ac:dyDescent="0.35">
      <c r="N345" s="57"/>
    </row>
    <row r="346" spans="14:14" x14ac:dyDescent="0.35">
      <c r="N346" s="57"/>
    </row>
    <row r="347" spans="14:14" x14ac:dyDescent="0.35">
      <c r="N347" s="57"/>
    </row>
    <row r="348" spans="14:14" x14ac:dyDescent="0.35">
      <c r="N348" s="57"/>
    </row>
    <row r="349" spans="14:14" x14ac:dyDescent="0.35">
      <c r="N349" s="57"/>
    </row>
    <row r="350" spans="14:14" x14ac:dyDescent="0.35">
      <c r="N350" s="57"/>
    </row>
    <row r="351" spans="14:14" x14ac:dyDescent="0.35">
      <c r="N351" s="57"/>
    </row>
    <row r="352" spans="14:14" x14ac:dyDescent="0.35">
      <c r="N352" s="57"/>
    </row>
    <row r="353" spans="14:14" x14ac:dyDescent="0.35">
      <c r="N353" s="57"/>
    </row>
    <row r="354" spans="14:14" x14ac:dyDescent="0.35">
      <c r="N354" s="57"/>
    </row>
    <row r="355" spans="14:14" x14ac:dyDescent="0.35">
      <c r="N355" s="57"/>
    </row>
    <row r="356" spans="14:14" x14ac:dyDescent="0.35">
      <c r="N356" s="57"/>
    </row>
    <row r="357" spans="14:14" x14ac:dyDescent="0.35">
      <c r="N357" s="57"/>
    </row>
    <row r="358" spans="14:14" x14ac:dyDescent="0.35">
      <c r="N358" s="57"/>
    </row>
    <row r="359" spans="14:14" x14ac:dyDescent="0.35">
      <c r="N359" s="57"/>
    </row>
    <row r="360" spans="14:14" x14ac:dyDescent="0.35">
      <c r="N360" s="57"/>
    </row>
    <row r="361" spans="14:14" x14ac:dyDescent="0.35">
      <c r="N361" s="57"/>
    </row>
    <row r="362" spans="14:14" x14ac:dyDescent="0.35">
      <c r="N362" s="57"/>
    </row>
    <row r="363" spans="14:14" x14ac:dyDescent="0.35">
      <c r="N363" s="57"/>
    </row>
    <row r="364" spans="14:14" x14ac:dyDescent="0.35">
      <c r="N364" s="57"/>
    </row>
    <row r="365" spans="14:14" x14ac:dyDescent="0.35">
      <c r="N365" s="57"/>
    </row>
    <row r="366" spans="14:14" x14ac:dyDescent="0.35">
      <c r="N366" s="57"/>
    </row>
    <row r="367" spans="14:14" x14ac:dyDescent="0.35">
      <c r="N367" s="57"/>
    </row>
    <row r="368" spans="14:14" x14ac:dyDescent="0.35">
      <c r="N368" s="57"/>
    </row>
    <row r="369" spans="14:14" x14ac:dyDescent="0.35">
      <c r="N369" s="57"/>
    </row>
    <row r="370" spans="14:14" x14ac:dyDescent="0.35">
      <c r="N370" s="57"/>
    </row>
    <row r="371" spans="14:14" x14ac:dyDescent="0.35">
      <c r="N371" s="57"/>
    </row>
    <row r="372" spans="14:14" x14ac:dyDescent="0.35">
      <c r="N372" s="57"/>
    </row>
    <row r="373" spans="14:14" x14ac:dyDescent="0.35">
      <c r="N373" s="57"/>
    </row>
    <row r="374" spans="14:14" x14ac:dyDescent="0.35">
      <c r="N374" s="57"/>
    </row>
    <row r="375" spans="14:14" x14ac:dyDescent="0.35">
      <c r="N375" s="57"/>
    </row>
    <row r="376" spans="14:14" x14ac:dyDescent="0.35">
      <c r="N376" s="57"/>
    </row>
    <row r="377" spans="14:14" x14ac:dyDescent="0.35">
      <c r="N377" s="57"/>
    </row>
    <row r="378" spans="14:14" x14ac:dyDescent="0.35">
      <c r="N378" s="57"/>
    </row>
    <row r="379" spans="14:14" x14ac:dyDescent="0.35">
      <c r="N379" s="57"/>
    </row>
    <row r="380" spans="14:14" x14ac:dyDescent="0.35">
      <c r="N380" s="57"/>
    </row>
    <row r="381" spans="14:14" x14ac:dyDescent="0.35">
      <c r="N381" s="57"/>
    </row>
    <row r="382" spans="14:14" x14ac:dyDescent="0.35">
      <c r="N382" s="57"/>
    </row>
    <row r="383" spans="14:14" x14ac:dyDescent="0.35">
      <c r="N383" s="57"/>
    </row>
    <row r="384" spans="14:14" x14ac:dyDescent="0.35">
      <c r="N384" s="57"/>
    </row>
    <row r="385" spans="14:14" x14ac:dyDescent="0.35">
      <c r="N385" s="57"/>
    </row>
    <row r="386" spans="14:14" x14ac:dyDescent="0.35">
      <c r="N386" s="57"/>
    </row>
    <row r="387" spans="14:14" x14ac:dyDescent="0.35">
      <c r="N387" s="57"/>
    </row>
    <row r="388" spans="14:14" x14ac:dyDescent="0.35">
      <c r="N388" s="57"/>
    </row>
    <row r="389" spans="14:14" x14ac:dyDescent="0.35">
      <c r="N389" s="57"/>
    </row>
    <row r="390" spans="14:14" x14ac:dyDescent="0.35">
      <c r="N390" s="57"/>
    </row>
    <row r="391" spans="14:14" x14ac:dyDescent="0.35">
      <c r="N391" s="57"/>
    </row>
    <row r="392" spans="14:14" x14ac:dyDescent="0.35">
      <c r="N392" s="57"/>
    </row>
    <row r="393" spans="14:14" x14ac:dyDescent="0.35">
      <c r="N393" s="57"/>
    </row>
    <row r="394" spans="14:14" x14ac:dyDescent="0.35">
      <c r="N394" s="57"/>
    </row>
    <row r="395" spans="14:14" x14ac:dyDescent="0.35">
      <c r="N395" s="57"/>
    </row>
    <row r="396" spans="14:14" x14ac:dyDescent="0.35">
      <c r="N396" s="57"/>
    </row>
    <row r="397" spans="14:14" x14ac:dyDescent="0.35">
      <c r="N397" s="57"/>
    </row>
    <row r="398" spans="14:14" x14ac:dyDescent="0.35">
      <c r="N398" s="57"/>
    </row>
    <row r="399" spans="14:14" x14ac:dyDescent="0.35">
      <c r="N399" s="57"/>
    </row>
    <row r="400" spans="14:14" x14ac:dyDescent="0.35">
      <c r="N400" s="57"/>
    </row>
    <row r="401" spans="14:14" x14ac:dyDescent="0.35">
      <c r="N401" s="57"/>
    </row>
    <row r="402" spans="14:14" x14ac:dyDescent="0.35">
      <c r="N402" s="57"/>
    </row>
    <row r="403" spans="14:14" x14ac:dyDescent="0.35">
      <c r="N403" s="57"/>
    </row>
    <row r="404" spans="14:14" x14ac:dyDescent="0.35">
      <c r="N404" s="57"/>
    </row>
    <row r="405" spans="14:14" x14ac:dyDescent="0.35">
      <c r="N405" s="57"/>
    </row>
    <row r="406" spans="14:14" x14ac:dyDescent="0.35">
      <c r="N406" s="57"/>
    </row>
    <row r="407" spans="14:14" x14ac:dyDescent="0.35">
      <c r="N407" s="57"/>
    </row>
    <row r="408" spans="14:14" x14ac:dyDescent="0.35">
      <c r="N408" s="57"/>
    </row>
    <row r="409" spans="14:14" x14ac:dyDescent="0.35">
      <c r="N409" s="57"/>
    </row>
    <row r="410" spans="14:14" x14ac:dyDescent="0.35">
      <c r="N410" s="57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4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E979-BB43-4042-9EC8-D34DA032551E}">
  <sheetPr codeName="Sheet7"/>
  <dimension ref="A1:AD420"/>
  <sheetViews>
    <sheetView workbookViewId="0">
      <selection activeCell="F110" sqref="A110:XFD123"/>
    </sheetView>
  </sheetViews>
  <sheetFormatPr defaultColWidth="9.08984375" defaultRowHeight="14.5" x14ac:dyDescent="0.35"/>
  <cols>
    <col min="1" max="6" width="13.6328125" style="56" customWidth="1"/>
    <col min="7" max="7" width="9.08984375" style="56" customWidth="1"/>
    <col min="8" max="13" width="13.6328125" style="56" customWidth="1"/>
    <col min="14" max="14" width="26.54296875" style="66" bestFit="1" customWidth="1"/>
    <col min="15" max="30" width="13.6328125" style="21" customWidth="1"/>
    <col min="31" max="16384" width="9.08984375" style="56"/>
  </cols>
  <sheetData>
    <row r="1" spans="1:30" s="2" customFormat="1" ht="15.9" customHeight="1" x14ac:dyDescent="0.35">
      <c r="N1" s="48"/>
      <c r="O1" s="89"/>
      <c r="P1" s="90"/>
      <c r="Q1" s="90"/>
      <c r="R1" s="91"/>
      <c r="V1" s="126"/>
      <c r="Z1" s="126"/>
      <c r="AD1" s="126"/>
    </row>
    <row r="2" spans="1:30" s="6" customFormat="1" ht="15.9" customHeight="1" x14ac:dyDescent="0.35">
      <c r="O2" s="93"/>
      <c r="P2" s="94"/>
      <c r="Q2" s="94"/>
      <c r="R2" s="95"/>
      <c r="V2" s="95"/>
      <c r="Z2" s="95"/>
      <c r="AD2" s="95"/>
    </row>
    <row r="3" spans="1:30" s="6" customFormat="1" ht="15.9" customHeight="1" x14ac:dyDescent="0.35">
      <c r="O3" s="93"/>
      <c r="P3" s="94"/>
      <c r="Q3" s="94"/>
      <c r="R3" s="95"/>
      <c r="V3" s="95"/>
      <c r="Z3" s="95"/>
      <c r="AD3" s="95"/>
    </row>
    <row r="4" spans="1:30" s="99" customFormat="1" ht="15.9" customHeight="1" x14ac:dyDescent="0.35">
      <c r="O4" s="127"/>
      <c r="R4" s="128"/>
      <c r="V4" s="128"/>
      <c r="Z4" s="128"/>
      <c r="AD4" s="128"/>
    </row>
    <row r="5" spans="1:30" ht="35.15" customHeight="1" x14ac:dyDescent="0.35">
      <c r="G5" s="129"/>
      <c r="N5" s="79" t="s">
        <v>0</v>
      </c>
      <c r="O5" s="103" t="s">
        <v>62</v>
      </c>
      <c r="P5" s="53" t="s">
        <v>63</v>
      </c>
      <c r="Q5" s="53" t="s">
        <v>64</v>
      </c>
      <c r="R5" s="104" t="s">
        <v>65</v>
      </c>
      <c r="S5" s="103" t="s">
        <v>66</v>
      </c>
      <c r="T5" s="53" t="s">
        <v>67</v>
      </c>
      <c r="U5" s="53" t="s">
        <v>68</v>
      </c>
      <c r="V5" s="104" t="s">
        <v>69</v>
      </c>
      <c r="W5" s="103" t="s">
        <v>70</v>
      </c>
      <c r="X5" s="53" t="s">
        <v>71</v>
      </c>
      <c r="Y5" s="53" t="s">
        <v>72</v>
      </c>
      <c r="Z5" s="104" t="s">
        <v>73</v>
      </c>
      <c r="AA5" s="103" t="s">
        <v>74</v>
      </c>
      <c r="AB5" s="53" t="s">
        <v>75</v>
      </c>
      <c r="AC5" s="53" t="s">
        <v>76</v>
      </c>
      <c r="AD5" s="104" t="s">
        <v>77</v>
      </c>
    </row>
    <row r="6" spans="1:30" ht="15" customHeight="1" x14ac:dyDescent="0.35">
      <c r="G6" s="129"/>
      <c r="N6" s="57">
        <v>36616</v>
      </c>
      <c r="O6" s="107">
        <v>90.305328798748704</v>
      </c>
      <c r="P6" s="24">
        <v>95.704937330825899</v>
      </c>
      <c r="Q6" s="24">
        <v>94.438723517938499</v>
      </c>
      <c r="R6" s="110">
        <v>95.952960146070197</v>
      </c>
      <c r="S6" s="107">
        <v>91.839904899304599</v>
      </c>
      <c r="T6" s="24">
        <v>98.561782612592197</v>
      </c>
      <c r="U6" s="24">
        <v>93.296702314889799</v>
      </c>
      <c r="V6" s="110">
        <v>98.552037103768498</v>
      </c>
      <c r="W6" s="107">
        <v>93.497415968666601</v>
      </c>
      <c r="X6" s="24">
        <v>97.574972816491993</v>
      </c>
      <c r="Y6" s="24">
        <v>98.960766015713304</v>
      </c>
      <c r="Z6" s="110">
        <v>95.255410182018394</v>
      </c>
      <c r="AA6" s="107">
        <v>94.141526726823201</v>
      </c>
      <c r="AB6" s="24">
        <v>92.530087201592707</v>
      </c>
      <c r="AC6" s="24">
        <v>95.920775393624595</v>
      </c>
      <c r="AD6" s="110">
        <v>93.892609121511896</v>
      </c>
    </row>
    <row r="7" spans="1:30" x14ac:dyDescent="0.35">
      <c r="A7" s="190" t="s">
        <v>138</v>
      </c>
      <c r="B7" s="190"/>
      <c r="C7" s="190"/>
      <c r="D7" s="190"/>
      <c r="E7" s="190"/>
      <c r="F7" s="190"/>
      <c r="G7" s="130"/>
      <c r="H7" s="190" t="s">
        <v>139</v>
      </c>
      <c r="I7" s="190"/>
      <c r="J7" s="190"/>
      <c r="K7" s="190"/>
      <c r="L7" s="190"/>
      <c r="M7" s="190"/>
      <c r="N7" s="57">
        <v>36707</v>
      </c>
      <c r="O7" s="107">
        <v>94.290982534656806</v>
      </c>
      <c r="P7" s="24">
        <v>98.598155712825303</v>
      </c>
      <c r="Q7" s="24">
        <v>95.524265610945804</v>
      </c>
      <c r="R7" s="110">
        <v>102.444386496921</v>
      </c>
      <c r="S7" s="107">
        <v>98.480746115887897</v>
      </c>
      <c r="T7" s="24">
        <v>102.084897499104</v>
      </c>
      <c r="U7" s="24">
        <v>98.993491341405203</v>
      </c>
      <c r="V7" s="110">
        <v>98.632101480917697</v>
      </c>
      <c r="W7" s="107">
        <v>95.032837676988507</v>
      </c>
      <c r="X7" s="24">
        <v>104.916694883944</v>
      </c>
      <c r="Y7" s="24">
        <v>98.064077614278702</v>
      </c>
      <c r="Z7" s="110">
        <v>99.006737729008805</v>
      </c>
      <c r="AA7" s="107">
        <v>99.333366713342699</v>
      </c>
      <c r="AB7" s="24">
        <v>94.271232520408105</v>
      </c>
      <c r="AC7" s="24">
        <v>98.656368787016604</v>
      </c>
      <c r="AD7" s="110">
        <v>97.956731119176794</v>
      </c>
    </row>
    <row r="8" spans="1:30" x14ac:dyDescent="0.35">
      <c r="A8" s="190" t="s">
        <v>130</v>
      </c>
      <c r="B8" s="190"/>
      <c r="C8" s="190"/>
      <c r="D8" s="190"/>
      <c r="E8" s="190"/>
      <c r="F8" s="190"/>
      <c r="H8" s="190" t="s">
        <v>130</v>
      </c>
      <c r="I8" s="190"/>
      <c r="J8" s="190"/>
      <c r="K8" s="190"/>
      <c r="L8" s="190"/>
      <c r="M8" s="190"/>
      <c r="N8" s="57">
        <v>36799</v>
      </c>
      <c r="O8" s="107">
        <v>98.281136419533098</v>
      </c>
      <c r="P8" s="24">
        <v>99.699216361433798</v>
      </c>
      <c r="Q8" s="24">
        <v>98.9949538419107</v>
      </c>
      <c r="R8" s="110">
        <v>101.653011420952</v>
      </c>
      <c r="S8" s="107">
        <v>100.936276307513</v>
      </c>
      <c r="T8" s="24">
        <v>100.120888262441</v>
      </c>
      <c r="U8" s="24">
        <v>100.59220257137299</v>
      </c>
      <c r="V8" s="110">
        <v>98.205140841147497</v>
      </c>
      <c r="W8" s="107">
        <v>98.836130512379</v>
      </c>
      <c r="X8" s="24">
        <v>104.852425530571</v>
      </c>
      <c r="Y8" s="24">
        <v>98.010300245812303</v>
      </c>
      <c r="Z8" s="110">
        <v>100.471979455897</v>
      </c>
      <c r="AA8" s="107">
        <v>100.810167489017</v>
      </c>
      <c r="AB8" s="24">
        <v>96.797539774018702</v>
      </c>
      <c r="AC8" s="24">
        <v>99.330512083911202</v>
      </c>
      <c r="AD8" s="110">
        <v>99.0050561400123</v>
      </c>
    </row>
    <row r="9" spans="1:30" x14ac:dyDescent="0.35">
      <c r="N9" s="57">
        <v>36891</v>
      </c>
      <c r="O9" s="107">
        <v>100</v>
      </c>
      <c r="P9" s="24">
        <v>100</v>
      </c>
      <c r="Q9" s="24">
        <v>100</v>
      </c>
      <c r="R9" s="110">
        <v>100</v>
      </c>
      <c r="S9" s="107">
        <v>100</v>
      </c>
      <c r="T9" s="24">
        <v>100</v>
      </c>
      <c r="U9" s="24">
        <v>100</v>
      </c>
      <c r="V9" s="110">
        <v>100</v>
      </c>
      <c r="W9" s="107">
        <v>100</v>
      </c>
      <c r="X9" s="24">
        <v>100</v>
      </c>
      <c r="Y9" s="24">
        <v>100</v>
      </c>
      <c r="Z9" s="110">
        <v>100</v>
      </c>
      <c r="AA9" s="107">
        <v>100</v>
      </c>
      <c r="AB9" s="24">
        <v>100</v>
      </c>
      <c r="AC9" s="24">
        <v>100</v>
      </c>
      <c r="AD9" s="110">
        <v>100</v>
      </c>
    </row>
    <row r="10" spans="1:30" x14ac:dyDescent="0.35">
      <c r="N10" s="57">
        <v>36981</v>
      </c>
      <c r="O10" s="107">
        <v>100.22871039317801</v>
      </c>
      <c r="P10" s="24">
        <v>102.185582864949</v>
      </c>
      <c r="Q10" s="24">
        <v>100.027666683383</v>
      </c>
      <c r="R10" s="110">
        <v>105.26802451888101</v>
      </c>
      <c r="S10" s="107">
        <v>102.478931155334</v>
      </c>
      <c r="T10" s="24">
        <v>107.19153654261299</v>
      </c>
      <c r="U10" s="24">
        <v>104.281682468344</v>
      </c>
      <c r="V10" s="110">
        <v>103.29999641208801</v>
      </c>
      <c r="W10" s="107">
        <v>97.606063391427</v>
      </c>
      <c r="X10" s="24">
        <v>99.430644153071597</v>
      </c>
      <c r="Y10" s="24">
        <v>101.621990395536</v>
      </c>
      <c r="Z10" s="110">
        <v>102.5431097973</v>
      </c>
      <c r="AA10" s="107">
        <v>101.20367838640701</v>
      </c>
      <c r="AB10" s="24">
        <v>101.775002873563</v>
      </c>
      <c r="AC10" s="24">
        <v>102.71842166945</v>
      </c>
      <c r="AD10" s="110">
        <v>103.848467195287</v>
      </c>
    </row>
    <row r="11" spans="1:30" x14ac:dyDescent="0.35">
      <c r="N11" s="57">
        <v>37072</v>
      </c>
      <c r="O11" s="107">
        <v>100.784303233977</v>
      </c>
      <c r="P11" s="24">
        <v>104.37419721124201</v>
      </c>
      <c r="Q11" s="24">
        <v>105.07146664171199</v>
      </c>
      <c r="R11" s="110">
        <v>111.92945490006301</v>
      </c>
      <c r="S11" s="107">
        <v>102.877413460799</v>
      </c>
      <c r="T11" s="24">
        <v>109.352832859063</v>
      </c>
      <c r="U11" s="24">
        <v>107.829468619422</v>
      </c>
      <c r="V11" s="110">
        <v>106.22024467206001</v>
      </c>
      <c r="W11" s="107">
        <v>98.111782574689897</v>
      </c>
      <c r="X11" s="24">
        <v>102.06305435492099</v>
      </c>
      <c r="Y11" s="24">
        <v>102.488426154786</v>
      </c>
      <c r="Z11" s="110">
        <v>109.579497409537</v>
      </c>
      <c r="AA11" s="107">
        <v>103.442933141918</v>
      </c>
      <c r="AB11" s="24">
        <v>101.99579703911</v>
      </c>
      <c r="AC11" s="24">
        <v>106.592462808771</v>
      </c>
      <c r="AD11" s="110">
        <v>108.395467287302</v>
      </c>
    </row>
    <row r="12" spans="1:30" x14ac:dyDescent="0.35">
      <c r="N12" s="57">
        <v>37164</v>
      </c>
      <c r="O12" s="107">
        <v>102.63142091080999</v>
      </c>
      <c r="P12" s="24">
        <v>104.707341900706</v>
      </c>
      <c r="Q12" s="24">
        <v>112.415114271033</v>
      </c>
      <c r="R12" s="110">
        <v>113.70954690658</v>
      </c>
      <c r="S12" s="107">
        <v>100.094837738644</v>
      </c>
      <c r="T12" s="24">
        <v>101.563557549156</v>
      </c>
      <c r="U12" s="24">
        <v>106.208231786016</v>
      </c>
      <c r="V12" s="110">
        <v>111.867444771211</v>
      </c>
      <c r="W12" s="107">
        <v>103.333105790812</v>
      </c>
      <c r="X12" s="24">
        <v>106.459088358161</v>
      </c>
      <c r="Y12" s="24">
        <v>105.701894992208</v>
      </c>
      <c r="Z12" s="110">
        <v>113.900112615913</v>
      </c>
      <c r="AA12" s="107">
        <v>102.157482784048</v>
      </c>
      <c r="AB12" s="24">
        <v>101.544827815688</v>
      </c>
      <c r="AC12" s="24">
        <v>108.14911044054099</v>
      </c>
      <c r="AD12" s="110">
        <v>110.90400466215399</v>
      </c>
    </row>
    <row r="13" spans="1:30" x14ac:dyDescent="0.35">
      <c r="N13" s="57">
        <v>37256</v>
      </c>
      <c r="O13" s="107">
        <v>104.64649005469499</v>
      </c>
      <c r="P13" s="24">
        <v>104.094246376654</v>
      </c>
      <c r="Q13" s="24">
        <v>115.090728706901</v>
      </c>
      <c r="R13" s="110">
        <v>114.49626099793799</v>
      </c>
      <c r="S13" s="107">
        <v>101.650094368479</v>
      </c>
      <c r="T13" s="24">
        <v>98.001955822836095</v>
      </c>
      <c r="U13" s="24">
        <v>105.61818425853799</v>
      </c>
      <c r="V13" s="110">
        <v>119.261522323335</v>
      </c>
      <c r="W13" s="107">
        <v>106.308844559186</v>
      </c>
      <c r="X13" s="24">
        <v>109.496106922358</v>
      </c>
      <c r="Y13" s="24">
        <v>108.751422297077</v>
      </c>
      <c r="Z13" s="110">
        <v>112.290481809619</v>
      </c>
      <c r="AA13" s="107">
        <v>100.095160809642</v>
      </c>
      <c r="AB13" s="24">
        <v>102.15894397770801</v>
      </c>
      <c r="AC13" s="24">
        <v>107.832634410021</v>
      </c>
      <c r="AD13" s="110">
        <v>112.83869581558</v>
      </c>
    </row>
    <row r="14" spans="1:30" x14ac:dyDescent="0.35">
      <c r="N14" s="57">
        <v>37346</v>
      </c>
      <c r="O14" s="107">
        <v>105.001992826793</v>
      </c>
      <c r="P14" s="24">
        <v>103.24751176245</v>
      </c>
      <c r="Q14" s="24">
        <v>115.111256262195</v>
      </c>
      <c r="R14" s="110">
        <v>118.03007108502101</v>
      </c>
      <c r="S14" s="107">
        <v>107.323459103068</v>
      </c>
      <c r="T14" s="24">
        <v>102.720203644918</v>
      </c>
      <c r="U14" s="24">
        <v>108.15249711856799</v>
      </c>
      <c r="V14" s="110">
        <v>123.992967032422</v>
      </c>
      <c r="W14" s="107">
        <v>104.682683852702</v>
      </c>
      <c r="X14" s="24">
        <v>109.605054457549</v>
      </c>
      <c r="Y14" s="24">
        <v>109.351870861584</v>
      </c>
      <c r="Z14" s="110">
        <v>111.736591595855</v>
      </c>
      <c r="AA14" s="107">
        <v>102.15258430873</v>
      </c>
      <c r="AB14" s="24">
        <v>103.594351898092</v>
      </c>
      <c r="AC14" s="24">
        <v>109.37099883355501</v>
      </c>
      <c r="AD14" s="110">
        <v>116.91969969706101</v>
      </c>
    </row>
    <row r="15" spans="1:30" x14ac:dyDescent="0.35">
      <c r="N15" s="57">
        <v>37437</v>
      </c>
      <c r="O15" s="107">
        <v>104.311329339907</v>
      </c>
      <c r="P15" s="24">
        <v>104.328647793191</v>
      </c>
      <c r="Q15" s="24">
        <v>115.979566270802</v>
      </c>
      <c r="R15" s="110">
        <v>125.21987624942101</v>
      </c>
      <c r="S15" s="107">
        <v>112.322784537987</v>
      </c>
      <c r="T15" s="24">
        <v>111.64205161034</v>
      </c>
      <c r="U15" s="24">
        <v>111.425962780495</v>
      </c>
      <c r="V15" s="110">
        <v>125.479545781309</v>
      </c>
      <c r="W15" s="107">
        <v>105.080510369157</v>
      </c>
      <c r="X15" s="24">
        <v>109.00855066025601</v>
      </c>
      <c r="Y15" s="24">
        <v>111.395385568191</v>
      </c>
      <c r="Z15" s="110">
        <v>115.00791483497601</v>
      </c>
      <c r="AA15" s="107">
        <v>105.93256793000999</v>
      </c>
      <c r="AB15" s="24">
        <v>106.354507392824</v>
      </c>
      <c r="AC15" s="24">
        <v>113.14576510864801</v>
      </c>
      <c r="AD15" s="110">
        <v>122.24388640029299</v>
      </c>
    </row>
    <row r="16" spans="1:30" x14ac:dyDescent="0.35">
      <c r="N16" s="57">
        <v>37529</v>
      </c>
      <c r="O16" s="107">
        <v>103.547488940043</v>
      </c>
      <c r="P16" s="24">
        <v>108.10215055878101</v>
      </c>
      <c r="Q16" s="24">
        <v>118.154933937422</v>
      </c>
      <c r="R16" s="110">
        <v>134.14065698747299</v>
      </c>
      <c r="S16" s="107">
        <v>113.90340950126</v>
      </c>
      <c r="T16" s="24">
        <v>115.846840463775</v>
      </c>
      <c r="U16" s="24">
        <v>116.329322843593</v>
      </c>
      <c r="V16" s="110">
        <v>130.837806697633</v>
      </c>
      <c r="W16" s="107">
        <v>109.368791487221</v>
      </c>
      <c r="X16" s="24">
        <v>111.162836138137</v>
      </c>
      <c r="Y16" s="24">
        <v>115.742646786335</v>
      </c>
      <c r="Z16" s="110">
        <v>119.950651585809</v>
      </c>
      <c r="AA16" s="107">
        <v>108.18065279928</v>
      </c>
      <c r="AB16" s="24">
        <v>110.089999912618</v>
      </c>
      <c r="AC16" s="24">
        <v>117.58390993833</v>
      </c>
      <c r="AD16" s="110">
        <v>126.82069903959901</v>
      </c>
    </row>
    <row r="17" spans="1:30" x14ac:dyDescent="0.35">
      <c r="N17" s="57">
        <v>37621</v>
      </c>
      <c r="O17" s="107">
        <v>105.33813609234301</v>
      </c>
      <c r="P17" s="24">
        <v>110.04959913716399</v>
      </c>
      <c r="Q17" s="24">
        <v>121.056750283265</v>
      </c>
      <c r="R17" s="110">
        <v>137.45643469351401</v>
      </c>
      <c r="S17" s="107">
        <v>113.669675624051</v>
      </c>
      <c r="T17" s="24">
        <v>113.665405001392</v>
      </c>
      <c r="U17" s="24">
        <v>120.70722152442799</v>
      </c>
      <c r="V17" s="110">
        <v>142.49358558025099</v>
      </c>
      <c r="W17" s="107">
        <v>112.922567648742</v>
      </c>
      <c r="X17" s="24">
        <v>114.854713765417</v>
      </c>
      <c r="Y17" s="24">
        <v>120.5160773953</v>
      </c>
      <c r="Z17" s="110">
        <v>124.355390675626</v>
      </c>
      <c r="AA17" s="107">
        <v>109.16132012553</v>
      </c>
      <c r="AB17" s="24">
        <v>111.85607829040001</v>
      </c>
      <c r="AC17" s="24">
        <v>120.99870178816001</v>
      </c>
      <c r="AD17" s="110">
        <v>130.27860554040601</v>
      </c>
    </row>
    <row r="18" spans="1:30" x14ac:dyDescent="0.35">
      <c r="N18" s="57">
        <v>37711</v>
      </c>
      <c r="O18" s="107">
        <v>110.507710864969</v>
      </c>
      <c r="P18" s="24">
        <v>109.461638909001</v>
      </c>
      <c r="Q18" s="24">
        <v>125.147156168341</v>
      </c>
      <c r="R18" s="110">
        <v>137.37610438425401</v>
      </c>
      <c r="S18" s="107">
        <v>115.18975852837499</v>
      </c>
      <c r="T18" s="24">
        <v>115.631216743896</v>
      </c>
      <c r="U18" s="24">
        <v>124.057814661671</v>
      </c>
      <c r="V18" s="110">
        <v>151.02814587761799</v>
      </c>
      <c r="W18" s="107">
        <v>114.01837779257799</v>
      </c>
      <c r="X18" s="24">
        <v>116.530902790182</v>
      </c>
      <c r="Y18" s="24">
        <v>124.802641523642</v>
      </c>
      <c r="Z18" s="110">
        <v>128.24203654317699</v>
      </c>
      <c r="AA18" s="107">
        <v>112.36362721108701</v>
      </c>
      <c r="AB18" s="24">
        <v>111.962993280101</v>
      </c>
      <c r="AC18" s="24">
        <v>125.24482145519301</v>
      </c>
      <c r="AD18" s="110">
        <v>134.83723757711499</v>
      </c>
    </row>
    <row r="19" spans="1:30" x14ac:dyDescent="0.35">
      <c r="N19" s="57">
        <v>37802</v>
      </c>
      <c r="O19" s="107">
        <v>113.69100971388799</v>
      </c>
      <c r="P19" s="24">
        <v>109.79651896113801</v>
      </c>
      <c r="Q19" s="24">
        <v>130.47785528434599</v>
      </c>
      <c r="R19" s="110">
        <v>138.96116149457001</v>
      </c>
      <c r="S19" s="107">
        <v>118.05841899973299</v>
      </c>
      <c r="T19" s="24">
        <v>119.54130719341499</v>
      </c>
      <c r="U19" s="24">
        <v>129.450038231761</v>
      </c>
      <c r="V19" s="110">
        <v>156.35701608282201</v>
      </c>
      <c r="W19" s="107">
        <v>114.857061456648</v>
      </c>
      <c r="X19" s="24">
        <v>117.531348202808</v>
      </c>
      <c r="Y19" s="24">
        <v>126.349365388983</v>
      </c>
      <c r="Z19" s="110">
        <v>129.31689510912301</v>
      </c>
      <c r="AA19" s="107">
        <v>117.063426829863</v>
      </c>
      <c r="AB19" s="24">
        <v>112.917768553415</v>
      </c>
      <c r="AC19" s="24">
        <v>130.03168136006099</v>
      </c>
      <c r="AD19" s="110">
        <v>140.74128325159199</v>
      </c>
    </row>
    <row r="20" spans="1:30" x14ac:dyDescent="0.35">
      <c r="N20" s="57">
        <v>37894</v>
      </c>
      <c r="O20" s="107">
        <v>112.197833873006</v>
      </c>
      <c r="P20" s="24">
        <v>111.281876087063</v>
      </c>
      <c r="Q20" s="24">
        <v>133.55762430379801</v>
      </c>
      <c r="R20" s="110">
        <v>142.957768419286</v>
      </c>
      <c r="S20" s="107">
        <v>122.130182014043</v>
      </c>
      <c r="T20" s="24">
        <v>122.25221638040701</v>
      </c>
      <c r="U20" s="24">
        <v>136.111934000476</v>
      </c>
      <c r="V20" s="110">
        <v>162.44217409771801</v>
      </c>
      <c r="W20" s="107">
        <v>117.704360080217</v>
      </c>
      <c r="X20" s="24">
        <v>121.03834880957</v>
      </c>
      <c r="Y20" s="24">
        <v>129.091291336258</v>
      </c>
      <c r="Z20" s="110">
        <v>128.80961806113299</v>
      </c>
      <c r="AA20" s="107">
        <v>119.05413175517501</v>
      </c>
      <c r="AB20" s="24">
        <v>116.1076710434</v>
      </c>
      <c r="AC20" s="24">
        <v>134.507249076524</v>
      </c>
      <c r="AD20" s="110">
        <v>144.75091600190601</v>
      </c>
    </row>
    <row r="21" spans="1:30" x14ac:dyDescent="0.35">
      <c r="N21" s="57">
        <v>37986</v>
      </c>
      <c r="O21" s="107">
        <v>112.289865388523</v>
      </c>
      <c r="P21" s="24">
        <v>113.357701759818</v>
      </c>
      <c r="Q21" s="24">
        <v>136.251927303538</v>
      </c>
      <c r="R21" s="110">
        <v>148.58467754311101</v>
      </c>
      <c r="S21" s="107">
        <v>125.607500709143</v>
      </c>
      <c r="T21" s="24">
        <v>127.458403102791</v>
      </c>
      <c r="U21" s="24">
        <v>141.74043417998499</v>
      </c>
      <c r="V21" s="110">
        <v>168.485708098706</v>
      </c>
      <c r="W21" s="107">
        <v>121.7667708499</v>
      </c>
      <c r="X21" s="24">
        <v>125.620014828346</v>
      </c>
      <c r="Y21" s="24">
        <v>136.461455448045</v>
      </c>
      <c r="Z21" s="110">
        <v>132.619760334213</v>
      </c>
      <c r="AA21" s="107">
        <v>120.72013982128</v>
      </c>
      <c r="AB21" s="24">
        <v>120.802448558229</v>
      </c>
      <c r="AC21" s="24">
        <v>139.72402722955201</v>
      </c>
      <c r="AD21" s="110">
        <v>147.69338672662499</v>
      </c>
    </row>
    <row r="22" spans="1:30" x14ac:dyDescent="0.35">
      <c r="N22" s="57">
        <v>38077</v>
      </c>
      <c r="O22" s="107">
        <v>116.95813123225101</v>
      </c>
      <c r="P22" s="24">
        <v>114.966121867436</v>
      </c>
      <c r="Q22" s="24">
        <v>140.43580705026099</v>
      </c>
      <c r="R22" s="110">
        <v>154.30532305535999</v>
      </c>
      <c r="S22" s="107">
        <v>126.15649432428999</v>
      </c>
      <c r="T22" s="24">
        <v>138.14665916098301</v>
      </c>
      <c r="U22" s="24">
        <v>146.89421335565001</v>
      </c>
      <c r="V22" s="110">
        <v>175.235066753019</v>
      </c>
      <c r="W22" s="107">
        <v>126.11482755855501</v>
      </c>
      <c r="X22" s="24">
        <v>131.24818632337201</v>
      </c>
      <c r="Y22" s="24">
        <v>144.09566019796901</v>
      </c>
      <c r="Z22" s="110">
        <v>141.743499819737</v>
      </c>
      <c r="AA22" s="107">
        <v>126.045601330428</v>
      </c>
      <c r="AB22" s="24">
        <v>127.39590217689</v>
      </c>
      <c r="AC22" s="24">
        <v>147.264547211814</v>
      </c>
      <c r="AD22" s="110">
        <v>153.656829327168</v>
      </c>
    </row>
    <row r="23" spans="1:30" x14ac:dyDescent="0.35">
      <c r="N23" s="57">
        <v>38168</v>
      </c>
      <c r="O23" s="107">
        <v>121.793042959844</v>
      </c>
      <c r="P23" s="24">
        <v>113.252352904143</v>
      </c>
      <c r="Q23" s="24">
        <v>142.626188012299</v>
      </c>
      <c r="R23" s="110">
        <v>160.087160433321</v>
      </c>
      <c r="S23" s="107">
        <v>125.815543560243</v>
      </c>
      <c r="T23" s="24">
        <v>146.58141079354101</v>
      </c>
      <c r="U23" s="24">
        <v>151.151981886675</v>
      </c>
      <c r="V23" s="110">
        <v>184.31961713216501</v>
      </c>
      <c r="W23" s="107">
        <v>132.110922082028</v>
      </c>
      <c r="X23" s="24">
        <v>138.54047875601299</v>
      </c>
      <c r="Y23" s="24">
        <v>150.237814021134</v>
      </c>
      <c r="Z23" s="110">
        <v>150.89258428878301</v>
      </c>
      <c r="AA23" s="107">
        <v>131.73210649832001</v>
      </c>
      <c r="AB23" s="24">
        <v>135.12778678645901</v>
      </c>
      <c r="AC23" s="24">
        <v>156.23917828768199</v>
      </c>
      <c r="AD23" s="110">
        <v>161.12452832274701</v>
      </c>
    </row>
    <row r="24" spans="1:30" x14ac:dyDescent="0.35">
      <c r="N24" s="57">
        <v>38260</v>
      </c>
      <c r="O24" s="107">
        <v>122.26774747923299</v>
      </c>
      <c r="P24" s="24">
        <v>110.189343246028</v>
      </c>
      <c r="Q24" s="24">
        <v>144.45397349594401</v>
      </c>
      <c r="R24" s="110">
        <v>167.6033510492</v>
      </c>
      <c r="S24" s="107">
        <v>132.516924902608</v>
      </c>
      <c r="T24" s="24">
        <v>145.83036692709601</v>
      </c>
      <c r="U24" s="24">
        <v>155.835982304238</v>
      </c>
      <c r="V24" s="110">
        <v>189.905940425122</v>
      </c>
      <c r="W24" s="107">
        <v>138.97301730834801</v>
      </c>
      <c r="X24" s="24">
        <v>143.00689361434101</v>
      </c>
      <c r="Y24" s="24">
        <v>155.64822085768901</v>
      </c>
      <c r="Z24" s="110">
        <v>154.99236855837901</v>
      </c>
      <c r="AA24" s="107">
        <v>135.492948370813</v>
      </c>
      <c r="AB24" s="24">
        <v>138.37775818023201</v>
      </c>
      <c r="AC24" s="24">
        <v>160.096820242814</v>
      </c>
      <c r="AD24" s="110">
        <v>165.174219816933</v>
      </c>
    </row>
    <row r="25" spans="1:30" x14ac:dyDescent="0.35">
      <c r="N25" s="57">
        <v>38352</v>
      </c>
      <c r="O25" s="107">
        <v>121.190294538758</v>
      </c>
      <c r="P25" s="24">
        <v>111.65070890478</v>
      </c>
      <c r="Q25" s="24">
        <v>148.65460578203499</v>
      </c>
      <c r="R25" s="110">
        <v>172.24892763648799</v>
      </c>
      <c r="S25" s="107">
        <v>142.978909942836</v>
      </c>
      <c r="T25" s="24">
        <v>147.11502194404</v>
      </c>
      <c r="U25" s="24">
        <v>162.64823450033501</v>
      </c>
      <c r="V25" s="110">
        <v>194.47017603861201</v>
      </c>
      <c r="W25" s="107">
        <v>144.716321330526</v>
      </c>
      <c r="X25" s="24">
        <v>147.11408227001701</v>
      </c>
      <c r="Y25" s="24">
        <v>161.30452492554099</v>
      </c>
      <c r="Z25" s="110">
        <v>157.85306271677101</v>
      </c>
      <c r="AA25" s="107">
        <v>139.275988502742</v>
      </c>
      <c r="AB25" s="24">
        <v>140.346702766823</v>
      </c>
      <c r="AC25" s="24">
        <v>162.98422566896801</v>
      </c>
      <c r="AD25" s="110">
        <v>167.74820678479099</v>
      </c>
    </row>
    <row r="26" spans="1:30" x14ac:dyDescent="0.35">
      <c r="N26" s="57">
        <v>38442</v>
      </c>
      <c r="O26" s="107">
        <v>122.50719442173499</v>
      </c>
      <c r="P26" s="24">
        <v>119.236476737229</v>
      </c>
      <c r="Q26" s="24">
        <v>155.171774187816</v>
      </c>
      <c r="R26" s="110">
        <v>170.830998971903</v>
      </c>
      <c r="S26" s="107">
        <v>150.45711282832301</v>
      </c>
      <c r="T26" s="24">
        <v>154.903187791222</v>
      </c>
      <c r="U26" s="24">
        <v>172.53987790909301</v>
      </c>
      <c r="V26" s="110">
        <v>206.27332763252701</v>
      </c>
      <c r="W26" s="107">
        <v>148.83424980028201</v>
      </c>
      <c r="X26" s="24">
        <v>155.46203024901399</v>
      </c>
      <c r="Y26" s="24">
        <v>170.212920782552</v>
      </c>
      <c r="Z26" s="110">
        <v>166.23182757785901</v>
      </c>
      <c r="AA26" s="107">
        <v>145.219559794606</v>
      </c>
      <c r="AB26" s="24">
        <v>146.90590125033501</v>
      </c>
      <c r="AC26" s="24">
        <v>173.68018335468599</v>
      </c>
      <c r="AD26" s="110">
        <v>173.53556044401299</v>
      </c>
    </row>
    <row r="27" spans="1:30" x14ac:dyDescent="0.35">
      <c r="A27" s="190" t="s">
        <v>140</v>
      </c>
      <c r="B27" s="190"/>
      <c r="C27" s="190"/>
      <c r="D27" s="190"/>
      <c r="E27" s="190"/>
      <c r="F27" s="190"/>
      <c r="G27" s="130"/>
      <c r="H27" s="190" t="s">
        <v>141</v>
      </c>
      <c r="I27" s="190"/>
      <c r="J27" s="190"/>
      <c r="K27" s="190"/>
      <c r="L27" s="190"/>
      <c r="M27" s="190"/>
      <c r="N27" s="57">
        <v>38533</v>
      </c>
      <c r="O27" s="107">
        <v>125.97119787445099</v>
      </c>
      <c r="P27" s="24">
        <v>127.09167618435001</v>
      </c>
      <c r="Q27" s="24">
        <v>161.950963134559</v>
      </c>
      <c r="R27" s="110">
        <v>169.50392534191599</v>
      </c>
      <c r="S27" s="107">
        <v>157.489682138239</v>
      </c>
      <c r="T27" s="24">
        <v>162.207773125475</v>
      </c>
      <c r="U27" s="24">
        <v>183.304263238695</v>
      </c>
      <c r="V27" s="110">
        <v>218.26338666785301</v>
      </c>
      <c r="W27" s="107">
        <v>154.16205541266899</v>
      </c>
      <c r="X27" s="24">
        <v>161.502039234656</v>
      </c>
      <c r="Y27" s="24">
        <v>181.57492761454</v>
      </c>
      <c r="Z27" s="110">
        <v>181.196199476424</v>
      </c>
      <c r="AA27" s="107">
        <v>151.27715433156399</v>
      </c>
      <c r="AB27" s="24">
        <v>155.017399646717</v>
      </c>
      <c r="AC27" s="24">
        <v>185.34423135959699</v>
      </c>
      <c r="AD27" s="110">
        <v>181.366426449903</v>
      </c>
    </row>
    <row r="28" spans="1:30" x14ac:dyDescent="0.35">
      <c r="A28" s="190" t="s">
        <v>130</v>
      </c>
      <c r="B28" s="190"/>
      <c r="C28" s="190"/>
      <c r="D28" s="190"/>
      <c r="E28" s="190"/>
      <c r="F28" s="190"/>
      <c r="H28" s="190" t="s">
        <v>130</v>
      </c>
      <c r="I28" s="190"/>
      <c r="J28" s="190"/>
      <c r="K28" s="190"/>
      <c r="L28" s="190"/>
      <c r="M28" s="190"/>
      <c r="N28" s="57">
        <v>38625</v>
      </c>
      <c r="O28" s="107">
        <v>130.02675419447499</v>
      </c>
      <c r="P28" s="24">
        <v>127.40231644925601</v>
      </c>
      <c r="Q28" s="24">
        <v>161.76751168804401</v>
      </c>
      <c r="R28" s="110">
        <v>172.57737726002901</v>
      </c>
      <c r="S28" s="107">
        <v>159.17604143410099</v>
      </c>
      <c r="T28" s="24">
        <v>164.79787531240899</v>
      </c>
      <c r="U28" s="24">
        <v>187.30050040410899</v>
      </c>
      <c r="V28" s="110">
        <v>221.702957203728</v>
      </c>
      <c r="W28" s="107">
        <v>160.43347764696401</v>
      </c>
      <c r="X28" s="24">
        <v>163.60222422261401</v>
      </c>
      <c r="Y28" s="24">
        <v>183.398097743145</v>
      </c>
      <c r="Z28" s="110">
        <v>190.146301599118</v>
      </c>
      <c r="AA28" s="107">
        <v>156.75114223793199</v>
      </c>
      <c r="AB28" s="24">
        <v>160.82531575812601</v>
      </c>
      <c r="AC28" s="24">
        <v>186.913061218141</v>
      </c>
      <c r="AD28" s="110">
        <v>185.84938512925899</v>
      </c>
    </row>
    <row r="29" spans="1:30" x14ac:dyDescent="0.35">
      <c r="N29" s="57">
        <v>38717</v>
      </c>
      <c r="O29" s="107">
        <v>131.21641866352499</v>
      </c>
      <c r="P29" s="24">
        <v>125.71035973657401</v>
      </c>
      <c r="Q29" s="24">
        <v>159.20682690314101</v>
      </c>
      <c r="R29" s="110">
        <v>176.22287853016601</v>
      </c>
      <c r="S29" s="107">
        <v>159.48887146963199</v>
      </c>
      <c r="T29" s="24">
        <v>165.85323274122899</v>
      </c>
      <c r="U29" s="24">
        <v>189.54023807589999</v>
      </c>
      <c r="V29" s="110">
        <v>224.397455369802</v>
      </c>
      <c r="W29" s="107">
        <v>164.29445831490801</v>
      </c>
      <c r="X29" s="24">
        <v>170.46043475827</v>
      </c>
      <c r="Y29" s="24">
        <v>182.067573698431</v>
      </c>
      <c r="Z29" s="110">
        <v>187.23207066323101</v>
      </c>
      <c r="AA29" s="107">
        <v>162.453213240981</v>
      </c>
      <c r="AB29" s="24">
        <v>165.16584112389299</v>
      </c>
      <c r="AC29" s="24">
        <v>186.70086273106699</v>
      </c>
      <c r="AD29" s="110">
        <v>186.81204361554899</v>
      </c>
    </row>
    <row r="30" spans="1:30" x14ac:dyDescent="0.35">
      <c r="N30" s="57">
        <v>38807</v>
      </c>
      <c r="O30" s="107">
        <v>127.930392754338</v>
      </c>
      <c r="P30" s="24">
        <v>126.06901336940599</v>
      </c>
      <c r="Q30" s="24">
        <v>158.19443571596301</v>
      </c>
      <c r="R30" s="110">
        <v>174.93025204709599</v>
      </c>
      <c r="S30" s="107">
        <v>164.28590839888801</v>
      </c>
      <c r="T30" s="24">
        <v>167.483122186722</v>
      </c>
      <c r="U30" s="24">
        <v>195.52331045877199</v>
      </c>
      <c r="V30" s="110">
        <v>228.76784640252001</v>
      </c>
      <c r="W30" s="107">
        <v>166.09688410674499</v>
      </c>
      <c r="X30" s="24">
        <v>179.99366997052499</v>
      </c>
      <c r="Y30" s="24">
        <v>189.636307250812</v>
      </c>
      <c r="Z30" s="110">
        <v>181.25052012961299</v>
      </c>
      <c r="AA30" s="107">
        <v>167.970624460191</v>
      </c>
      <c r="AB30" s="24">
        <v>171.264379555625</v>
      </c>
      <c r="AC30" s="24">
        <v>194.03211599670001</v>
      </c>
      <c r="AD30" s="110">
        <v>188.018192466182</v>
      </c>
    </row>
    <row r="31" spans="1:30" x14ac:dyDescent="0.35">
      <c r="N31" s="57">
        <v>38898</v>
      </c>
      <c r="O31" s="107">
        <v>124.168950376342</v>
      </c>
      <c r="P31" s="24">
        <v>127.152124017343</v>
      </c>
      <c r="Q31" s="24">
        <v>153.93043707433401</v>
      </c>
      <c r="R31" s="110">
        <v>171.751373382834</v>
      </c>
      <c r="S31" s="107">
        <v>169.30946091209501</v>
      </c>
      <c r="T31" s="24">
        <v>167.90857240494</v>
      </c>
      <c r="U31" s="24">
        <v>201.85507844667799</v>
      </c>
      <c r="V31" s="110">
        <v>227.911070467305</v>
      </c>
      <c r="W31" s="107">
        <v>166.803360830515</v>
      </c>
      <c r="X31" s="24">
        <v>184.34065188689701</v>
      </c>
      <c r="Y31" s="24">
        <v>195.814284665423</v>
      </c>
      <c r="Z31" s="110">
        <v>174.899537346963</v>
      </c>
      <c r="AA31" s="107">
        <v>173.46864195177801</v>
      </c>
      <c r="AB31" s="24">
        <v>178.73668584295899</v>
      </c>
      <c r="AC31" s="24">
        <v>200.467473528439</v>
      </c>
      <c r="AD31" s="110">
        <v>189.917318931262</v>
      </c>
    </row>
    <row r="32" spans="1:30" x14ac:dyDescent="0.35">
      <c r="N32" s="57">
        <v>38990</v>
      </c>
      <c r="O32" s="107">
        <v>125.489493097242</v>
      </c>
      <c r="P32" s="24">
        <v>130.211494144086</v>
      </c>
      <c r="Q32" s="24">
        <v>153.01059741144499</v>
      </c>
      <c r="R32" s="110">
        <v>169.712693486593</v>
      </c>
      <c r="S32" s="107">
        <v>171.08530798612</v>
      </c>
      <c r="T32" s="24">
        <v>172.549489026283</v>
      </c>
      <c r="U32" s="24">
        <v>201.427498351926</v>
      </c>
      <c r="V32" s="110">
        <v>222.10745668421399</v>
      </c>
      <c r="W32" s="107">
        <v>166.78418674570801</v>
      </c>
      <c r="X32" s="24">
        <v>182.33863886355101</v>
      </c>
      <c r="Y32" s="24">
        <v>189.280279356699</v>
      </c>
      <c r="Z32" s="110">
        <v>170.89718396435401</v>
      </c>
      <c r="AA32" s="107">
        <v>173.69171037448601</v>
      </c>
      <c r="AB32" s="24">
        <v>184.23001433525101</v>
      </c>
      <c r="AC32" s="24">
        <v>198.000710394707</v>
      </c>
      <c r="AD32" s="110">
        <v>190.53551804019199</v>
      </c>
    </row>
    <row r="33" spans="14:30" x14ac:dyDescent="0.35">
      <c r="N33" s="57">
        <v>39082</v>
      </c>
      <c r="O33" s="107">
        <v>128.31750034253699</v>
      </c>
      <c r="P33" s="24">
        <v>131.22821074369699</v>
      </c>
      <c r="Q33" s="24">
        <v>157.293804772052</v>
      </c>
      <c r="R33" s="110">
        <v>167.80578634102301</v>
      </c>
      <c r="S33" s="107">
        <v>172.882180650767</v>
      </c>
      <c r="T33" s="24">
        <v>180.483826464007</v>
      </c>
      <c r="U33" s="24">
        <v>200.32094557792701</v>
      </c>
      <c r="V33" s="110">
        <v>222.50916124331599</v>
      </c>
      <c r="W33" s="107">
        <v>168.09075793703801</v>
      </c>
      <c r="X33" s="24">
        <v>180.66764212072999</v>
      </c>
      <c r="Y33" s="24">
        <v>184.75159286340801</v>
      </c>
      <c r="Z33" s="110">
        <v>172.19632168402899</v>
      </c>
      <c r="AA33" s="107">
        <v>171.25825444352799</v>
      </c>
      <c r="AB33" s="24">
        <v>187.69050516600899</v>
      </c>
      <c r="AC33" s="24">
        <v>196.68040163274199</v>
      </c>
      <c r="AD33" s="110">
        <v>191.33032060806701</v>
      </c>
    </row>
    <row r="34" spans="14:30" x14ac:dyDescent="0.35">
      <c r="N34" s="57">
        <v>39172</v>
      </c>
      <c r="O34" s="107">
        <v>129.29889983046201</v>
      </c>
      <c r="P34" s="24">
        <v>128.519233215242</v>
      </c>
      <c r="Q34" s="24">
        <v>159.49763296542801</v>
      </c>
      <c r="R34" s="110">
        <v>163.68185822451201</v>
      </c>
      <c r="S34" s="107">
        <v>177.09341304873701</v>
      </c>
      <c r="T34" s="24">
        <v>184.33477229849001</v>
      </c>
      <c r="U34" s="24">
        <v>207.99842187195301</v>
      </c>
      <c r="V34" s="110">
        <v>235.08986446439599</v>
      </c>
      <c r="W34" s="107">
        <v>171.49830626236999</v>
      </c>
      <c r="X34" s="24">
        <v>182.144703174141</v>
      </c>
      <c r="Y34" s="24">
        <v>191.32415333832</v>
      </c>
      <c r="Z34" s="110">
        <v>176.69406437706201</v>
      </c>
      <c r="AA34" s="107">
        <v>174.87783713114601</v>
      </c>
      <c r="AB34" s="24">
        <v>191.678281884493</v>
      </c>
      <c r="AC34" s="24">
        <v>203.001692745827</v>
      </c>
      <c r="AD34" s="110">
        <v>194.98667947964901</v>
      </c>
    </row>
    <row r="35" spans="14:30" x14ac:dyDescent="0.35">
      <c r="N35" s="57">
        <v>39263</v>
      </c>
      <c r="O35" s="107">
        <v>130.87490988584301</v>
      </c>
      <c r="P35" s="24">
        <v>125.371746336401</v>
      </c>
      <c r="Q35" s="24">
        <v>156.07059222786501</v>
      </c>
      <c r="R35" s="110">
        <v>159.045610618106</v>
      </c>
      <c r="S35" s="107">
        <v>178.29259192823301</v>
      </c>
      <c r="T35" s="24">
        <v>185.512348442644</v>
      </c>
      <c r="U35" s="24">
        <v>213.487443512623</v>
      </c>
      <c r="V35" s="110">
        <v>248.5241874189</v>
      </c>
      <c r="W35" s="107">
        <v>173.96163921259</v>
      </c>
      <c r="X35" s="24">
        <v>183.82543610041401</v>
      </c>
      <c r="Y35" s="24">
        <v>196.22916039739499</v>
      </c>
      <c r="Z35" s="110">
        <v>177.45966394221401</v>
      </c>
      <c r="AA35" s="107">
        <v>183.13777264407199</v>
      </c>
      <c r="AB35" s="24">
        <v>196.72792664006499</v>
      </c>
      <c r="AC35" s="24">
        <v>208.90442246792199</v>
      </c>
      <c r="AD35" s="110">
        <v>197.957512911327</v>
      </c>
    </row>
    <row r="36" spans="14:30" x14ac:dyDescent="0.35">
      <c r="N36" s="57">
        <v>39355</v>
      </c>
      <c r="O36" s="107">
        <v>129.92291061106999</v>
      </c>
      <c r="P36" s="24">
        <v>124.13232555492201</v>
      </c>
      <c r="Q36" s="24">
        <v>150.54832853925899</v>
      </c>
      <c r="R36" s="110">
        <v>156.39854024678201</v>
      </c>
      <c r="S36" s="107">
        <v>171.98687846066801</v>
      </c>
      <c r="T36" s="24">
        <v>187.882679054558</v>
      </c>
      <c r="U36" s="24">
        <v>207.33768295300899</v>
      </c>
      <c r="V36" s="110">
        <v>246.036772126508</v>
      </c>
      <c r="W36" s="107">
        <v>171.44107111485999</v>
      </c>
      <c r="X36" s="24">
        <v>185.217244747102</v>
      </c>
      <c r="Y36" s="24">
        <v>190.718880695905</v>
      </c>
      <c r="Z36" s="110">
        <v>170.240050674499</v>
      </c>
      <c r="AA36" s="107">
        <v>183.52823316679201</v>
      </c>
      <c r="AB36" s="24">
        <v>198.07327697157501</v>
      </c>
      <c r="AC36" s="24">
        <v>207.06435314157699</v>
      </c>
      <c r="AD36" s="110">
        <v>191.38521947609999</v>
      </c>
    </row>
    <row r="37" spans="14:30" x14ac:dyDescent="0.35">
      <c r="N37" s="57">
        <v>39447</v>
      </c>
      <c r="O37" s="107">
        <v>126.962072469237</v>
      </c>
      <c r="P37" s="24">
        <v>124.401268816447</v>
      </c>
      <c r="Q37" s="24">
        <v>146.48157499445199</v>
      </c>
      <c r="R37" s="110">
        <v>153.31453010569399</v>
      </c>
      <c r="S37" s="107">
        <v>167.579348988813</v>
      </c>
      <c r="T37" s="24">
        <v>188.203531279365</v>
      </c>
      <c r="U37" s="24">
        <v>201.97558785155999</v>
      </c>
      <c r="V37" s="110">
        <v>238.827238590554</v>
      </c>
      <c r="W37" s="107">
        <v>167.67610233598899</v>
      </c>
      <c r="X37" s="24">
        <v>184.72691589523299</v>
      </c>
      <c r="Y37" s="24">
        <v>183.77902340447801</v>
      </c>
      <c r="Z37" s="110">
        <v>161.97190994317</v>
      </c>
      <c r="AA37" s="107">
        <v>177.27973655010601</v>
      </c>
      <c r="AB37" s="24">
        <v>194.513983412725</v>
      </c>
      <c r="AC37" s="24">
        <v>202.01563453169899</v>
      </c>
      <c r="AD37" s="110">
        <v>181.91026764557799</v>
      </c>
    </row>
    <row r="38" spans="14:30" x14ac:dyDescent="0.35">
      <c r="N38" s="57">
        <v>39538</v>
      </c>
      <c r="O38" s="107">
        <v>123.624594668705</v>
      </c>
      <c r="P38" s="24">
        <v>124.78983655596799</v>
      </c>
      <c r="Q38" s="24">
        <v>141.937512041209</v>
      </c>
      <c r="R38" s="110">
        <v>145.942466008022</v>
      </c>
      <c r="S38" s="107">
        <v>170.45916581895901</v>
      </c>
      <c r="T38" s="24">
        <v>183.30634785690299</v>
      </c>
      <c r="U38" s="24">
        <v>202.97131809402899</v>
      </c>
      <c r="V38" s="110">
        <v>241.02095442062901</v>
      </c>
      <c r="W38" s="107">
        <v>162.723501584259</v>
      </c>
      <c r="X38" s="24">
        <v>181.35871647850101</v>
      </c>
      <c r="Y38" s="24">
        <v>180.49299616018101</v>
      </c>
      <c r="Z38" s="110">
        <v>154.26448802051601</v>
      </c>
      <c r="AA38" s="107">
        <v>174.556252027993</v>
      </c>
      <c r="AB38" s="24">
        <v>190.339135624123</v>
      </c>
      <c r="AC38" s="24">
        <v>199.53613583136101</v>
      </c>
      <c r="AD38" s="110">
        <v>178.779050865773</v>
      </c>
    </row>
    <row r="39" spans="14:30" x14ac:dyDescent="0.35">
      <c r="N39" s="57">
        <v>39629</v>
      </c>
      <c r="O39" s="107">
        <v>119.011109473247</v>
      </c>
      <c r="P39" s="24">
        <v>125.403240909573</v>
      </c>
      <c r="Q39" s="24">
        <v>139.42479570054701</v>
      </c>
      <c r="R39" s="110">
        <v>137.8802994717</v>
      </c>
      <c r="S39" s="107">
        <v>173.83247522285001</v>
      </c>
      <c r="T39" s="24">
        <v>180.39170325635999</v>
      </c>
      <c r="U39" s="24">
        <v>202.393741859111</v>
      </c>
      <c r="V39" s="110">
        <v>239.89807929992</v>
      </c>
      <c r="W39" s="107">
        <v>155.24005757711299</v>
      </c>
      <c r="X39" s="24">
        <v>177.97221601002099</v>
      </c>
      <c r="Y39" s="24">
        <v>173.66385617588401</v>
      </c>
      <c r="Z39" s="110">
        <v>146.57085975699201</v>
      </c>
      <c r="AA39" s="107">
        <v>173.47741218944699</v>
      </c>
      <c r="AB39" s="24">
        <v>185.97365923848301</v>
      </c>
      <c r="AC39" s="24">
        <v>195.47503795130399</v>
      </c>
      <c r="AD39" s="110">
        <v>178.83938482497001</v>
      </c>
    </row>
    <row r="40" spans="14:30" x14ac:dyDescent="0.35">
      <c r="N40" s="57">
        <v>39721</v>
      </c>
      <c r="O40" s="107">
        <v>113.024344565448</v>
      </c>
      <c r="P40" s="24">
        <v>119.167102867903</v>
      </c>
      <c r="Q40" s="24">
        <v>133.07960708720401</v>
      </c>
      <c r="R40" s="110">
        <v>129.01895179645999</v>
      </c>
      <c r="S40" s="107">
        <v>166.052127011843</v>
      </c>
      <c r="T40" s="24">
        <v>183.75722582437299</v>
      </c>
      <c r="U40" s="24">
        <v>194.64335411926299</v>
      </c>
      <c r="V40" s="110">
        <v>227.13605099056099</v>
      </c>
      <c r="W40" s="107">
        <v>147.76407226337801</v>
      </c>
      <c r="X40" s="24">
        <v>171.86340564818201</v>
      </c>
      <c r="Y40" s="24">
        <v>161.14303171341999</v>
      </c>
      <c r="Z40" s="110">
        <v>137.441966466759</v>
      </c>
      <c r="AA40" s="107">
        <v>164.541361040346</v>
      </c>
      <c r="AB40" s="24">
        <v>175.33456334559699</v>
      </c>
      <c r="AC40" s="24">
        <v>179.33759278629799</v>
      </c>
      <c r="AD40" s="110">
        <v>175.871941468383</v>
      </c>
    </row>
    <row r="41" spans="14:30" x14ac:dyDescent="0.35">
      <c r="N41" s="57">
        <v>39813</v>
      </c>
      <c r="O41" s="107">
        <v>105.991672880881</v>
      </c>
      <c r="P41" s="24">
        <v>109.958094418461</v>
      </c>
      <c r="Q41" s="24">
        <v>123.209397119288</v>
      </c>
      <c r="R41" s="110">
        <v>121.574289320102</v>
      </c>
      <c r="S41" s="107">
        <v>152.53565816648</v>
      </c>
      <c r="T41" s="24">
        <v>181.60090162059001</v>
      </c>
      <c r="U41" s="24">
        <v>187.531496806235</v>
      </c>
      <c r="V41" s="110">
        <v>216.91068717287999</v>
      </c>
      <c r="W41" s="107">
        <v>141.54281033284801</v>
      </c>
      <c r="X41" s="24">
        <v>163.13959766684599</v>
      </c>
      <c r="Y41" s="24">
        <v>151.16445470898299</v>
      </c>
      <c r="Z41" s="110">
        <v>129.36554335135699</v>
      </c>
      <c r="AA41" s="107">
        <v>151.53483136656601</v>
      </c>
      <c r="AB41" s="24">
        <v>162.976662678281</v>
      </c>
      <c r="AC41" s="24">
        <v>164.35947564934199</v>
      </c>
      <c r="AD41" s="110">
        <v>168.55175672666101</v>
      </c>
    </row>
    <row r="42" spans="14:30" x14ac:dyDescent="0.35">
      <c r="N42" s="57">
        <v>39903</v>
      </c>
      <c r="O42" s="107">
        <v>97.475572141119599</v>
      </c>
      <c r="P42" s="24">
        <v>104.97182040021499</v>
      </c>
      <c r="Q42" s="24">
        <v>118.310663487695</v>
      </c>
      <c r="R42" s="110">
        <v>117.88309773126799</v>
      </c>
      <c r="S42" s="107">
        <v>141.630394249837</v>
      </c>
      <c r="T42" s="24">
        <v>167.71309955560901</v>
      </c>
      <c r="U42" s="24">
        <v>185.47523118241801</v>
      </c>
      <c r="V42" s="110">
        <v>210.11048044608501</v>
      </c>
      <c r="W42" s="107">
        <v>135.247520107095</v>
      </c>
      <c r="X42" s="24">
        <v>153.78945554291101</v>
      </c>
      <c r="Y42" s="24">
        <v>145.71112603897799</v>
      </c>
      <c r="Z42" s="110">
        <v>124.585959529167</v>
      </c>
      <c r="AA42" s="107">
        <v>139.58917078789801</v>
      </c>
      <c r="AB42" s="24">
        <v>150.617502768874</v>
      </c>
      <c r="AC42" s="24">
        <v>157.484254733402</v>
      </c>
      <c r="AD42" s="110">
        <v>155.00853788465301</v>
      </c>
    </row>
    <row r="43" spans="14:30" x14ac:dyDescent="0.35">
      <c r="N43" s="57">
        <v>39994</v>
      </c>
      <c r="O43" s="107">
        <v>92.109109537711106</v>
      </c>
      <c r="P43" s="24">
        <v>103.366929662712</v>
      </c>
      <c r="Q43" s="24">
        <v>118.352062523378</v>
      </c>
      <c r="R43" s="110">
        <v>112.805670921394</v>
      </c>
      <c r="S43" s="107">
        <v>133.58256061154401</v>
      </c>
      <c r="T43" s="24">
        <v>157.92058251026299</v>
      </c>
      <c r="U43" s="24">
        <v>184.15115016455701</v>
      </c>
      <c r="V43" s="110">
        <v>203.54166248366801</v>
      </c>
      <c r="W43" s="107">
        <v>130.89693972950201</v>
      </c>
      <c r="X43" s="24">
        <v>147.48224869725701</v>
      </c>
      <c r="Y43" s="24">
        <v>140.847077908367</v>
      </c>
      <c r="Z43" s="110">
        <v>117.93457716282199</v>
      </c>
      <c r="AA43" s="107">
        <v>127.33353101498</v>
      </c>
      <c r="AB43" s="24">
        <v>138.95628016153901</v>
      </c>
      <c r="AC43" s="24">
        <v>150.52072067114901</v>
      </c>
      <c r="AD43" s="110">
        <v>139.745888973007</v>
      </c>
    </row>
    <row r="44" spans="14:30" x14ac:dyDescent="0.35">
      <c r="N44" s="57">
        <v>40086</v>
      </c>
      <c r="O44" s="107">
        <v>93.455940859292497</v>
      </c>
      <c r="P44" s="24">
        <v>100.139535849651</v>
      </c>
      <c r="Q44" s="24">
        <v>117.61425276608</v>
      </c>
      <c r="R44" s="110">
        <v>104.043804340214</v>
      </c>
      <c r="S44" s="107">
        <v>132.98905541270699</v>
      </c>
      <c r="T44" s="24">
        <v>155.76645439199601</v>
      </c>
      <c r="U44" s="24">
        <v>183.296148494671</v>
      </c>
      <c r="V44" s="110">
        <v>201.75390244514799</v>
      </c>
      <c r="W44" s="107">
        <v>130.26643126360901</v>
      </c>
      <c r="X44" s="24">
        <v>146.37219139876601</v>
      </c>
      <c r="Y44" s="24">
        <v>136.76723421374399</v>
      </c>
      <c r="Z44" s="110">
        <v>108.45122570858599</v>
      </c>
      <c r="AA44" s="107">
        <v>119.101241391624</v>
      </c>
      <c r="AB44" s="24">
        <v>133.565787010647</v>
      </c>
      <c r="AC44" s="24">
        <v>143.50563017527699</v>
      </c>
      <c r="AD44" s="110">
        <v>133.68339331604099</v>
      </c>
    </row>
    <row r="45" spans="14:30" x14ac:dyDescent="0.35">
      <c r="N45" s="57">
        <v>40178</v>
      </c>
      <c r="O45" s="107">
        <v>94.0171139755589</v>
      </c>
      <c r="P45" s="24">
        <v>94.487019608530801</v>
      </c>
      <c r="Q45" s="24">
        <v>113.404769045432</v>
      </c>
      <c r="R45" s="110">
        <v>98.014883994970901</v>
      </c>
      <c r="S45" s="107">
        <v>135.76966462669699</v>
      </c>
      <c r="T45" s="24">
        <v>153.109983456533</v>
      </c>
      <c r="U45" s="24">
        <v>180.27255800656499</v>
      </c>
      <c r="V45" s="110">
        <v>200.51332942142</v>
      </c>
      <c r="W45" s="107">
        <v>129.044586855483</v>
      </c>
      <c r="X45" s="24">
        <v>144.29065383429199</v>
      </c>
      <c r="Y45" s="24">
        <v>134.343275479564</v>
      </c>
      <c r="Z45" s="110">
        <v>103.80621409837801</v>
      </c>
      <c r="AA45" s="107">
        <v>116.030743731972</v>
      </c>
      <c r="AB45" s="24">
        <v>132.054515770672</v>
      </c>
      <c r="AC45" s="24">
        <v>137.754907611986</v>
      </c>
      <c r="AD45" s="110">
        <v>132.46694410767401</v>
      </c>
    </row>
    <row r="46" spans="14:30" x14ac:dyDescent="0.35">
      <c r="N46" s="57">
        <v>40268</v>
      </c>
      <c r="O46" s="107">
        <v>89.593698659109094</v>
      </c>
      <c r="P46" s="24">
        <v>91.975407854882306</v>
      </c>
      <c r="Q46" s="24">
        <v>109.21481867282699</v>
      </c>
      <c r="R46" s="110">
        <v>96.420877177894099</v>
      </c>
      <c r="S46" s="107">
        <v>133.12789556182</v>
      </c>
      <c r="T46" s="24">
        <v>150.71000214360299</v>
      </c>
      <c r="U46" s="24">
        <v>172.787935409082</v>
      </c>
      <c r="V46" s="110">
        <v>199.32248601314501</v>
      </c>
      <c r="W46" s="107">
        <v>125.38840745059299</v>
      </c>
      <c r="X46" s="24">
        <v>138.74617734198799</v>
      </c>
      <c r="Y46" s="24">
        <v>133.319651147651</v>
      </c>
      <c r="Z46" s="110">
        <v>106.229505900462</v>
      </c>
      <c r="AA46" s="107">
        <v>113.914320632898</v>
      </c>
      <c r="AB46" s="24">
        <v>132.56600783397801</v>
      </c>
      <c r="AC46" s="24">
        <v>133.12284803315401</v>
      </c>
      <c r="AD46" s="110">
        <v>129.79896633752099</v>
      </c>
    </row>
    <row r="47" spans="14:30" x14ac:dyDescent="0.35">
      <c r="N47" s="57">
        <v>40359</v>
      </c>
      <c r="O47" s="107">
        <v>85.2213282399061</v>
      </c>
      <c r="P47" s="24">
        <v>91.716313418750502</v>
      </c>
      <c r="Q47" s="24">
        <v>105.943552516309</v>
      </c>
      <c r="R47" s="110">
        <v>96.148195989966993</v>
      </c>
      <c r="S47" s="107">
        <v>126.61316954638301</v>
      </c>
      <c r="T47" s="24">
        <v>151.57023964295001</v>
      </c>
      <c r="U47" s="24">
        <v>164.134734916083</v>
      </c>
      <c r="V47" s="110">
        <v>196.23923281928799</v>
      </c>
      <c r="W47" s="107">
        <v>122.182800419926</v>
      </c>
      <c r="X47" s="24">
        <v>134.23157778377001</v>
      </c>
      <c r="Y47" s="24">
        <v>132.51548961050699</v>
      </c>
      <c r="Z47" s="110">
        <v>108.612255824195</v>
      </c>
      <c r="AA47" s="107">
        <v>110.416324504047</v>
      </c>
      <c r="AB47" s="24">
        <v>133.994183438345</v>
      </c>
      <c r="AC47" s="24">
        <v>128.62901058536201</v>
      </c>
      <c r="AD47" s="110">
        <v>126.88948722243001</v>
      </c>
    </row>
    <row r="48" spans="14:30" x14ac:dyDescent="0.35">
      <c r="N48" s="57">
        <v>40451</v>
      </c>
      <c r="O48" s="107">
        <v>82.191167255120007</v>
      </c>
      <c r="P48" s="24">
        <v>89.421759958548805</v>
      </c>
      <c r="Q48" s="24">
        <v>104.109117818827</v>
      </c>
      <c r="R48" s="110">
        <v>95.336048535769393</v>
      </c>
      <c r="S48" s="107">
        <v>126.518002106211</v>
      </c>
      <c r="T48" s="24">
        <v>151.34248320673299</v>
      </c>
      <c r="U48" s="24">
        <v>166.90865038428601</v>
      </c>
      <c r="V48" s="110">
        <v>198.25201773480799</v>
      </c>
      <c r="W48" s="107">
        <v>120.70684948501901</v>
      </c>
      <c r="X48" s="24">
        <v>132.49666258745901</v>
      </c>
      <c r="Y48" s="24">
        <v>132.726481257264</v>
      </c>
      <c r="Z48" s="110">
        <v>110.055961932204</v>
      </c>
      <c r="AA48" s="107">
        <v>106.64670304152899</v>
      </c>
      <c r="AB48" s="24">
        <v>128.021607139726</v>
      </c>
      <c r="AC48" s="24">
        <v>128.09580371978501</v>
      </c>
      <c r="AD48" s="110">
        <v>127.923748657044</v>
      </c>
    </row>
    <row r="49" spans="14:30" x14ac:dyDescent="0.35">
      <c r="N49" s="57">
        <v>40543</v>
      </c>
      <c r="O49" s="107">
        <v>79.258332571452996</v>
      </c>
      <c r="P49" s="24">
        <v>85.914563549367102</v>
      </c>
      <c r="Q49" s="24">
        <v>102.989524735204</v>
      </c>
      <c r="R49" s="110">
        <v>93.580993391123599</v>
      </c>
      <c r="S49" s="107">
        <v>128.120072575009</v>
      </c>
      <c r="T49" s="24">
        <v>148.91346812869301</v>
      </c>
      <c r="U49" s="24">
        <v>174.117292005531</v>
      </c>
      <c r="V49" s="110">
        <v>206.17148965279799</v>
      </c>
      <c r="W49" s="107">
        <v>118.260667315654</v>
      </c>
      <c r="X49" s="24">
        <v>130.41405706000401</v>
      </c>
      <c r="Y49" s="24">
        <v>132.05937686549501</v>
      </c>
      <c r="Z49" s="110">
        <v>111.282343237673</v>
      </c>
      <c r="AA49" s="107">
        <v>103.997204631082</v>
      </c>
      <c r="AB49" s="24">
        <v>120.51238279395</v>
      </c>
      <c r="AC49" s="24">
        <v>128.66045614805199</v>
      </c>
      <c r="AD49" s="110">
        <v>132.50402068212099</v>
      </c>
    </row>
    <row r="50" spans="14:30" x14ac:dyDescent="0.35">
      <c r="N50" s="57">
        <v>40633</v>
      </c>
      <c r="O50" s="107">
        <v>77.936593491873694</v>
      </c>
      <c r="P50" s="24">
        <v>86.344663119116106</v>
      </c>
      <c r="Q50" s="24">
        <v>102.260230418503</v>
      </c>
      <c r="R50" s="110">
        <v>95.059172964550399</v>
      </c>
      <c r="S50" s="107">
        <v>126.638502782115</v>
      </c>
      <c r="T50" s="24">
        <v>149.25391371582299</v>
      </c>
      <c r="U50" s="24">
        <v>171.82185355165501</v>
      </c>
      <c r="V50" s="110">
        <v>209.35719512187001</v>
      </c>
      <c r="W50" s="107">
        <v>114.731620832332</v>
      </c>
      <c r="X50" s="24">
        <v>128.94762380968601</v>
      </c>
      <c r="Y50" s="24">
        <v>129.66785324244501</v>
      </c>
      <c r="Z50" s="110">
        <v>113.36308522045699</v>
      </c>
      <c r="AA50" s="107">
        <v>104.156090388129</v>
      </c>
      <c r="AB50" s="24">
        <v>120.720788294149</v>
      </c>
      <c r="AC50" s="24">
        <v>126.867636967095</v>
      </c>
      <c r="AD50" s="110">
        <v>137.61772234180501</v>
      </c>
    </row>
    <row r="51" spans="14:30" x14ac:dyDescent="0.35">
      <c r="N51" s="57">
        <v>40724</v>
      </c>
      <c r="O51" s="107">
        <v>79.101766046292994</v>
      </c>
      <c r="P51" s="24">
        <v>89.850203766645393</v>
      </c>
      <c r="Q51" s="24">
        <v>101.26205624408399</v>
      </c>
      <c r="R51" s="110">
        <v>98.915062093904496</v>
      </c>
      <c r="S51" s="107">
        <v>128.75831860017499</v>
      </c>
      <c r="T51" s="24">
        <v>150.090610826172</v>
      </c>
      <c r="U51" s="24">
        <v>167.282456162882</v>
      </c>
      <c r="V51" s="110">
        <v>211.53043577481901</v>
      </c>
      <c r="W51" s="107">
        <v>113.51385906894301</v>
      </c>
      <c r="X51" s="24">
        <v>131.13405892647</v>
      </c>
      <c r="Y51" s="24">
        <v>129.00436234882201</v>
      </c>
      <c r="Z51" s="110">
        <v>117.597230828682</v>
      </c>
      <c r="AA51" s="107">
        <v>106.31181847720801</v>
      </c>
      <c r="AB51" s="24">
        <v>123.266009404469</v>
      </c>
      <c r="AC51" s="24">
        <v>125.42487690645299</v>
      </c>
      <c r="AD51" s="110">
        <v>141.39229860564799</v>
      </c>
    </row>
    <row r="52" spans="14:30" x14ac:dyDescent="0.35">
      <c r="N52" s="57">
        <v>40816</v>
      </c>
      <c r="O52" s="107">
        <v>80.496823180219394</v>
      </c>
      <c r="P52" s="24">
        <v>89.102535783625498</v>
      </c>
      <c r="Q52" s="24">
        <v>100.25277544332999</v>
      </c>
      <c r="R52" s="110">
        <v>103.728436018501</v>
      </c>
      <c r="S52" s="107">
        <v>133.55160815883599</v>
      </c>
      <c r="T52" s="24">
        <v>147.87699224123</v>
      </c>
      <c r="U52" s="24">
        <v>168.865031244031</v>
      </c>
      <c r="V52" s="110">
        <v>218.44232946761301</v>
      </c>
      <c r="W52" s="107">
        <v>113.56773208388501</v>
      </c>
      <c r="X52" s="24">
        <v>131.72454330322699</v>
      </c>
      <c r="Y52" s="24">
        <v>130.03292362065599</v>
      </c>
      <c r="Z52" s="110">
        <v>120.494999519432</v>
      </c>
      <c r="AA52" s="107">
        <v>106.525222514532</v>
      </c>
      <c r="AB52" s="24">
        <v>122.128584833164</v>
      </c>
      <c r="AC52" s="24">
        <v>125.799198887557</v>
      </c>
      <c r="AD52" s="110">
        <v>144.20172493163699</v>
      </c>
    </row>
    <row r="53" spans="14:30" x14ac:dyDescent="0.35">
      <c r="N53" s="57">
        <v>40908</v>
      </c>
      <c r="O53" s="107">
        <v>80.200610114780005</v>
      </c>
      <c r="P53" s="24">
        <v>86.009068695221302</v>
      </c>
      <c r="Q53" s="24">
        <v>99.655134615442094</v>
      </c>
      <c r="R53" s="110">
        <v>105.903463247809</v>
      </c>
      <c r="S53" s="107">
        <v>136.226344724618</v>
      </c>
      <c r="T53" s="24">
        <v>146.31894611098599</v>
      </c>
      <c r="U53" s="24">
        <v>172.77750816411199</v>
      </c>
      <c r="V53" s="110">
        <v>222.86778711593001</v>
      </c>
      <c r="W53" s="107">
        <v>112.324312472957</v>
      </c>
      <c r="X53" s="24">
        <v>128.642284146826</v>
      </c>
      <c r="Y53" s="24">
        <v>129.63278006869999</v>
      </c>
      <c r="Z53" s="110">
        <v>120.727798093418</v>
      </c>
      <c r="AA53" s="107">
        <v>104.839606934171</v>
      </c>
      <c r="AB53" s="24">
        <v>120.56729958830201</v>
      </c>
      <c r="AC53" s="24">
        <v>127.176494857573</v>
      </c>
      <c r="AD53" s="110">
        <v>148.43196642866499</v>
      </c>
    </row>
    <row r="54" spans="14:30" x14ac:dyDescent="0.35">
      <c r="N54" s="57">
        <v>40999</v>
      </c>
      <c r="O54" s="107">
        <v>78.173014903380405</v>
      </c>
      <c r="P54" s="24">
        <v>85.802263130998696</v>
      </c>
      <c r="Q54" s="24">
        <v>97.396594416982595</v>
      </c>
      <c r="R54" s="110">
        <v>101.94081297070601</v>
      </c>
      <c r="S54" s="107">
        <v>135.66071134555801</v>
      </c>
      <c r="T54" s="24">
        <v>146.35157266828099</v>
      </c>
      <c r="U54" s="24">
        <v>173.49615904095501</v>
      </c>
      <c r="V54" s="110">
        <v>222.375950519344</v>
      </c>
      <c r="W54" s="107">
        <v>111.46943734414199</v>
      </c>
      <c r="X54" s="24">
        <v>125.707902458414</v>
      </c>
      <c r="Y54" s="24">
        <v>130.117194546691</v>
      </c>
      <c r="Z54" s="110">
        <v>123.19354748528799</v>
      </c>
      <c r="AA54" s="107">
        <v>105.31351569943401</v>
      </c>
      <c r="AB54" s="24">
        <v>123.380410830158</v>
      </c>
      <c r="AC54" s="24">
        <v>130.64365037937699</v>
      </c>
      <c r="AD54" s="110">
        <v>154.78267479626501</v>
      </c>
    </row>
    <row r="55" spans="14:30" x14ac:dyDescent="0.35">
      <c r="N55" s="57">
        <v>41090</v>
      </c>
      <c r="O55" s="107">
        <v>75.588894584458103</v>
      </c>
      <c r="P55" s="24">
        <v>86.246219851880696</v>
      </c>
      <c r="Q55" s="24">
        <v>95.977726991582699</v>
      </c>
      <c r="R55" s="110">
        <v>98.836874493958902</v>
      </c>
      <c r="S55" s="107">
        <v>135.46482682159299</v>
      </c>
      <c r="T55" s="24">
        <v>147.958958580239</v>
      </c>
      <c r="U55" s="24">
        <v>172.804089245943</v>
      </c>
      <c r="V55" s="110">
        <v>223.348056591903</v>
      </c>
      <c r="W55" s="107">
        <v>112.40044888528701</v>
      </c>
      <c r="X55" s="24">
        <v>125.193374247325</v>
      </c>
      <c r="Y55" s="24">
        <v>134.03547955504899</v>
      </c>
      <c r="Z55" s="110">
        <v>128.023065907118</v>
      </c>
      <c r="AA55" s="107">
        <v>107.71615392096</v>
      </c>
      <c r="AB55" s="24">
        <v>127.453333029525</v>
      </c>
      <c r="AC55" s="24">
        <v>134.96583661420999</v>
      </c>
      <c r="AD55" s="110">
        <v>163.461366068041</v>
      </c>
    </row>
    <row r="56" spans="14:30" x14ac:dyDescent="0.35">
      <c r="N56" s="57">
        <v>41182</v>
      </c>
      <c r="O56" s="107">
        <v>75.651500648685797</v>
      </c>
      <c r="P56" s="24">
        <v>86.882759984249603</v>
      </c>
      <c r="Q56" s="24">
        <v>99.9307645300198</v>
      </c>
      <c r="R56" s="110">
        <v>105.279982324697</v>
      </c>
      <c r="S56" s="107">
        <v>137.74804933905199</v>
      </c>
      <c r="T56" s="24">
        <v>150.180735448657</v>
      </c>
      <c r="U56" s="24">
        <v>172.82452403388601</v>
      </c>
      <c r="V56" s="110">
        <v>230.66134674374399</v>
      </c>
      <c r="W56" s="107">
        <v>114.927646893953</v>
      </c>
      <c r="X56" s="24">
        <v>130.50446868914</v>
      </c>
      <c r="Y56" s="24">
        <v>136.710729399678</v>
      </c>
      <c r="Z56" s="110">
        <v>131.87188385572199</v>
      </c>
      <c r="AA56" s="107">
        <v>110.364274023832</v>
      </c>
      <c r="AB56" s="24">
        <v>129.61752510959701</v>
      </c>
      <c r="AC56" s="24">
        <v>136.335503433078</v>
      </c>
      <c r="AD56" s="110">
        <v>168.35463441789099</v>
      </c>
    </row>
    <row r="57" spans="14:30" x14ac:dyDescent="0.35">
      <c r="N57" s="57">
        <v>41274</v>
      </c>
      <c r="O57" s="107">
        <v>77.413615508728796</v>
      </c>
      <c r="P57" s="24">
        <v>87.094937766024401</v>
      </c>
      <c r="Q57" s="24">
        <v>103.276320445737</v>
      </c>
      <c r="R57" s="110">
        <v>113.93312878797801</v>
      </c>
      <c r="S57" s="107">
        <v>139.69651627985201</v>
      </c>
      <c r="T57" s="24">
        <v>151.23975923901801</v>
      </c>
      <c r="U57" s="24">
        <v>174.575191266877</v>
      </c>
      <c r="V57" s="110">
        <v>239.613219458608</v>
      </c>
      <c r="W57" s="107">
        <v>117.148078603732</v>
      </c>
      <c r="X57" s="24">
        <v>134.67487162453901</v>
      </c>
      <c r="Y57" s="24">
        <v>136.5052925585</v>
      </c>
      <c r="Z57" s="110">
        <v>135.30559258916099</v>
      </c>
      <c r="AA57" s="107">
        <v>112.642281934286</v>
      </c>
      <c r="AB57" s="24">
        <v>130.050585081918</v>
      </c>
      <c r="AC57" s="24">
        <v>137.446776404155</v>
      </c>
      <c r="AD57" s="110">
        <v>168.38653746689599</v>
      </c>
    </row>
    <row r="58" spans="14:30" x14ac:dyDescent="0.35">
      <c r="N58" s="57">
        <v>41364</v>
      </c>
      <c r="O58" s="107">
        <v>78.808040608018302</v>
      </c>
      <c r="P58" s="24">
        <v>87.867332149350503</v>
      </c>
      <c r="Q58" s="24">
        <v>102.51944793721999</v>
      </c>
      <c r="R58" s="110">
        <v>118.934669513602</v>
      </c>
      <c r="S58" s="107">
        <v>138.66441271382899</v>
      </c>
      <c r="T58" s="24">
        <v>153.569579965174</v>
      </c>
      <c r="U58" s="24">
        <v>179.10369648272101</v>
      </c>
      <c r="V58" s="110">
        <v>244.970329750677</v>
      </c>
      <c r="W58" s="107">
        <v>118.703421774796</v>
      </c>
      <c r="X58" s="24">
        <v>133.77586197269099</v>
      </c>
      <c r="Y58" s="24">
        <v>140.244178102093</v>
      </c>
      <c r="Z58" s="110">
        <v>139.32191067258199</v>
      </c>
      <c r="AA58" s="107">
        <v>116.16667530116401</v>
      </c>
      <c r="AB58" s="24">
        <v>132.688611081445</v>
      </c>
      <c r="AC58" s="24">
        <v>143.60609794092301</v>
      </c>
      <c r="AD58" s="110">
        <v>171.34563582970401</v>
      </c>
    </row>
    <row r="59" spans="14:30" x14ac:dyDescent="0.35">
      <c r="N59" s="57">
        <v>41455</v>
      </c>
      <c r="O59" s="107">
        <v>80.360606230406603</v>
      </c>
      <c r="P59" s="24">
        <v>90.503805458777293</v>
      </c>
      <c r="Q59" s="24">
        <v>103.589629256103</v>
      </c>
      <c r="R59" s="110">
        <v>126.050794904547</v>
      </c>
      <c r="S59" s="107">
        <v>134.65762147282899</v>
      </c>
      <c r="T59" s="24">
        <v>155.358486563496</v>
      </c>
      <c r="U59" s="24">
        <v>188.13800007217799</v>
      </c>
      <c r="V59" s="110">
        <v>251.141040669126</v>
      </c>
      <c r="W59" s="107">
        <v>119.682171477994</v>
      </c>
      <c r="X59" s="24">
        <v>135.260591898049</v>
      </c>
      <c r="Y59" s="24">
        <v>148.669700132977</v>
      </c>
      <c r="Z59" s="110">
        <v>143.06058705491699</v>
      </c>
      <c r="AA59" s="107">
        <v>121.662156880415</v>
      </c>
      <c r="AB59" s="24">
        <v>139.07292499483901</v>
      </c>
      <c r="AC59" s="24">
        <v>154.39240798286701</v>
      </c>
      <c r="AD59" s="110">
        <v>179.11873504917301</v>
      </c>
    </row>
    <row r="60" spans="14:30" x14ac:dyDescent="0.35">
      <c r="N60" s="57">
        <v>41547</v>
      </c>
      <c r="O60" s="107">
        <v>82.131600343377897</v>
      </c>
      <c r="P60" s="24">
        <v>92.169651636922097</v>
      </c>
      <c r="Q60" s="24">
        <v>106.813747939449</v>
      </c>
      <c r="R60" s="110">
        <v>129.359596083345</v>
      </c>
      <c r="S60" s="107">
        <v>137.09897262437099</v>
      </c>
      <c r="T60" s="24">
        <v>156.48830824442501</v>
      </c>
      <c r="U60" s="24">
        <v>193.463064225501</v>
      </c>
      <c r="V60" s="110">
        <v>259.288631684905</v>
      </c>
      <c r="W60" s="107">
        <v>119.817791823813</v>
      </c>
      <c r="X60" s="24">
        <v>139.66087013712101</v>
      </c>
      <c r="Y60" s="24">
        <v>149.083807626348</v>
      </c>
      <c r="Z60" s="110">
        <v>148.84618774426201</v>
      </c>
      <c r="AA60" s="107">
        <v>126.098375219587</v>
      </c>
      <c r="AB60" s="24">
        <v>145.30344808612901</v>
      </c>
      <c r="AC60" s="24">
        <v>160.372983229917</v>
      </c>
      <c r="AD60" s="110">
        <v>186.079682583124</v>
      </c>
    </row>
    <row r="61" spans="14:30" x14ac:dyDescent="0.35">
      <c r="N61" s="57">
        <v>41639</v>
      </c>
      <c r="O61" s="107">
        <v>83.488420783911906</v>
      </c>
      <c r="P61" s="24">
        <v>93.094641958836903</v>
      </c>
      <c r="Q61" s="24">
        <v>108.826693248594</v>
      </c>
      <c r="R61" s="110">
        <v>129.298384807269</v>
      </c>
      <c r="S61" s="107">
        <v>145.580291437498</v>
      </c>
      <c r="T61" s="24">
        <v>158.036046846468</v>
      </c>
      <c r="U61" s="24">
        <v>193.03156264033501</v>
      </c>
      <c r="V61" s="110">
        <v>267.00633993774397</v>
      </c>
      <c r="W61" s="107">
        <v>121.21429913435701</v>
      </c>
      <c r="X61" s="24">
        <v>142.694163962663</v>
      </c>
      <c r="Y61" s="24">
        <v>144.645080974602</v>
      </c>
      <c r="Z61" s="110">
        <v>155.08086088072699</v>
      </c>
      <c r="AA61" s="107">
        <v>128.314688486839</v>
      </c>
      <c r="AB61" s="24">
        <v>148.63137888514399</v>
      </c>
      <c r="AC61" s="24">
        <v>160.66493555264799</v>
      </c>
      <c r="AD61" s="110">
        <v>189.71289667253001</v>
      </c>
    </row>
    <row r="62" spans="14:30" x14ac:dyDescent="0.35">
      <c r="N62" s="57">
        <v>41729</v>
      </c>
      <c r="O62" s="107">
        <v>84.560833967830504</v>
      </c>
      <c r="P62" s="24">
        <v>97.806869050389196</v>
      </c>
      <c r="Q62" s="24">
        <v>110.329799303271</v>
      </c>
      <c r="R62" s="110">
        <v>133.882719647887</v>
      </c>
      <c r="S62" s="107">
        <v>150.696748611331</v>
      </c>
      <c r="T62" s="24">
        <v>159.04735214978399</v>
      </c>
      <c r="U62" s="24">
        <v>196.48243574909799</v>
      </c>
      <c r="V62" s="110">
        <v>276.14879278528298</v>
      </c>
      <c r="W62" s="107">
        <v>125.383290442963</v>
      </c>
      <c r="X62" s="24">
        <v>145.24065542376599</v>
      </c>
      <c r="Y62" s="24">
        <v>148.15106631499299</v>
      </c>
      <c r="Z62" s="110">
        <v>160.986995612095</v>
      </c>
      <c r="AA62" s="107">
        <v>133.44660932233799</v>
      </c>
      <c r="AB62" s="24">
        <v>154.151339574476</v>
      </c>
      <c r="AC62" s="24">
        <v>162.72151969835599</v>
      </c>
      <c r="AD62" s="110">
        <v>195.32356345955199</v>
      </c>
    </row>
    <row r="63" spans="14:30" x14ac:dyDescent="0.35">
      <c r="N63" s="57">
        <v>41820</v>
      </c>
      <c r="O63" s="107">
        <v>86.299857810840194</v>
      </c>
      <c r="P63" s="24">
        <v>103.908113991256</v>
      </c>
      <c r="Q63" s="24">
        <v>113.626449417839</v>
      </c>
      <c r="R63" s="110">
        <v>139.93981034036</v>
      </c>
      <c r="S63" s="107">
        <v>154.027877704172</v>
      </c>
      <c r="T63" s="24">
        <v>160.42319197958199</v>
      </c>
      <c r="U63" s="24">
        <v>204.19279624994499</v>
      </c>
      <c r="V63" s="110">
        <v>291.45987263625602</v>
      </c>
      <c r="W63" s="107">
        <v>129.46092958855201</v>
      </c>
      <c r="X63" s="24">
        <v>149.344412285804</v>
      </c>
      <c r="Y63" s="24">
        <v>157.09914163302599</v>
      </c>
      <c r="Z63" s="110">
        <v>169.005792964101</v>
      </c>
      <c r="AA63" s="107">
        <v>141.914481145141</v>
      </c>
      <c r="AB63" s="24">
        <v>163.413637922102</v>
      </c>
      <c r="AC63" s="24">
        <v>165.34532777097201</v>
      </c>
      <c r="AD63" s="110">
        <v>203.99025458558901</v>
      </c>
    </row>
    <row r="64" spans="14:30" x14ac:dyDescent="0.35">
      <c r="N64" s="57">
        <v>41912</v>
      </c>
      <c r="O64" s="107">
        <v>88.860891521589707</v>
      </c>
      <c r="P64" s="24">
        <v>104.673670979902</v>
      </c>
      <c r="Q64" s="24">
        <v>116.10833373735301</v>
      </c>
      <c r="R64" s="110">
        <v>141.738088831748</v>
      </c>
      <c r="S64" s="107">
        <v>156.34719505069299</v>
      </c>
      <c r="T64" s="24">
        <v>168.48907273310499</v>
      </c>
      <c r="U64" s="24">
        <v>210.811420805496</v>
      </c>
      <c r="V64" s="110">
        <v>308.99576337932598</v>
      </c>
      <c r="W64" s="107">
        <v>129.14900131801301</v>
      </c>
      <c r="X64" s="24">
        <v>155.15303476854999</v>
      </c>
      <c r="Y64" s="24">
        <v>162.69495483521601</v>
      </c>
      <c r="Z64" s="110">
        <v>173.398259084041</v>
      </c>
      <c r="AA64" s="107">
        <v>145.93285198710001</v>
      </c>
      <c r="AB64" s="24">
        <v>167.007685108163</v>
      </c>
      <c r="AC64" s="24">
        <v>168.032124969611</v>
      </c>
      <c r="AD64" s="110">
        <v>210.05709315170199</v>
      </c>
    </row>
    <row r="65" spans="14:30" x14ac:dyDescent="0.35">
      <c r="N65" s="57">
        <v>42004</v>
      </c>
      <c r="O65" s="107">
        <v>90.7639604111707</v>
      </c>
      <c r="P65" s="24">
        <v>103.80883186549799</v>
      </c>
      <c r="Q65" s="24">
        <v>116.616011243725</v>
      </c>
      <c r="R65" s="110">
        <v>142.87978971792299</v>
      </c>
      <c r="S65" s="107">
        <v>158.22125431490301</v>
      </c>
      <c r="T65" s="24">
        <v>178.26775270412199</v>
      </c>
      <c r="U65" s="24">
        <v>214.64936642472301</v>
      </c>
      <c r="V65" s="110">
        <v>320.04906205854098</v>
      </c>
      <c r="W65" s="107">
        <v>129.58678083364899</v>
      </c>
      <c r="X65" s="24">
        <v>160.162603728568</v>
      </c>
      <c r="Y65" s="24">
        <v>163.416189542273</v>
      </c>
      <c r="Z65" s="110">
        <v>174.428956471578</v>
      </c>
      <c r="AA65" s="107">
        <v>146.665035773211</v>
      </c>
      <c r="AB65" s="24">
        <v>165.96357038786499</v>
      </c>
      <c r="AC65" s="24">
        <v>172.260577418011</v>
      </c>
      <c r="AD65" s="110">
        <v>212.892377126935</v>
      </c>
    </row>
    <row r="66" spans="14:30" x14ac:dyDescent="0.35">
      <c r="N66" s="57">
        <v>42094</v>
      </c>
      <c r="O66" s="107">
        <v>91.002951002400295</v>
      </c>
      <c r="P66" s="24">
        <v>106.765930268356</v>
      </c>
      <c r="Q66" s="24">
        <v>118.66607558313601</v>
      </c>
      <c r="R66" s="110">
        <v>147.92245435912</v>
      </c>
      <c r="S66" s="107">
        <v>160.79621743774899</v>
      </c>
      <c r="T66" s="24">
        <v>182.22139682653199</v>
      </c>
      <c r="U66" s="24">
        <v>216.937946357257</v>
      </c>
      <c r="V66" s="110">
        <v>329.534802980927</v>
      </c>
      <c r="W66" s="107">
        <v>136.640399852548</v>
      </c>
      <c r="X66" s="24">
        <v>162.76960436343199</v>
      </c>
      <c r="Y66" s="24">
        <v>165.25439789580301</v>
      </c>
      <c r="Z66" s="110">
        <v>179.16163555390901</v>
      </c>
      <c r="AA66" s="107">
        <v>149.63996235722601</v>
      </c>
      <c r="AB66" s="24">
        <v>169.98522782224001</v>
      </c>
      <c r="AC66" s="24">
        <v>177.92574282983799</v>
      </c>
      <c r="AD66" s="110">
        <v>218.65675949043199</v>
      </c>
    </row>
    <row r="67" spans="14:30" x14ac:dyDescent="0.35">
      <c r="N67" s="57">
        <v>42185</v>
      </c>
      <c r="O67" s="107">
        <v>91.540162779233995</v>
      </c>
      <c r="P67" s="24">
        <v>111.862948819436</v>
      </c>
      <c r="Q67" s="24">
        <v>120.814872699021</v>
      </c>
      <c r="R67" s="110">
        <v>157.423444616946</v>
      </c>
      <c r="S67" s="107">
        <v>161.65667018825599</v>
      </c>
      <c r="T67" s="24">
        <v>183.975453177578</v>
      </c>
      <c r="U67" s="24">
        <v>219.50624605153101</v>
      </c>
      <c r="V67" s="110">
        <v>341.62221406018801</v>
      </c>
      <c r="W67" s="107">
        <v>143.952275283299</v>
      </c>
      <c r="X67" s="24">
        <v>165.02276286038099</v>
      </c>
      <c r="Y67" s="24">
        <v>167.348741010884</v>
      </c>
      <c r="Z67" s="110">
        <v>186.831993498483</v>
      </c>
      <c r="AA67" s="107">
        <v>153.47153607115101</v>
      </c>
      <c r="AB67" s="24">
        <v>178.76896439429501</v>
      </c>
      <c r="AC67" s="24">
        <v>183.360462003717</v>
      </c>
      <c r="AD67" s="110">
        <v>228.61661077784399</v>
      </c>
    </row>
    <row r="68" spans="14:30" x14ac:dyDescent="0.35">
      <c r="N68" s="57">
        <v>42277</v>
      </c>
      <c r="O68" s="107">
        <v>92.806767348880797</v>
      </c>
      <c r="P68" s="24">
        <v>112.419894553422</v>
      </c>
      <c r="Q68" s="24">
        <v>120.27940167574</v>
      </c>
      <c r="R68" s="110">
        <v>163.586878020993</v>
      </c>
      <c r="S68" s="107">
        <v>158.18391519644601</v>
      </c>
      <c r="T68" s="24">
        <v>182.36962174119199</v>
      </c>
      <c r="U68" s="24">
        <v>222.93299379701699</v>
      </c>
      <c r="V68" s="110">
        <v>344.56381911131302</v>
      </c>
      <c r="W68" s="107">
        <v>144.04850158782301</v>
      </c>
      <c r="X68" s="24">
        <v>166.16139695779</v>
      </c>
      <c r="Y68" s="24">
        <v>168.110564848911</v>
      </c>
      <c r="Z68" s="110">
        <v>191.735337423998</v>
      </c>
      <c r="AA68" s="107">
        <v>155.82094561365599</v>
      </c>
      <c r="AB68" s="24">
        <v>185.04580422922899</v>
      </c>
      <c r="AC68" s="24">
        <v>186.142195402792</v>
      </c>
      <c r="AD68" s="110">
        <v>234.11987076166599</v>
      </c>
    </row>
    <row r="69" spans="14:30" x14ac:dyDescent="0.35">
      <c r="N69" s="57">
        <v>42369</v>
      </c>
      <c r="O69" s="107">
        <v>92.952359430677106</v>
      </c>
      <c r="P69" s="24">
        <v>110.583621322076</v>
      </c>
      <c r="Q69" s="24">
        <v>120.664181287478</v>
      </c>
      <c r="R69" s="110">
        <v>163.22622943129801</v>
      </c>
      <c r="S69" s="107">
        <v>156.99498008875</v>
      </c>
      <c r="T69" s="24">
        <v>181.76501987434401</v>
      </c>
      <c r="U69" s="24">
        <v>224.27950733281401</v>
      </c>
      <c r="V69" s="110">
        <v>344.60322659670499</v>
      </c>
      <c r="W69" s="107">
        <v>142.40743821234199</v>
      </c>
      <c r="X69" s="24">
        <v>168.10133430046599</v>
      </c>
      <c r="Y69" s="24">
        <v>169.863296067969</v>
      </c>
      <c r="Z69" s="110">
        <v>195.16764055055299</v>
      </c>
      <c r="AA69" s="107">
        <v>157.707980976741</v>
      </c>
      <c r="AB69" s="24">
        <v>186.730908491435</v>
      </c>
      <c r="AC69" s="24">
        <v>188.231184890045</v>
      </c>
      <c r="AD69" s="110">
        <v>235.61163470085901</v>
      </c>
    </row>
    <row r="70" spans="14:30" x14ac:dyDescent="0.35">
      <c r="N70" s="57">
        <v>42460</v>
      </c>
      <c r="O70" s="107">
        <v>92.746279258158495</v>
      </c>
      <c r="P70" s="24">
        <v>114.81930966719401</v>
      </c>
      <c r="Q70" s="24">
        <v>123.620556030496</v>
      </c>
      <c r="R70" s="110">
        <v>163.61087831633</v>
      </c>
      <c r="S70" s="107">
        <v>161.36330909202599</v>
      </c>
      <c r="T70" s="24">
        <v>185.76222016315199</v>
      </c>
      <c r="U70" s="24">
        <v>225.51986241006099</v>
      </c>
      <c r="V70" s="110">
        <v>353.94162345032601</v>
      </c>
      <c r="W70" s="107">
        <v>143.470260678031</v>
      </c>
      <c r="X70" s="24">
        <v>174.5140028047</v>
      </c>
      <c r="Y70" s="24">
        <v>173.63320673710399</v>
      </c>
      <c r="Z70" s="110">
        <v>201.89302176612199</v>
      </c>
      <c r="AA70" s="107">
        <v>161.715917584354</v>
      </c>
      <c r="AB70" s="24">
        <v>191.00839148684199</v>
      </c>
      <c r="AC70" s="24">
        <v>192.95420043837299</v>
      </c>
      <c r="AD70" s="110">
        <v>245.29663413468899</v>
      </c>
    </row>
    <row r="71" spans="14:30" x14ac:dyDescent="0.35">
      <c r="N71" s="57">
        <v>42551</v>
      </c>
      <c r="O71" s="107">
        <v>94.379649562686893</v>
      </c>
      <c r="P71" s="24">
        <v>121.075115983667</v>
      </c>
      <c r="Q71" s="24">
        <v>128.267429094601</v>
      </c>
      <c r="R71" s="110">
        <v>166.611597573301</v>
      </c>
      <c r="S71" s="107">
        <v>166.46253643276901</v>
      </c>
      <c r="T71" s="24">
        <v>191.330653682036</v>
      </c>
      <c r="U71" s="24">
        <v>231.23270542248699</v>
      </c>
      <c r="V71" s="110">
        <v>364.30994159566399</v>
      </c>
      <c r="W71" s="107">
        <v>145.547736661366</v>
      </c>
      <c r="X71" s="24">
        <v>182.44840511103101</v>
      </c>
      <c r="Y71" s="24">
        <v>176.62692235371301</v>
      </c>
      <c r="Z71" s="110">
        <v>210.60986958128501</v>
      </c>
      <c r="AA71" s="107">
        <v>166.035645757667</v>
      </c>
      <c r="AB71" s="24">
        <v>199.516148725835</v>
      </c>
      <c r="AC71" s="24">
        <v>198.58164051195899</v>
      </c>
      <c r="AD71" s="110">
        <v>264.46466965305899</v>
      </c>
    </row>
    <row r="72" spans="14:30" x14ac:dyDescent="0.35">
      <c r="N72" s="57">
        <v>42643</v>
      </c>
      <c r="O72" s="107">
        <v>97.072734874729207</v>
      </c>
      <c r="P72" s="24">
        <v>121.65280581595999</v>
      </c>
      <c r="Q72" s="24">
        <v>132.94839351603801</v>
      </c>
      <c r="R72" s="110">
        <v>172.53234265557501</v>
      </c>
      <c r="S72" s="107">
        <v>172.474912972319</v>
      </c>
      <c r="T72" s="24">
        <v>198.46107908648699</v>
      </c>
      <c r="U72" s="24">
        <v>238.691354625282</v>
      </c>
      <c r="V72" s="110">
        <v>364.22116866912103</v>
      </c>
      <c r="W72" s="107">
        <v>150.01979324041201</v>
      </c>
      <c r="X72" s="24">
        <v>184.50871703495099</v>
      </c>
      <c r="Y72" s="24">
        <v>180.543766918329</v>
      </c>
      <c r="Z72" s="110">
        <v>215.49817295208399</v>
      </c>
      <c r="AA72" s="107">
        <v>169.52445043251001</v>
      </c>
      <c r="AB72" s="24">
        <v>204.80085561932</v>
      </c>
      <c r="AC72" s="24">
        <v>202.31095494825601</v>
      </c>
      <c r="AD72" s="110">
        <v>274.04518615994198</v>
      </c>
    </row>
    <row r="73" spans="14:30" x14ac:dyDescent="0.35">
      <c r="N73" s="57">
        <v>42735</v>
      </c>
      <c r="O73" s="107">
        <v>100.18436425206001</v>
      </c>
      <c r="P73" s="24">
        <v>121.171947549226</v>
      </c>
      <c r="Q73" s="24">
        <v>135.75642974028599</v>
      </c>
      <c r="R73" s="110">
        <v>179.22253604494301</v>
      </c>
      <c r="S73" s="107">
        <v>177.401132859581</v>
      </c>
      <c r="T73" s="24">
        <v>206.55908299689699</v>
      </c>
      <c r="U73" s="24">
        <v>246.97489320143501</v>
      </c>
      <c r="V73" s="110">
        <v>367.04403693526302</v>
      </c>
      <c r="W73" s="107">
        <v>154.716131186409</v>
      </c>
      <c r="X73" s="24">
        <v>185.40950271286599</v>
      </c>
      <c r="Y73" s="24">
        <v>187.380939490412</v>
      </c>
      <c r="Z73" s="110">
        <v>217.634608791358</v>
      </c>
      <c r="AA73" s="107">
        <v>173.494756052188</v>
      </c>
      <c r="AB73" s="24">
        <v>207.454325623687</v>
      </c>
      <c r="AC73" s="24">
        <v>205.05953683129999</v>
      </c>
      <c r="AD73" s="110">
        <v>273.22765539150203</v>
      </c>
    </row>
    <row r="74" spans="14:30" x14ac:dyDescent="0.35">
      <c r="N74" s="57">
        <v>42825</v>
      </c>
      <c r="O74" s="107">
        <v>106.414074239101</v>
      </c>
      <c r="P74" s="24">
        <v>126.93769202465199</v>
      </c>
      <c r="Q74" s="24">
        <v>138.56549323478799</v>
      </c>
      <c r="R74" s="110">
        <v>188.90493715811701</v>
      </c>
      <c r="S74" s="107">
        <v>179.705646794621</v>
      </c>
      <c r="T74" s="24">
        <v>215.36918026862301</v>
      </c>
      <c r="U74" s="24">
        <v>261.84503070416798</v>
      </c>
      <c r="V74" s="110">
        <v>385.06525903762599</v>
      </c>
      <c r="W74" s="107">
        <v>159.64082906420199</v>
      </c>
      <c r="X74" s="24">
        <v>195.02092277930001</v>
      </c>
      <c r="Y74" s="24">
        <v>195.915943903254</v>
      </c>
      <c r="Z74" s="110">
        <v>224.88936107439099</v>
      </c>
      <c r="AA74" s="107">
        <v>179.11518318512299</v>
      </c>
      <c r="AB74" s="24">
        <v>218.05737356255</v>
      </c>
      <c r="AC74" s="24">
        <v>210.93812404650899</v>
      </c>
      <c r="AD74" s="110">
        <v>279.66831850027398</v>
      </c>
    </row>
    <row r="75" spans="14:30" x14ac:dyDescent="0.35">
      <c r="N75" s="57">
        <v>42916</v>
      </c>
      <c r="O75" s="107">
        <v>115.27829634690799</v>
      </c>
      <c r="P75" s="24">
        <v>134.92548064646701</v>
      </c>
      <c r="Q75" s="24">
        <v>140.85889545373101</v>
      </c>
      <c r="R75" s="110">
        <v>200.37800961115701</v>
      </c>
      <c r="S75" s="107">
        <v>183.97179315353901</v>
      </c>
      <c r="T75" s="24">
        <v>224.20955702846899</v>
      </c>
      <c r="U75" s="24">
        <v>276.85064194111197</v>
      </c>
      <c r="V75" s="110">
        <v>400.91352001588598</v>
      </c>
      <c r="W75" s="107">
        <v>162.94874789008099</v>
      </c>
      <c r="X75" s="24">
        <v>209.50661235005299</v>
      </c>
      <c r="Y75" s="24">
        <v>202.45327944494699</v>
      </c>
      <c r="Z75" s="110">
        <v>234.89169398374801</v>
      </c>
      <c r="AA75" s="107">
        <v>184.36489838151999</v>
      </c>
      <c r="AB75" s="24">
        <v>233.34146156935299</v>
      </c>
      <c r="AC75" s="24">
        <v>220.559271583786</v>
      </c>
      <c r="AD75" s="110">
        <v>291.00920630156901</v>
      </c>
    </row>
    <row r="76" spans="14:30" x14ac:dyDescent="0.35">
      <c r="N76" s="57">
        <v>43008</v>
      </c>
      <c r="O76" s="107">
        <v>115.68960231218</v>
      </c>
      <c r="P76" s="24">
        <v>138.502260056507</v>
      </c>
      <c r="Q76" s="24">
        <v>142.72019499125</v>
      </c>
      <c r="R76" s="110">
        <v>200.13085644373501</v>
      </c>
      <c r="S76" s="107">
        <v>188.143302913931</v>
      </c>
      <c r="T76" s="24">
        <v>225.886919830398</v>
      </c>
      <c r="U76" s="24">
        <v>279.74311982946398</v>
      </c>
      <c r="V76" s="110">
        <v>402.57301173394501</v>
      </c>
      <c r="W76" s="107">
        <v>163.19590748490299</v>
      </c>
      <c r="X76" s="24">
        <v>216.45962062698001</v>
      </c>
      <c r="Y76" s="24">
        <v>199.604047302038</v>
      </c>
      <c r="Z76" s="110">
        <v>237.30165813588999</v>
      </c>
      <c r="AA76" s="107">
        <v>186.27915172349199</v>
      </c>
      <c r="AB76" s="24">
        <v>238.61437101875799</v>
      </c>
      <c r="AC76" s="24">
        <v>226.69444527693599</v>
      </c>
      <c r="AD76" s="110">
        <v>298.36926282819502</v>
      </c>
    </row>
    <row r="77" spans="14:30" x14ac:dyDescent="0.35">
      <c r="N77" s="57">
        <v>43100</v>
      </c>
      <c r="O77" s="107">
        <v>110.029484543097</v>
      </c>
      <c r="P77" s="24">
        <v>138.951701670462</v>
      </c>
      <c r="Q77" s="24">
        <v>144.33580930125601</v>
      </c>
      <c r="R77" s="110">
        <v>196.15353690207701</v>
      </c>
      <c r="S77" s="107">
        <v>189.27635452480899</v>
      </c>
      <c r="T77" s="24">
        <v>226.818611364925</v>
      </c>
      <c r="U77" s="24">
        <v>276.113469783727</v>
      </c>
      <c r="V77" s="110">
        <v>399.37103976511202</v>
      </c>
      <c r="W77" s="107">
        <v>165.90164548852599</v>
      </c>
      <c r="X77" s="24">
        <v>216.514170095439</v>
      </c>
      <c r="Y77" s="24">
        <v>195.19149159557099</v>
      </c>
      <c r="Z77" s="110">
        <v>238.31105938590099</v>
      </c>
      <c r="AA77" s="107">
        <v>188.371256055141</v>
      </c>
      <c r="AB77" s="24">
        <v>237.02017272325</v>
      </c>
      <c r="AC77" s="24">
        <v>227.481089113183</v>
      </c>
      <c r="AD77" s="110">
        <v>301.64122497241198</v>
      </c>
    </row>
    <row r="78" spans="14:30" x14ac:dyDescent="0.35">
      <c r="N78" s="57">
        <v>43190</v>
      </c>
      <c r="O78" s="107">
        <v>108.918909122537</v>
      </c>
      <c r="P78" s="24">
        <v>140.16698772699701</v>
      </c>
      <c r="Q78" s="24">
        <v>143.800374002208</v>
      </c>
      <c r="R78" s="110">
        <v>199.400221526286</v>
      </c>
      <c r="S78" s="107">
        <v>189.248587398034</v>
      </c>
      <c r="T78" s="24">
        <v>234.75225926413501</v>
      </c>
      <c r="U78" s="24">
        <v>270.23875833562403</v>
      </c>
      <c r="V78" s="110">
        <v>396.940684551304</v>
      </c>
      <c r="W78" s="107">
        <v>170.140947821487</v>
      </c>
      <c r="X78" s="24">
        <v>219.18318985441701</v>
      </c>
      <c r="Y78" s="24">
        <v>198.290707225278</v>
      </c>
      <c r="Z78" s="110">
        <v>247.83431803266501</v>
      </c>
      <c r="AA78" s="107">
        <v>195.03682873039401</v>
      </c>
      <c r="AB78" s="24">
        <v>240.21884629501801</v>
      </c>
      <c r="AC78" s="24">
        <v>228.25506589935901</v>
      </c>
      <c r="AD78" s="110">
        <v>312.184620598359</v>
      </c>
    </row>
    <row r="79" spans="14:30" x14ac:dyDescent="0.35">
      <c r="N79" s="57">
        <v>43281</v>
      </c>
      <c r="O79" s="107">
        <v>111.690050315319</v>
      </c>
      <c r="P79" s="24">
        <v>141.64440681847699</v>
      </c>
      <c r="Q79" s="24">
        <v>142.60421936273599</v>
      </c>
      <c r="R79" s="110">
        <v>204.72738488387199</v>
      </c>
      <c r="S79" s="107">
        <v>190.87659117383501</v>
      </c>
      <c r="T79" s="24">
        <v>243.076042399334</v>
      </c>
      <c r="U79" s="24">
        <v>261.82290415667597</v>
      </c>
      <c r="V79" s="110">
        <v>399.30061239256003</v>
      </c>
      <c r="W79" s="107">
        <v>172.998067602991</v>
      </c>
      <c r="X79" s="24">
        <v>223.80395950288201</v>
      </c>
      <c r="Y79" s="24">
        <v>204.386112743853</v>
      </c>
      <c r="Z79" s="110">
        <v>258.34175408190401</v>
      </c>
      <c r="AA79" s="107">
        <v>201.84068415246</v>
      </c>
      <c r="AB79" s="24">
        <v>248.53998116092299</v>
      </c>
      <c r="AC79" s="24">
        <v>230.40119389753801</v>
      </c>
      <c r="AD79" s="110">
        <v>329.52872441916401</v>
      </c>
    </row>
    <row r="80" spans="14:30" x14ac:dyDescent="0.35">
      <c r="N80" s="57">
        <v>43373</v>
      </c>
      <c r="O80" s="107">
        <v>113.284399909162</v>
      </c>
      <c r="P80" s="24">
        <v>143.786326429978</v>
      </c>
      <c r="Q80" s="24">
        <v>146.039578919267</v>
      </c>
      <c r="R80" s="110">
        <v>209.60128351619099</v>
      </c>
      <c r="S80" s="107">
        <v>197.583252950907</v>
      </c>
      <c r="T80" s="24">
        <v>252.64899758114399</v>
      </c>
      <c r="U80" s="24">
        <v>265.83061926393299</v>
      </c>
      <c r="V80" s="110">
        <v>402.03518509769702</v>
      </c>
      <c r="W80" s="107">
        <v>177.13789719357899</v>
      </c>
      <c r="X80" s="24">
        <v>228.58774400638501</v>
      </c>
      <c r="Y80" s="24">
        <v>205.950013240017</v>
      </c>
      <c r="Z80" s="110">
        <v>263.95928014798301</v>
      </c>
      <c r="AA80" s="107">
        <v>200.48255255254699</v>
      </c>
      <c r="AB80" s="24">
        <v>255.64326745189001</v>
      </c>
      <c r="AC80" s="24">
        <v>228.379229493282</v>
      </c>
      <c r="AD80" s="110">
        <v>332.53174115183498</v>
      </c>
    </row>
    <row r="81" spans="14:30" x14ac:dyDescent="0.35">
      <c r="N81" s="57">
        <v>43465</v>
      </c>
      <c r="O81" s="107">
        <v>112.89506375044699</v>
      </c>
      <c r="P81" s="24">
        <v>146.184417759653</v>
      </c>
      <c r="Q81" s="24">
        <v>150.03209725972499</v>
      </c>
      <c r="R81" s="110">
        <v>211.700436450289</v>
      </c>
      <c r="S81" s="107">
        <v>200.510941132536</v>
      </c>
      <c r="T81" s="24">
        <v>261.38958840311602</v>
      </c>
      <c r="U81" s="24">
        <v>277.24395638299501</v>
      </c>
      <c r="V81" s="110">
        <v>403.47267707357901</v>
      </c>
      <c r="W81" s="107">
        <v>183.06473702141099</v>
      </c>
      <c r="X81" s="24">
        <v>233.353099128373</v>
      </c>
      <c r="Y81" s="24">
        <v>202.829988537091</v>
      </c>
      <c r="Z81" s="110">
        <v>268.74581984029498</v>
      </c>
      <c r="AA81" s="107">
        <v>198.232657332206</v>
      </c>
      <c r="AB81" s="24">
        <v>259.54558995024098</v>
      </c>
      <c r="AC81" s="24">
        <v>226.460050232946</v>
      </c>
      <c r="AD81" s="110">
        <v>328.33411058961099</v>
      </c>
    </row>
    <row r="82" spans="14:30" x14ac:dyDescent="0.35">
      <c r="N82" s="57">
        <v>43555</v>
      </c>
      <c r="O82" s="107">
        <v>115.318864921502</v>
      </c>
      <c r="P82" s="24">
        <v>147.82671571080701</v>
      </c>
      <c r="Q82" s="24">
        <v>148.36691407265801</v>
      </c>
      <c r="R82" s="110">
        <v>211.60449162834701</v>
      </c>
      <c r="S82" s="107">
        <v>195.44786709877701</v>
      </c>
      <c r="T82" s="24">
        <v>264.63556839543702</v>
      </c>
      <c r="U82" s="24">
        <v>276.82951960028299</v>
      </c>
      <c r="V82" s="110">
        <v>410.38050956452997</v>
      </c>
      <c r="W82" s="107">
        <v>186.658495782546</v>
      </c>
      <c r="X82" s="24">
        <v>238.107411328995</v>
      </c>
      <c r="Y82" s="24">
        <v>199.352842002675</v>
      </c>
      <c r="Z82" s="110">
        <v>274.67765991511197</v>
      </c>
      <c r="AA82" s="107">
        <v>201.80088605201999</v>
      </c>
      <c r="AB82" s="24">
        <v>264.61896428172599</v>
      </c>
      <c r="AC82" s="24">
        <v>231.92222133008499</v>
      </c>
      <c r="AD82" s="110">
        <v>335.91035453620401</v>
      </c>
    </row>
    <row r="83" spans="14:30" x14ac:dyDescent="0.35">
      <c r="N83" s="57">
        <v>43646</v>
      </c>
      <c r="O83" s="107">
        <v>118.363549816765</v>
      </c>
      <c r="P83" s="24">
        <v>149.83455053267801</v>
      </c>
      <c r="Q83" s="24">
        <v>145.76763360438301</v>
      </c>
      <c r="R83" s="110">
        <v>213.942218335337</v>
      </c>
      <c r="S83" s="107">
        <v>193.009168270092</v>
      </c>
      <c r="T83" s="24">
        <v>266.01364490541101</v>
      </c>
      <c r="U83" s="24">
        <v>271.45044908431601</v>
      </c>
      <c r="V83" s="110">
        <v>415.37464392535497</v>
      </c>
      <c r="W83" s="107">
        <v>185.593228970669</v>
      </c>
      <c r="X83" s="24">
        <v>242.116043458673</v>
      </c>
      <c r="Y83" s="24">
        <v>198.362841331558</v>
      </c>
      <c r="Z83" s="110">
        <v>281.855416418819</v>
      </c>
      <c r="AA83" s="107">
        <v>208.43039013271601</v>
      </c>
      <c r="AB83" s="24">
        <v>269.56548198316898</v>
      </c>
      <c r="AC83" s="24">
        <v>237.779073836593</v>
      </c>
      <c r="AD83" s="110">
        <v>350.27644175704802</v>
      </c>
    </row>
    <row r="84" spans="14:30" x14ac:dyDescent="0.35">
      <c r="N84" s="57">
        <v>43738</v>
      </c>
      <c r="O84" s="107">
        <v>117.454573937707</v>
      </c>
      <c r="P84" s="24">
        <v>153.85442684662701</v>
      </c>
      <c r="Q84" s="24">
        <v>145.78812651785199</v>
      </c>
      <c r="R84" s="110">
        <v>218.02532278146001</v>
      </c>
      <c r="S84" s="107">
        <v>197.09261627480601</v>
      </c>
      <c r="T84" s="24">
        <v>267.45552154390799</v>
      </c>
      <c r="U84" s="24">
        <v>270.88979424011598</v>
      </c>
      <c r="V84" s="110">
        <v>408.593262779447</v>
      </c>
      <c r="W84" s="107">
        <v>185.09579497001801</v>
      </c>
      <c r="X84" s="24">
        <v>247.449048349788</v>
      </c>
      <c r="Y84" s="24">
        <v>202.41833819215799</v>
      </c>
      <c r="Z84" s="110">
        <v>291.25640146974501</v>
      </c>
      <c r="AA84" s="107">
        <v>212.21266703714701</v>
      </c>
      <c r="AB84" s="24">
        <v>270.96604957581502</v>
      </c>
      <c r="AC84" s="24">
        <v>240.25133115624999</v>
      </c>
      <c r="AD84" s="110">
        <v>362.78624765459398</v>
      </c>
    </row>
    <row r="85" spans="14:30" x14ac:dyDescent="0.35">
      <c r="N85" s="57">
        <v>43830</v>
      </c>
      <c r="O85" s="107">
        <v>115.424370919174</v>
      </c>
      <c r="P85" s="24">
        <v>157.691081121792</v>
      </c>
      <c r="Q85" s="24">
        <v>147.01961260869999</v>
      </c>
      <c r="R85" s="110">
        <v>220.55667080528301</v>
      </c>
      <c r="S85" s="107">
        <v>202.31964633242501</v>
      </c>
      <c r="T85" s="24">
        <v>274.18593273245699</v>
      </c>
      <c r="U85" s="24">
        <v>271.65094312334702</v>
      </c>
      <c r="V85" s="110">
        <v>407.14051138711602</v>
      </c>
      <c r="W85" s="107">
        <v>187.09611326722401</v>
      </c>
      <c r="X85" s="24">
        <v>256.08810220974198</v>
      </c>
      <c r="Y85" s="24">
        <v>206.69404292449801</v>
      </c>
      <c r="Z85" s="110">
        <v>296.95145375688702</v>
      </c>
      <c r="AA85" s="107">
        <v>210.83209540960999</v>
      </c>
      <c r="AB85" s="24">
        <v>270.61158507087703</v>
      </c>
      <c r="AC85" s="24">
        <v>241.49091200685501</v>
      </c>
      <c r="AD85" s="110">
        <v>367.49805670331898</v>
      </c>
    </row>
    <row r="86" spans="14:30" x14ac:dyDescent="0.35">
      <c r="N86" s="57">
        <v>43921</v>
      </c>
      <c r="O86" s="107">
        <v>114.89408980320199</v>
      </c>
      <c r="P86" s="24">
        <v>160.193948675814</v>
      </c>
      <c r="Q86" s="24">
        <v>145.85628899767099</v>
      </c>
      <c r="R86" s="110">
        <v>221.12572436802401</v>
      </c>
      <c r="S86" s="107">
        <v>204.909948689467</v>
      </c>
      <c r="T86" s="24">
        <v>292.154306052989</v>
      </c>
      <c r="U86" s="24">
        <v>269.61689309999798</v>
      </c>
      <c r="V86" s="110">
        <v>424.752246116793</v>
      </c>
      <c r="W86" s="107">
        <v>187.34093214973899</v>
      </c>
      <c r="X86" s="24">
        <v>263.65207473168903</v>
      </c>
      <c r="Y86" s="24">
        <v>208.47864826286499</v>
      </c>
      <c r="Z86" s="110">
        <v>295.24888240991299</v>
      </c>
      <c r="AA86" s="107">
        <v>208.06806646355901</v>
      </c>
      <c r="AB86" s="24">
        <v>273.14392117466099</v>
      </c>
      <c r="AC86" s="24">
        <v>238.404909538076</v>
      </c>
      <c r="AD86" s="110">
        <v>368.658916242727</v>
      </c>
    </row>
    <row r="87" spans="14:30" x14ac:dyDescent="0.35">
      <c r="N87" s="57">
        <v>44012</v>
      </c>
      <c r="O87" s="107">
        <v>112.514777039606</v>
      </c>
      <c r="P87" s="24">
        <v>162.99004166042599</v>
      </c>
      <c r="Q87" s="24">
        <v>143.60026880837501</v>
      </c>
      <c r="R87" s="110">
        <v>220.184532647049</v>
      </c>
      <c r="S87" s="107">
        <v>205.922073884019</v>
      </c>
      <c r="T87" s="24">
        <v>306.78274012241701</v>
      </c>
      <c r="U87" s="24">
        <v>269.81685681985601</v>
      </c>
      <c r="V87" s="110">
        <v>431.76241775189601</v>
      </c>
      <c r="W87" s="107">
        <v>188.159837837347</v>
      </c>
      <c r="X87" s="24">
        <v>264.83154009415898</v>
      </c>
      <c r="Y87" s="24">
        <v>208.164045494032</v>
      </c>
      <c r="Z87" s="110">
        <v>294.71681533098399</v>
      </c>
      <c r="AA87" s="107">
        <v>206.53190103461401</v>
      </c>
      <c r="AB87" s="24">
        <v>280.297932282913</v>
      </c>
      <c r="AC87" s="24">
        <v>232.09534323284399</v>
      </c>
      <c r="AD87" s="110">
        <v>372.38987250814603</v>
      </c>
    </row>
    <row r="88" spans="14:30" x14ac:dyDescent="0.35">
      <c r="N88" s="57">
        <v>44104</v>
      </c>
      <c r="O88" s="107">
        <v>114.375286756162</v>
      </c>
      <c r="P88" s="24">
        <v>164.170833882138</v>
      </c>
      <c r="Q88" s="24">
        <v>147.58145117850501</v>
      </c>
      <c r="R88" s="110">
        <v>227.75518972490599</v>
      </c>
      <c r="S88" s="107">
        <v>205.46416527462799</v>
      </c>
      <c r="T88" s="24">
        <v>308.768034819604</v>
      </c>
      <c r="U88" s="24">
        <v>274.805452288764</v>
      </c>
      <c r="V88" s="110">
        <v>427.41445724910102</v>
      </c>
      <c r="W88" s="107">
        <v>194.80522776541801</v>
      </c>
      <c r="X88" s="24">
        <v>272.09639570404698</v>
      </c>
      <c r="Y88" s="24">
        <v>208.175300211219</v>
      </c>
      <c r="Z88" s="110">
        <v>310.427436348041</v>
      </c>
      <c r="AA88" s="107">
        <v>211.51557638133201</v>
      </c>
      <c r="AB88" s="24">
        <v>288.52566763889502</v>
      </c>
      <c r="AC88" s="24">
        <v>236.58288208780399</v>
      </c>
      <c r="AD88" s="110">
        <v>387.07096292118001</v>
      </c>
    </row>
    <row r="89" spans="14:30" x14ac:dyDescent="0.35">
      <c r="N89" s="57">
        <v>44196</v>
      </c>
      <c r="O89" s="107">
        <v>120.03928056728201</v>
      </c>
      <c r="P89" s="24">
        <v>166.587758924192</v>
      </c>
      <c r="Q89" s="24">
        <v>153.30636490936701</v>
      </c>
      <c r="R89" s="110">
        <v>241.69209921091701</v>
      </c>
      <c r="S89" s="107">
        <v>205.16045698896801</v>
      </c>
      <c r="T89" s="24">
        <v>312.87289937302302</v>
      </c>
      <c r="U89" s="24">
        <v>281.61978524060299</v>
      </c>
      <c r="V89" s="110">
        <v>433.01519898315598</v>
      </c>
      <c r="W89" s="107">
        <v>201.47154490614</v>
      </c>
      <c r="X89" s="24">
        <v>287.24201148250597</v>
      </c>
      <c r="Y89" s="24">
        <v>213.03970317612101</v>
      </c>
      <c r="Z89" s="110">
        <v>331.22713223770103</v>
      </c>
      <c r="AA89" s="107">
        <v>216.68444647436499</v>
      </c>
      <c r="AB89" s="24">
        <v>295.92204195217499</v>
      </c>
      <c r="AC89" s="24">
        <v>247.57470486161199</v>
      </c>
      <c r="AD89" s="110">
        <v>402.92736843363201</v>
      </c>
    </row>
    <row r="90" spans="14:30" x14ac:dyDescent="0.35">
      <c r="N90" s="57">
        <v>44286</v>
      </c>
      <c r="O90" s="107">
        <v>122.072808047894</v>
      </c>
      <c r="P90" s="24">
        <v>175.351177939932</v>
      </c>
      <c r="Q90" s="24">
        <v>155.51674302660101</v>
      </c>
      <c r="R90" s="110">
        <v>254.243997608021</v>
      </c>
      <c r="S90" s="107">
        <v>208.33887579464999</v>
      </c>
      <c r="T90" s="24">
        <v>321.47677583917198</v>
      </c>
      <c r="U90" s="24">
        <v>289.59656467003299</v>
      </c>
      <c r="V90" s="110">
        <v>445.73592545737199</v>
      </c>
      <c r="W90" s="107">
        <v>204.624269153163</v>
      </c>
      <c r="X90" s="24">
        <v>300.20411692744602</v>
      </c>
      <c r="Y90" s="24">
        <v>222.880672172906</v>
      </c>
      <c r="Z90" s="110">
        <v>346.09118173685403</v>
      </c>
      <c r="AA90" s="107">
        <v>216.77400813922699</v>
      </c>
      <c r="AB90" s="24">
        <v>309.43595866652998</v>
      </c>
      <c r="AC90" s="24">
        <v>253.88504531538501</v>
      </c>
      <c r="AD90" s="110">
        <v>415.15158586775402</v>
      </c>
    </row>
    <row r="91" spans="14:30" x14ac:dyDescent="0.35">
      <c r="N91" s="57">
        <v>44377</v>
      </c>
      <c r="O91" s="107">
        <v>124.45414950330201</v>
      </c>
      <c r="P91" s="24">
        <v>187.30210032755201</v>
      </c>
      <c r="Q91" s="24">
        <v>161.63845267463299</v>
      </c>
      <c r="R91" s="110">
        <v>268.36366259123298</v>
      </c>
      <c r="S91" s="107">
        <v>215.558123721774</v>
      </c>
      <c r="T91" s="24">
        <v>329.62801389978603</v>
      </c>
      <c r="U91" s="24">
        <v>299.35089396487399</v>
      </c>
      <c r="V91" s="110">
        <v>468.62871672175402</v>
      </c>
      <c r="W91" s="107">
        <v>210.579707194723</v>
      </c>
      <c r="X91" s="24">
        <v>316.34020684070202</v>
      </c>
      <c r="Y91" s="24">
        <v>233.78731650638801</v>
      </c>
      <c r="Z91" s="110">
        <v>364.739351798754</v>
      </c>
      <c r="AA91" s="107">
        <v>220.25939407785501</v>
      </c>
      <c r="AB91" s="24">
        <v>330.535008895771</v>
      </c>
      <c r="AC91" s="24">
        <v>262.17579862312903</v>
      </c>
      <c r="AD91" s="110">
        <v>440.08248620535898</v>
      </c>
    </row>
    <row r="92" spans="14:30" x14ac:dyDescent="0.35">
      <c r="N92" s="57">
        <v>44469</v>
      </c>
      <c r="O92" s="107">
        <v>129.17018259130501</v>
      </c>
      <c r="P92" s="24">
        <v>194.598511111872</v>
      </c>
      <c r="Q92" s="24">
        <v>169.40465013178701</v>
      </c>
      <c r="R92" s="110">
        <v>277.629968605165</v>
      </c>
      <c r="S92" s="107">
        <v>219.80070986102999</v>
      </c>
      <c r="T92" s="24">
        <v>342.413865967356</v>
      </c>
      <c r="U92" s="24">
        <v>310.07935589681603</v>
      </c>
      <c r="V92" s="110">
        <v>490.87084659159399</v>
      </c>
      <c r="W92" s="107">
        <v>218.213100013603</v>
      </c>
      <c r="X92" s="24">
        <v>334.81303426524403</v>
      </c>
      <c r="Y92" s="24">
        <v>241.672063378216</v>
      </c>
      <c r="Z92" s="110">
        <v>386.80225159770799</v>
      </c>
      <c r="AA92" s="107">
        <v>231.653963438348</v>
      </c>
      <c r="AB92" s="24">
        <v>346.59546720439801</v>
      </c>
      <c r="AC92" s="24">
        <v>275.84869920967702</v>
      </c>
      <c r="AD92" s="110">
        <v>468.504442691397</v>
      </c>
    </row>
    <row r="93" spans="14:30" x14ac:dyDescent="0.35">
      <c r="N93" s="57">
        <v>44561</v>
      </c>
      <c r="O93" s="107">
        <v>132.62342619028399</v>
      </c>
      <c r="P93" s="24">
        <v>197.50576281272001</v>
      </c>
      <c r="Q93" s="24">
        <v>173.50874304816799</v>
      </c>
      <c r="R93" s="110">
        <v>281.5405631045</v>
      </c>
      <c r="S93" s="107">
        <v>218.01391928604201</v>
      </c>
      <c r="T93" s="24">
        <v>358.761248766233</v>
      </c>
      <c r="U93" s="24">
        <v>315.25407217807799</v>
      </c>
      <c r="V93" s="110">
        <v>494.63186899208398</v>
      </c>
      <c r="W93" s="107">
        <v>223.48694408598899</v>
      </c>
      <c r="X93" s="24">
        <v>349.59878895695601</v>
      </c>
      <c r="Y93" s="24">
        <v>247.59570338188399</v>
      </c>
      <c r="Z93" s="110">
        <v>404.35705806833602</v>
      </c>
      <c r="AA93" s="107">
        <v>239.96005221261001</v>
      </c>
      <c r="AB93" s="24">
        <v>356.58679475652798</v>
      </c>
      <c r="AC93" s="24">
        <v>283.78068135432</v>
      </c>
      <c r="AD93" s="110">
        <v>485.36023873587999</v>
      </c>
    </row>
    <row r="94" spans="14:30" x14ac:dyDescent="0.35">
      <c r="N94" s="57">
        <v>44651</v>
      </c>
      <c r="O94" s="107">
        <v>133.792846235837</v>
      </c>
      <c r="P94" s="24">
        <v>203.90408278331299</v>
      </c>
      <c r="Q94" s="24">
        <v>177.12820110219999</v>
      </c>
      <c r="R94" s="110">
        <v>290.963665937033</v>
      </c>
      <c r="S94" s="107">
        <v>218.643484773778</v>
      </c>
      <c r="T94" s="24">
        <v>380.07889733668901</v>
      </c>
      <c r="U94" s="24">
        <v>320.075988442398</v>
      </c>
      <c r="V94" s="110">
        <v>496.32704287141399</v>
      </c>
      <c r="W94" s="107">
        <v>229.55798561165199</v>
      </c>
      <c r="X94" s="24">
        <v>371.08432272554802</v>
      </c>
      <c r="Y94" s="24">
        <v>255.28947207723999</v>
      </c>
      <c r="Z94" s="110">
        <v>423.83531721364602</v>
      </c>
      <c r="AA94" s="107">
        <v>244.097885147894</v>
      </c>
      <c r="AB94" s="24">
        <v>376.24470854550401</v>
      </c>
      <c r="AC94" s="24">
        <v>285.58353703090802</v>
      </c>
      <c r="AD94" s="110">
        <v>508.16913158934801</v>
      </c>
    </row>
    <row r="95" spans="14:30" x14ac:dyDescent="0.35">
      <c r="N95" s="57">
        <v>44742</v>
      </c>
      <c r="O95" s="107">
        <v>134.573293225566</v>
      </c>
      <c r="P95" s="24">
        <v>215.83597068363599</v>
      </c>
      <c r="Q95" s="24">
        <v>179.18700205272799</v>
      </c>
      <c r="R95" s="110">
        <v>304.59190859767301</v>
      </c>
      <c r="S95" s="107">
        <v>231.50241558584699</v>
      </c>
      <c r="T95" s="24">
        <v>398.77966102586998</v>
      </c>
      <c r="U95" s="24">
        <v>333.869083833621</v>
      </c>
      <c r="V95" s="110">
        <v>508.429950648839</v>
      </c>
      <c r="W95" s="107">
        <v>238.04095090578599</v>
      </c>
      <c r="X95" s="24">
        <v>397.41780164637601</v>
      </c>
      <c r="Y95" s="24">
        <v>260.95128709262599</v>
      </c>
      <c r="Z95" s="110">
        <v>448.19624155509302</v>
      </c>
      <c r="AA95" s="107">
        <v>253.369841671621</v>
      </c>
      <c r="AB95" s="24">
        <v>401.93909448457998</v>
      </c>
      <c r="AC95" s="24">
        <v>292.58807481031602</v>
      </c>
      <c r="AD95" s="110">
        <v>530.52934882546197</v>
      </c>
    </row>
    <row r="96" spans="14:30" x14ac:dyDescent="0.35">
      <c r="N96" s="57">
        <v>44834</v>
      </c>
      <c r="O96" s="107">
        <v>129.68067008141199</v>
      </c>
      <c r="P96" s="24">
        <v>220.528069959243</v>
      </c>
      <c r="Q96" s="24">
        <v>176.23914601596601</v>
      </c>
      <c r="R96" s="110">
        <v>299.92479982635098</v>
      </c>
      <c r="S96" s="107">
        <v>244.335222275136</v>
      </c>
      <c r="T96" s="24">
        <v>403.82029009925901</v>
      </c>
      <c r="U96" s="24">
        <v>336.568820740359</v>
      </c>
      <c r="V96" s="110">
        <v>504.96162353560197</v>
      </c>
      <c r="W96" s="107">
        <v>239.62958977650001</v>
      </c>
      <c r="X96" s="24">
        <v>398.40622213598601</v>
      </c>
      <c r="Y96" s="24">
        <v>261.09229653294199</v>
      </c>
      <c r="Z96" s="110">
        <v>442.78565283575398</v>
      </c>
      <c r="AA96" s="107">
        <v>252.418671810494</v>
      </c>
      <c r="AB96" s="24">
        <v>406.32664284321498</v>
      </c>
      <c r="AC96" s="24">
        <v>296.267188761309</v>
      </c>
      <c r="AD96" s="110">
        <v>503.21465100646702</v>
      </c>
    </row>
    <row r="97" spans="14:30" x14ac:dyDescent="0.35">
      <c r="N97" s="57">
        <v>44926</v>
      </c>
      <c r="O97" s="107">
        <v>124.242195508596</v>
      </c>
      <c r="P97" s="24">
        <v>216.87972540567301</v>
      </c>
      <c r="Q97" s="24">
        <v>173.395146500415</v>
      </c>
      <c r="R97" s="110">
        <v>286.20278408613001</v>
      </c>
      <c r="S97" s="107">
        <v>237.95856437381801</v>
      </c>
      <c r="T97" s="24">
        <v>408.13141037548797</v>
      </c>
      <c r="U97" s="24">
        <v>330.15754717304401</v>
      </c>
      <c r="V97" s="110">
        <v>492.44242158031102</v>
      </c>
      <c r="W97" s="107">
        <v>236.607657872929</v>
      </c>
      <c r="X97" s="24">
        <v>395.79736334643201</v>
      </c>
      <c r="Y97" s="24">
        <v>262.56502186520498</v>
      </c>
      <c r="Z97" s="110">
        <v>427.44862545606702</v>
      </c>
      <c r="AA97" s="107">
        <v>242.81124689338699</v>
      </c>
      <c r="AB97" s="24">
        <v>397.900410858903</v>
      </c>
      <c r="AC97" s="24">
        <v>292.90715067800397</v>
      </c>
      <c r="AD97" s="110">
        <v>471.11677154180501</v>
      </c>
    </row>
    <row r="98" spans="14:30" x14ac:dyDescent="0.35">
      <c r="N98" s="57">
        <v>45016</v>
      </c>
      <c r="O98" s="107">
        <v>125.66972513655099</v>
      </c>
      <c r="P98" s="24">
        <v>219.39755271124599</v>
      </c>
      <c r="Q98" s="24">
        <v>172.81828601958199</v>
      </c>
      <c r="R98" s="110">
        <v>283.26549483466198</v>
      </c>
      <c r="S98" s="107">
        <v>219.11095186859899</v>
      </c>
      <c r="T98" s="24">
        <v>415.83188225494899</v>
      </c>
      <c r="U98" s="24">
        <v>331.01774686210803</v>
      </c>
      <c r="V98" s="110">
        <v>492.66934381600498</v>
      </c>
      <c r="W98" s="107">
        <v>236.64714684621799</v>
      </c>
      <c r="X98" s="24">
        <v>416.200739516608</v>
      </c>
      <c r="Y98" s="24">
        <v>266.43356501487102</v>
      </c>
      <c r="Z98" s="110">
        <v>427.52024467734901</v>
      </c>
      <c r="AA98" s="107">
        <v>239.683219925445</v>
      </c>
      <c r="AB98" s="24">
        <v>399.26076805346202</v>
      </c>
      <c r="AC98" s="24">
        <v>288.71292354932001</v>
      </c>
      <c r="AD98" s="110">
        <v>464.65801472938603</v>
      </c>
    </row>
    <row r="99" spans="14:30" x14ac:dyDescent="0.35">
      <c r="N99" s="57">
        <v>45107</v>
      </c>
      <c r="O99" s="107">
        <v>130.047185717068</v>
      </c>
      <c r="P99" s="24">
        <v>227.31563423148401</v>
      </c>
      <c r="Q99" s="24">
        <v>177.62987228403699</v>
      </c>
      <c r="R99" s="110">
        <v>284.67661830341899</v>
      </c>
      <c r="S99" s="107">
        <v>215.15453642844901</v>
      </c>
      <c r="T99" s="24">
        <v>427.75879779814198</v>
      </c>
      <c r="U99" s="24">
        <v>334.04482318599702</v>
      </c>
      <c r="V99" s="110">
        <v>500.75127629109397</v>
      </c>
      <c r="W99" s="107">
        <v>238.53145811195699</v>
      </c>
      <c r="X99" s="24">
        <v>436.51732978058698</v>
      </c>
      <c r="Y99" s="24">
        <v>270.58183444767798</v>
      </c>
      <c r="Z99" s="110">
        <v>427.48716407760497</v>
      </c>
      <c r="AA99" s="107">
        <v>243.094043575445</v>
      </c>
      <c r="AB99" s="24">
        <v>406.58481759921898</v>
      </c>
      <c r="AC99" s="24">
        <v>288.40369707797902</v>
      </c>
      <c r="AD99" s="110">
        <v>459.03110169714199</v>
      </c>
    </row>
    <row r="100" spans="14:30" x14ac:dyDescent="0.35">
      <c r="N100" s="57">
        <v>45199</v>
      </c>
      <c r="O100" s="107">
        <v>130.07047341935399</v>
      </c>
      <c r="P100" s="24">
        <v>235.129222682587</v>
      </c>
      <c r="Q100" s="24">
        <v>184.04331546538901</v>
      </c>
      <c r="R100" s="110">
        <v>286.23100591766899</v>
      </c>
      <c r="S100" s="107">
        <v>223.673382108282</v>
      </c>
      <c r="T100" s="24">
        <v>428.05608478464501</v>
      </c>
      <c r="U100" s="24">
        <v>335.85656513917002</v>
      </c>
      <c r="V100" s="110">
        <v>495.81556364546299</v>
      </c>
      <c r="W100" s="107">
        <v>235.58754482340399</v>
      </c>
      <c r="X100" s="24">
        <v>440.750304262638</v>
      </c>
      <c r="Y100" s="24">
        <v>274.06612691837</v>
      </c>
      <c r="Z100" s="110">
        <v>419.314843623927</v>
      </c>
      <c r="AA100" s="107">
        <v>241.84225083561299</v>
      </c>
      <c r="AB100" s="24">
        <v>410.938365081293</v>
      </c>
      <c r="AC100" s="24">
        <v>294.086833486758</v>
      </c>
      <c r="AD100" s="110">
        <v>452.96997047691298</v>
      </c>
    </row>
    <row r="101" spans="14:30" x14ac:dyDescent="0.35">
      <c r="N101" s="57">
        <v>45291</v>
      </c>
      <c r="O101" s="107">
        <v>125.483847801468</v>
      </c>
      <c r="P101" s="24">
        <v>241.910973520346</v>
      </c>
      <c r="Q101" s="24">
        <v>183.07882010935</v>
      </c>
      <c r="R101" s="110">
        <v>289.08508346864102</v>
      </c>
      <c r="S101" s="107">
        <v>222.037171098545</v>
      </c>
      <c r="T101" s="24">
        <v>416.44865923726502</v>
      </c>
      <c r="U101" s="24">
        <v>334.17086963773698</v>
      </c>
      <c r="V101" s="110">
        <v>492.31737837429802</v>
      </c>
      <c r="W101" s="107">
        <v>230.91281584414801</v>
      </c>
      <c r="X101" s="24">
        <v>443.39064585061698</v>
      </c>
      <c r="Y101" s="24">
        <v>276.75557105450298</v>
      </c>
      <c r="Z101" s="110">
        <v>410.27946028350198</v>
      </c>
      <c r="AA101" s="107">
        <v>236.01265036164401</v>
      </c>
      <c r="AB101" s="24">
        <v>410.40299299563799</v>
      </c>
      <c r="AC101" s="24">
        <v>299.015909191925</v>
      </c>
      <c r="AD101" s="110">
        <v>444.21020718651903</v>
      </c>
    </row>
    <row r="102" spans="14:30" x14ac:dyDescent="0.35">
      <c r="N102" s="57">
        <v>45382</v>
      </c>
      <c r="O102" s="107">
        <v>125.625115307092</v>
      </c>
      <c r="P102" s="24">
        <v>243.668501474952</v>
      </c>
      <c r="Q102" s="24">
        <v>180.660658290833</v>
      </c>
      <c r="R102" s="110">
        <v>293.271375621186</v>
      </c>
      <c r="S102" s="107">
        <v>218.02911700353101</v>
      </c>
      <c r="T102" s="24">
        <v>419.26935776318498</v>
      </c>
      <c r="U102" s="24">
        <v>333.74656782213901</v>
      </c>
      <c r="V102" s="110">
        <v>518.47351283151102</v>
      </c>
      <c r="W102" s="107">
        <v>234.99414910853301</v>
      </c>
      <c r="X102" s="24">
        <v>456.96548981254301</v>
      </c>
      <c r="Y102" s="24">
        <v>281.08984702459099</v>
      </c>
      <c r="Z102" s="110">
        <v>408.14810009237101</v>
      </c>
      <c r="AA102" s="107">
        <v>232.46592520499399</v>
      </c>
      <c r="AB102" s="24">
        <v>409.03327478710202</v>
      </c>
      <c r="AC102" s="24">
        <v>300.43979198684099</v>
      </c>
      <c r="AD102" s="110">
        <v>429.11134686577702</v>
      </c>
    </row>
    <row r="103" spans="14:30" x14ac:dyDescent="0.35">
      <c r="N103" s="57">
        <v>45473</v>
      </c>
      <c r="O103" s="107">
        <v>130.43954555011399</v>
      </c>
      <c r="P103" s="24">
        <v>239.34314997820999</v>
      </c>
      <c r="Q103" s="24">
        <v>180.67010018815</v>
      </c>
      <c r="R103" s="110">
        <v>295.91677636335402</v>
      </c>
      <c r="S103" s="107">
        <v>215.762167533152</v>
      </c>
      <c r="T103" s="24">
        <v>453.18099549049401</v>
      </c>
      <c r="U103" s="24">
        <v>346.07075394704202</v>
      </c>
      <c r="V103" s="110">
        <v>540.37144514782506</v>
      </c>
      <c r="W103" s="107">
        <v>243.50345786593201</v>
      </c>
      <c r="X103" s="24">
        <v>475.16164805494799</v>
      </c>
      <c r="Y103" s="24">
        <v>285.270503560051</v>
      </c>
      <c r="Z103" s="110">
        <v>407.40309783427102</v>
      </c>
      <c r="AA103" s="107">
        <v>228.24316343383299</v>
      </c>
      <c r="AB103" s="24">
        <v>409.40140172037701</v>
      </c>
      <c r="AC103" s="24">
        <v>299.84497236592802</v>
      </c>
      <c r="AD103" s="110">
        <v>409.621883792262</v>
      </c>
    </row>
    <row r="104" spans="14:30" x14ac:dyDescent="0.35">
      <c r="N104" s="57">
        <v>45565</v>
      </c>
      <c r="O104" s="107">
        <v>126.770112093004</v>
      </c>
      <c r="P104" s="24">
        <v>239.37717338584801</v>
      </c>
      <c r="Q104" s="24">
        <v>182.85357733292599</v>
      </c>
      <c r="R104" s="110">
        <v>296.06713186707202</v>
      </c>
      <c r="S104" s="107">
        <v>216.705485008615</v>
      </c>
      <c r="T104" s="24">
        <v>484.92360881210698</v>
      </c>
      <c r="U104" s="24">
        <v>363.01800721709799</v>
      </c>
      <c r="V104" s="110">
        <v>519.17087771585204</v>
      </c>
      <c r="W104" s="107">
        <v>240.880496453994</v>
      </c>
      <c r="X104" s="24">
        <v>487.041926063809</v>
      </c>
      <c r="Y104" s="24">
        <v>284.853242360374</v>
      </c>
      <c r="Z104" s="110">
        <v>406.55945980088802</v>
      </c>
      <c r="AA104" s="107">
        <v>228.88279999129199</v>
      </c>
      <c r="AB104" s="24">
        <v>414.84094311278898</v>
      </c>
      <c r="AC104" s="24">
        <v>298.09635086592101</v>
      </c>
      <c r="AD104" s="110">
        <v>406.27464087184501</v>
      </c>
    </row>
    <row r="105" spans="14:30" x14ac:dyDescent="0.35">
      <c r="N105" s="57">
        <v>45657</v>
      </c>
      <c r="O105" s="107">
        <v>122.805960535024</v>
      </c>
      <c r="P105" s="24">
        <v>244.93671483004701</v>
      </c>
      <c r="Q105" s="24">
        <v>186.50861927878699</v>
      </c>
      <c r="R105" s="110">
        <v>296.00050504493998</v>
      </c>
      <c r="S105" s="107">
        <v>221.369618641893</v>
      </c>
      <c r="T105" s="24">
        <v>476.241559651709</v>
      </c>
      <c r="U105" s="24">
        <v>363.37651231831899</v>
      </c>
      <c r="V105" s="110">
        <v>501.35090308734499</v>
      </c>
      <c r="W105" s="107">
        <v>235.65735065957699</v>
      </c>
      <c r="X105" s="24">
        <v>491.15363071275198</v>
      </c>
      <c r="Y105" s="24">
        <v>282.86772692456998</v>
      </c>
      <c r="Z105" s="110">
        <v>409.64735637300601</v>
      </c>
      <c r="AA105" s="107">
        <v>230.94626761195099</v>
      </c>
      <c r="AB105" s="24">
        <v>422.49981144738598</v>
      </c>
      <c r="AC105" s="24">
        <v>300.68571032703801</v>
      </c>
      <c r="AD105" s="110">
        <v>412.38364519111298</v>
      </c>
    </row>
    <row r="106" spans="14:30" x14ac:dyDescent="0.35">
      <c r="N106" s="57">
        <v>45747</v>
      </c>
      <c r="O106" s="107">
        <v>128.32128854671899</v>
      </c>
      <c r="P106" s="24">
        <v>248.59676040449199</v>
      </c>
      <c r="Q106" s="24">
        <v>185.50339295733099</v>
      </c>
      <c r="R106" s="110">
        <v>304.44634556410199</v>
      </c>
      <c r="S106" s="107">
        <v>221.750699801487</v>
      </c>
      <c r="T106" s="24">
        <v>461.30086011408901</v>
      </c>
      <c r="U106" s="24">
        <v>351.27656099095202</v>
      </c>
      <c r="V106" s="110">
        <v>502.25922303750798</v>
      </c>
      <c r="W106" s="107">
        <v>242.19475929475499</v>
      </c>
      <c r="X106" s="24">
        <v>494.86286644720701</v>
      </c>
      <c r="Y106" s="24">
        <v>282.65040526631299</v>
      </c>
      <c r="Z106" s="110">
        <v>420.24571678087102</v>
      </c>
      <c r="AA106" s="107">
        <v>226.73636984926301</v>
      </c>
      <c r="AB106" s="24">
        <v>426.41672076716799</v>
      </c>
      <c r="AC106" s="24">
        <v>310.733657202232</v>
      </c>
      <c r="AD106" s="110">
        <v>398.12280817608399</v>
      </c>
    </row>
    <row r="107" spans="14:30" x14ac:dyDescent="0.35">
      <c r="N107" s="57">
        <v>45838</v>
      </c>
      <c r="O107" s="107">
        <v>128.40551170106801</v>
      </c>
      <c r="P107" s="24">
        <v>251.07631854527099</v>
      </c>
      <c r="Q107" s="24">
        <v>178.16042992851399</v>
      </c>
      <c r="R107" s="110">
        <v>324.05921769414698</v>
      </c>
      <c r="S107" s="107">
        <v>220.00746987582701</v>
      </c>
      <c r="T107" s="24">
        <v>469.97915068430598</v>
      </c>
      <c r="U107" s="24">
        <v>348.68494267163902</v>
      </c>
      <c r="V107" s="110">
        <v>490.27991473255599</v>
      </c>
      <c r="W107" s="107">
        <v>252.78966333265899</v>
      </c>
      <c r="X107" s="24">
        <v>499.76370986023801</v>
      </c>
      <c r="Y107" s="24">
        <v>280.49857612600499</v>
      </c>
      <c r="Z107" s="110">
        <v>429.08161575297902</v>
      </c>
      <c r="AA107" s="107">
        <v>221.20081486135399</v>
      </c>
      <c r="AB107" s="24">
        <v>422.14871752985198</v>
      </c>
      <c r="AC107" s="24">
        <v>316.39653520502702</v>
      </c>
      <c r="AD107" s="110">
        <v>379.03520073714901</v>
      </c>
    </row>
    <row r="108" spans="14:30" x14ac:dyDescent="0.35">
      <c r="N108" s="57">
        <v>45930</v>
      </c>
      <c r="O108" s="107">
        <v>126.06367304336599</v>
      </c>
      <c r="P108" s="24">
        <v>254.69670693561901</v>
      </c>
      <c r="Q108" s="24">
        <v>177.070229502042</v>
      </c>
      <c r="R108" s="110">
        <v>325.94667504614102</v>
      </c>
      <c r="S108" s="107">
        <v>218.68409453228799</v>
      </c>
      <c r="T108" s="24">
        <v>476.62183941504702</v>
      </c>
      <c r="U108" s="24">
        <v>354.734664275954</v>
      </c>
      <c r="V108" s="110">
        <v>497.79066441133102</v>
      </c>
      <c r="W108" s="107">
        <v>252.76320700872699</v>
      </c>
      <c r="X108" s="24">
        <v>498.62572956045</v>
      </c>
      <c r="Y108" s="24">
        <v>276.83711216959398</v>
      </c>
      <c r="Z108" s="110">
        <v>426.60482910552298</v>
      </c>
      <c r="AA108" s="107">
        <v>219.659218510524</v>
      </c>
      <c r="AB108" s="24">
        <v>414.67878855634501</v>
      </c>
      <c r="AC108" s="24">
        <v>307.20084494403801</v>
      </c>
      <c r="AD108" s="110">
        <v>384.21111787979299</v>
      </c>
    </row>
    <row r="109" spans="14:30" x14ac:dyDescent="0.35">
      <c r="N109" s="57">
        <v>46022</v>
      </c>
      <c r="O109" s="107">
        <v>126.696492881083</v>
      </c>
      <c r="P109" s="24">
        <v>256.07506601144001</v>
      </c>
      <c r="Q109" s="24">
        <v>181.033209741485</v>
      </c>
      <c r="R109" s="110">
        <v>318.220907420836</v>
      </c>
      <c r="S109" s="107">
        <v>214.42353243178599</v>
      </c>
      <c r="T109" s="24">
        <v>466.32408495576402</v>
      </c>
      <c r="U109" s="24">
        <v>354.486717257598</v>
      </c>
      <c r="V109" s="110">
        <v>506.811077969606</v>
      </c>
      <c r="W109" s="107">
        <v>246.78068368220599</v>
      </c>
      <c r="X109" s="24">
        <v>495.661323078718</v>
      </c>
      <c r="Y109" s="24">
        <v>278.01958234540098</v>
      </c>
      <c r="Z109" s="110">
        <v>418.82446431656803</v>
      </c>
      <c r="AA109" s="107">
        <v>223.47819551490699</v>
      </c>
      <c r="AB109" s="24">
        <v>414.10680665093599</v>
      </c>
      <c r="AC109" s="24">
        <v>300.83982586784799</v>
      </c>
      <c r="AD109" s="110">
        <v>392.92276007659501</v>
      </c>
    </row>
    <row r="110" spans="14:30" ht="29" x14ac:dyDescent="0.35">
      <c r="N110" s="131" t="s">
        <v>0</v>
      </c>
      <c r="O110" s="116" t="s">
        <v>62</v>
      </c>
      <c r="P110" s="117" t="s">
        <v>63</v>
      </c>
      <c r="Q110" s="117" t="s">
        <v>64</v>
      </c>
      <c r="R110" s="118" t="s">
        <v>65</v>
      </c>
      <c r="S110" s="116" t="s">
        <v>66</v>
      </c>
      <c r="T110" s="117" t="s">
        <v>67</v>
      </c>
      <c r="U110" s="117" t="s">
        <v>68</v>
      </c>
      <c r="V110" s="118" t="s">
        <v>69</v>
      </c>
      <c r="W110" s="116" t="s">
        <v>70</v>
      </c>
      <c r="X110" s="117" t="s">
        <v>71</v>
      </c>
      <c r="Y110" s="117" t="s">
        <v>72</v>
      </c>
      <c r="Z110" s="118" t="s">
        <v>73</v>
      </c>
      <c r="AA110" s="116" t="s">
        <v>74</v>
      </c>
      <c r="AB110" s="117" t="s">
        <v>75</v>
      </c>
      <c r="AC110" s="117" t="s">
        <v>76</v>
      </c>
      <c r="AD110" s="118" t="s">
        <v>77</v>
      </c>
    </row>
    <row r="111" spans="14:30" x14ac:dyDescent="0.35">
      <c r="N111" s="40" t="s">
        <v>55</v>
      </c>
      <c r="O111" s="132">
        <f>O105/O104-1</f>
        <v>-3.127039562031575E-2</v>
      </c>
      <c r="P111" s="132">
        <f t="shared" ref="O111:AD115" si="0">P105/P104-1</f>
        <v>2.3225027539437448E-2</v>
      </c>
      <c r="Q111" s="132">
        <f t="shared" si="0"/>
        <v>1.9988900404207977E-2</v>
      </c>
      <c r="R111" s="132">
        <f t="shared" si="0"/>
        <v>-2.2503957704411715E-4</v>
      </c>
      <c r="S111" s="132">
        <f t="shared" si="0"/>
        <v>2.1522914535793136E-2</v>
      </c>
      <c r="T111" s="132">
        <f t="shared" si="0"/>
        <v>-1.7903952298107262E-2</v>
      </c>
      <c r="U111" s="132">
        <f t="shared" si="0"/>
        <v>9.8756836876856546E-4</v>
      </c>
      <c r="V111" s="132">
        <f t="shared" si="0"/>
        <v>-3.4323910283465708E-2</v>
      </c>
      <c r="W111" s="132">
        <f t="shared" si="0"/>
        <v>-2.1683556250119973E-2</v>
      </c>
      <c r="X111" s="132">
        <f t="shared" si="0"/>
        <v>8.4421985642448849E-3</v>
      </c>
      <c r="Y111" s="132">
        <f t="shared" si="0"/>
        <v>-6.9703101125038192E-3</v>
      </c>
      <c r="Z111" s="132">
        <f t="shared" si="0"/>
        <v>7.5951905623603544E-3</v>
      </c>
      <c r="AA111" s="132">
        <f t="shared" si="0"/>
        <v>9.0153896262081812E-3</v>
      </c>
      <c r="AB111" s="132">
        <f t="shared" si="0"/>
        <v>1.8462180413360674E-2</v>
      </c>
      <c r="AC111" s="132">
        <f t="shared" si="0"/>
        <v>8.6863172044719938E-3</v>
      </c>
      <c r="AD111" s="133">
        <f t="shared" si="0"/>
        <v>1.5036637054575586E-2</v>
      </c>
    </row>
    <row r="112" spans="14:30" x14ac:dyDescent="0.35">
      <c r="N112" s="40" t="s">
        <v>55</v>
      </c>
      <c r="O112" s="132">
        <f t="shared" si="0"/>
        <v>4.4910914646704159E-2</v>
      </c>
      <c r="P112" s="132">
        <f t="shared" si="0"/>
        <v>1.4942821360956593E-2</v>
      </c>
      <c r="Q112" s="132">
        <f t="shared" si="0"/>
        <v>-5.3897043758253105E-3</v>
      </c>
      <c r="R112" s="132">
        <f t="shared" si="0"/>
        <v>2.853319631289053E-2</v>
      </c>
      <c r="S112" s="132">
        <f t="shared" si="0"/>
        <v>1.7214700098953095E-3</v>
      </c>
      <c r="T112" s="132">
        <f t="shared" si="0"/>
        <v>-3.1372103578164445E-2</v>
      </c>
      <c r="U112" s="132">
        <f t="shared" si="0"/>
        <v>-3.3298661077927227E-2</v>
      </c>
      <c r="V112" s="132">
        <f t="shared" si="0"/>
        <v>1.8117449167229793E-3</v>
      </c>
      <c r="W112" s="132">
        <f t="shared" si="0"/>
        <v>2.7741161550363547E-2</v>
      </c>
      <c r="X112" s="132">
        <f t="shared" si="0"/>
        <v>7.5520885981688046E-3</v>
      </c>
      <c r="Y112" s="132">
        <f t="shared" si="0"/>
        <v>-7.6828014499841224E-4</v>
      </c>
      <c r="Z112" s="132">
        <f t="shared" si="0"/>
        <v>2.5871912128769159E-2</v>
      </c>
      <c r="AA112" s="132">
        <f t="shared" si="0"/>
        <v>-1.8228905823936881E-2</v>
      </c>
      <c r="AB112" s="132">
        <f t="shared" si="0"/>
        <v>9.2707954267803316E-3</v>
      </c>
      <c r="AC112" s="132">
        <f t="shared" si="0"/>
        <v>3.34167754904795E-2</v>
      </c>
      <c r="AD112" s="133">
        <f t="shared" si="0"/>
        <v>-3.45814805735567E-2</v>
      </c>
    </row>
    <row r="113" spans="14:30" x14ac:dyDescent="0.35">
      <c r="N113" s="40" t="s">
        <v>55</v>
      </c>
      <c r="O113" s="132">
        <f t="shared" si="0"/>
        <v>6.563459212642897E-4</v>
      </c>
      <c r="P113" s="132">
        <f t="shared" si="0"/>
        <v>9.9742174304464637E-3</v>
      </c>
      <c r="Q113" s="132">
        <f t="shared" si="0"/>
        <v>-3.958398232913185E-2</v>
      </c>
      <c r="R113" s="132">
        <f t="shared" si="0"/>
        <v>6.4421440479782266E-2</v>
      </c>
      <c r="S113" s="132">
        <f t="shared" si="0"/>
        <v>-7.8612149915221474E-3</v>
      </c>
      <c r="T113" s="132">
        <f t="shared" si="0"/>
        <v>1.8812647711236918E-2</v>
      </c>
      <c r="U113" s="132">
        <f t="shared" si="0"/>
        <v>-7.377714903613386E-3</v>
      </c>
      <c r="V113" s="132">
        <f t="shared" si="0"/>
        <v>-2.3850847840095057E-2</v>
      </c>
      <c r="W113" s="132">
        <f t="shared" si="0"/>
        <v>4.3745389325331452E-2</v>
      </c>
      <c r="X113" s="132">
        <f t="shared" si="0"/>
        <v>9.9034373870399151E-3</v>
      </c>
      <c r="Y113" s="132">
        <f t="shared" si="0"/>
        <v>-7.6130410578415519E-3</v>
      </c>
      <c r="Z113" s="132">
        <f t="shared" si="0"/>
        <v>2.1025553906395489E-2</v>
      </c>
      <c r="AA113" s="132">
        <f t="shared" si="0"/>
        <v>-2.441405845735789E-2</v>
      </c>
      <c r="AB113" s="132">
        <f t="shared" si="0"/>
        <v>-1.0008995964411072E-2</v>
      </c>
      <c r="AC113" s="132">
        <f t="shared" si="0"/>
        <v>1.8224218302523632E-2</v>
      </c>
      <c r="AD113" s="133">
        <f t="shared" si="0"/>
        <v>-4.7944018898040119E-2</v>
      </c>
    </row>
    <row r="114" spans="14:30" x14ac:dyDescent="0.35">
      <c r="N114" s="40" t="s">
        <v>55</v>
      </c>
      <c r="O114" s="132">
        <f t="shared" si="0"/>
        <v>-1.8237835951729897E-2</v>
      </c>
      <c r="P114" s="132">
        <f t="shared" si="0"/>
        <v>1.4419473773251257E-2</v>
      </c>
      <c r="Q114" s="132">
        <f t="shared" si="0"/>
        <v>-6.1192063069752667E-3</v>
      </c>
      <c r="R114" s="132">
        <f t="shared" si="0"/>
        <v>5.8244211210047858E-3</v>
      </c>
      <c r="S114" s="132">
        <f t="shared" si="0"/>
        <v>-6.0151382327424674E-3</v>
      </c>
      <c r="T114" s="132">
        <f t="shared" si="0"/>
        <v>1.4134007266213944E-2</v>
      </c>
      <c r="U114" s="132">
        <f t="shared" si="0"/>
        <v>1.7350108547738774E-2</v>
      </c>
      <c r="V114" s="132">
        <f t="shared" si="0"/>
        <v>1.5319309343667653E-2</v>
      </c>
      <c r="W114" s="132">
        <f t="shared" si="0"/>
        <v>-1.0465745941989901E-4</v>
      </c>
      <c r="X114" s="132">
        <f t="shared" si="0"/>
        <v>-2.2770366822078003E-3</v>
      </c>
      <c r="Y114" s="132">
        <f t="shared" si="0"/>
        <v>-1.3053413699919192E-2</v>
      </c>
      <c r="Z114" s="132">
        <f t="shared" si="0"/>
        <v>-5.7722972891989244E-3</v>
      </c>
      <c r="AA114" s="132">
        <f t="shared" si="0"/>
        <v>-6.969216419009383E-3</v>
      </c>
      <c r="AB114" s="132">
        <f t="shared" si="0"/>
        <v>-1.7695017569202331E-2</v>
      </c>
      <c r="AC114" s="132">
        <f t="shared" si="0"/>
        <v>-2.90638146686093E-2</v>
      </c>
      <c r="AD114" s="133">
        <f t="shared" si="0"/>
        <v>1.365550516832692E-2</v>
      </c>
    </row>
    <row r="115" spans="14:30" x14ac:dyDescent="0.35">
      <c r="N115" s="40" t="str">
        <f>"QTR "&amp;YEAR(N109)&amp;"Q"&amp;(MONTH(N109)/3)</f>
        <v>QTR 2025Q4</v>
      </c>
      <c r="O115" s="132">
        <f>O109/O108-1</f>
        <v>5.0198429288930146E-3</v>
      </c>
      <c r="P115" s="132">
        <f t="shared" si="0"/>
        <v>5.4117663805108851E-3</v>
      </c>
      <c r="Q115" s="132">
        <f t="shared" si="0"/>
        <v>2.238083866829399E-2</v>
      </c>
      <c r="R115" s="132">
        <f t="shared" si="0"/>
        <v>-2.3702550805929756E-2</v>
      </c>
      <c r="S115" s="132">
        <f t="shared" si="0"/>
        <v>-1.9482725113659116E-2</v>
      </c>
      <c r="T115" s="132">
        <f t="shared" si="0"/>
        <v>-2.1605712553837919E-2</v>
      </c>
      <c r="U115" s="132">
        <f t="shared" si="0"/>
        <v>-6.9896472864328096E-4</v>
      </c>
      <c r="V115" s="132">
        <f t="shared" si="0"/>
        <v>1.8120897403614888E-2</v>
      </c>
      <c r="W115" s="132">
        <f t="shared" si="0"/>
        <v>-2.3668489561118999E-2</v>
      </c>
      <c r="X115" s="132">
        <f t="shared" si="0"/>
        <v>-5.9451534607835033E-3</v>
      </c>
      <c r="Y115" s="132">
        <f t="shared" si="0"/>
        <v>4.27135714044935E-3</v>
      </c>
      <c r="Z115" s="132">
        <f t="shared" si="0"/>
        <v>-1.8237873221614298E-2</v>
      </c>
      <c r="AA115" s="132">
        <f t="shared" si="0"/>
        <v>1.7385917287145558E-2</v>
      </c>
      <c r="AB115" s="132">
        <f t="shared" si="0"/>
        <v>-1.3793372634282042E-3</v>
      </c>
      <c r="AC115" s="132">
        <f t="shared" si="0"/>
        <v>-2.0706385353037704E-2</v>
      </c>
      <c r="AD115" s="133">
        <f t="shared" si="0"/>
        <v>2.2674102313529731E-2</v>
      </c>
    </row>
    <row r="116" spans="14:30" x14ac:dyDescent="0.35">
      <c r="N116" s="40" t="s">
        <v>78</v>
      </c>
      <c r="O116" s="134">
        <f>RANK(O115,$O115:$AD115)</f>
        <v>6</v>
      </c>
      <c r="P116" s="134">
        <f t="shared" ref="P116:AD116" si="1">RANK(P115,$O115:$AD115)</f>
        <v>5</v>
      </c>
      <c r="Q116" s="134">
        <f t="shared" si="1"/>
        <v>2</v>
      </c>
      <c r="R116" s="134">
        <f t="shared" si="1"/>
        <v>16</v>
      </c>
      <c r="S116" s="134">
        <f t="shared" si="1"/>
        <v>12</v>
      </c>
      <c r="T116" s="134">
        <f t="shared" si="1"/>
        <v>14</v>
      </c>
      <c r="U116" s="134">
        <f t="shared" si="1"/>
        <v>8</v>
      </c>
      <c r="V116" s="134">
        <f t="shared" si="1"/>
        <v>3</v>
      </c>
      <c r="W116" s="134">
        <f t="shared" si="1"/>
        <v>15</v>
      </c>
      <c r="X116" s="134">
        <f t="shared" si="1"/>
        <v>10</v>
      </c>
      <c r="Y116" s="134">
        <f t="shared" si="1"/>
        <v>7</v>
      </c>
      <c r="Z116" s="134">
        <f t="shared" si="1"/>
        <v>11</v>
      </c>
      <c r="AA116" s="134">
        <f t="shared" si="1"/>
        <v>4</v>
      </c>
      <c r="AB116" s="134">
        <f t="shared" si="1"/>
        <v>9</v>
      </c>
      <c r="AC116" s="134">
        <f t="shared" si="1"/>
        <v>13</v>
      </c>
      <c r="AD116" s="135">
        <f t="shared" si="1"/>
        <v>1</v>
      </c>
    </row>
    <row r="117" spans="14:30" x14ac:dyDescent="0.35">
      <c r="N117" s="40">
        <v>42825</v>
      </c>
      <c r="O117" s="136" t="s">
        <v>13</v>
      </c>
      <c r="P117" s="137" t="s">
        <v>13</v>
      </c>
      <c r="Q117" s="137" t="s">
        <v>13</v>
      </c>
      <c r="R117" s="138" t="s">
        <v>13</v>
      </c>
      <c r="S117" s="121" t="s">
        <v>13</v>
      </c>
      <c r="T117" s="122" t="s">
        <v>13</v>
      </c>
      <c r="U117" s="122" t="s">
        <v>13</v>
      </c>
      <c r="V117" s="125" t="s">
        <v>13</v>
      </c>
      <c r="W117" s="121" t="s">
        <v>13</v>
      </c>
      <c r="X117" s="122" t="s">
        <v>13</v>
      </c>
      <c r="Y117" s="122" t="s">
        <v>13</v>
      </c>
      <c r="Z117" s="125" t="s">
        <v>13</v>
      </c>
      <c r="AA117" s="121" t="s">
        <v>13</v>
      </c>
      <c r="AB117" s="122" t="s">
        <v>13</v>
      </c>
      <c r="AC117" s="122" t="s">
        <v>13</v>
      </c>
      <c r="AD117" s="125" t="s">
        <v>13</v>
      </c>
    </row>
    <row r="118" spans="14:30" x14ac:dyDescent="0.35">
      <c r="N118" s="40" t="s">
        <v>57</v>
      </c>
      <c r="O118" s="132">
        <f t="shared" ref="O118:AD122" si="2">O105/O101-1</f>
        <v>-2.1340493723788101E-2</v>
      </c>
      <c r="P118" s="132">
        <f t="shared" si="2"/>
        <v>1.2507664558038423E-2</v>
      </c>
      <c r="Q118" s="132">
        <f t="shared" si="2"/>
        <v>1.8734003023334056E-2</v>
      </c>
      <c r="R118" s="132">
        <f t="shared" si="2"/>
        <v>2.3921751663292357E-2</v>
      </c>
      <c r="S118" s="132">
        <f t="shared" si="2"/>
        <v>-3.0064896492296711E-3</v>
      </c>
      <c r="T118" s="132">
        <f t="shared" si="2"/>
        <v>0.14357808360808755</v>
      </c>
      <c r="U118" s="132">
        <f t="shared" si="2"/>
        <v>8.7397332724551413E-2</v>
      </c>
      <c r="V118" s="132">
        <f t="shared" si="2"/>
        <v>1.8348986060327421E-2</v>
      </c>
      <c r="W118" s="132">
        <f t="shared" si="2"/>
        <v>2.0546866565566591E-2</v>
      </c>
      <c r="X118" s="132">
        <f t="shared" si="2"/>
        <v>0.10772213015568854</v>
      </c>
      <c r="Y118" s="132">
        <f t="shared" si="2"/>
        <v>2.2085032820760464E-2</v>
      </c>
      <c r="Z118" s="132">
        <f t="shared" si="2"/>
        <v>-1.5406667203353708E-3</v>
      </c>
      <c r="AA118" s="132">
        <f t="shared" si="2"/>
        <v>-2.1466572838065079E-2</v>
      </c>
      <c r="AB118" s="132">
        <f t="shared" si="2"/>
        <v>2.9475463527812495E-2</v>
      </c>
      <c r="AC118" s="132">
        <f t="shared" si="2"/>
        <v>5.5843220503737356E-3</v>
      </c>
      <c r="AD118" s="133">
        <f t="shared" si="2"/>
        <v>-7.1647525159282188E-2</v>
      </c>
    </row>
    <row r="119" spans="14:30" x14ac:dyDescent="0.35">
      <c r="N119" s="40" t="s">
        <v>57</v>
      </c>
      <c r="O119" s="132">
        <f t="shared" si="2"/>
        <v>2.1462055839997829E-2</v>
      </c>
      <c r="P119" s="132">
        <f t="shared" si="2"/>
        <v>2.0225260547459767E-2</v>
      </c>
      <c r="Q119" s="132">
        <f t="shared" si="2"/>
        <v>2.6805695895904424E-2</v>
      </c>
      <c r="R119" s="132">
        <f t="shared" si="2"/>
        <v>3.8104536861962801E-2</v>
      </c>
      <c r="S119" s="132">
        <f t="shared" si="2"/>
        <v>1.7069200889786362E-2</v>
      </c>
      <c r="T119" s="132">
        <f t="shared" si="2"/>
        <v>0.10024940190035214</v>
      </c>
      <c r="U119" s="132">
        <f t="shared" si="2"/>
        <v>5.2524864250155012E-2</v>
      </c>
      <c r="V119" s="132">
        <f t="shared" si="2"/>
        <v>-3.1273130435251817E-2</v>
      </c>
      <c r="W119" s="132">
        <f t="shared" si="2"/>
        <v>3.0641657307375558E-2</v>
      </c>
      <c r="X119" s="132">
        <f t="shared" si="2"/>
        <v>8.2932688527989962E-2</v>
      </c>
      <c r="Y119" s="132">
        <f t="shared" si="2"/>
        <v>5.5518129105014413E-3</v>
      </c>
      <c r="Z119" s="132">
        <f t="shared" si="2"/>
        <v>2.9640262164057907E-2</v>
      </c>
      <c r="AA119" s="132">
        <f>AA106/AA102-1</f>
        <v>-2.4646861042875501E-2</v>
      </c>
      <c r="AB119" s="132">
        <f t="shared" si="2"/>
        <v>4.2498855353794607E-2</v>
      </c>
      <c r="AC119" s="132">
        <f t="shared" si="2"/>
        <v>3.4262655912908668E-2</v>
      </c>
      <c r="AD119" s="133">
        <f t="shared" si="2"/>
        <v>-7.2215612372016902E-2</v>
      </c>
    </row>
    <row r="120" spans="14:30" x14ac:dyDescent="0.35">
      <c r="N120" s="40" t="s">
        <v>57</v>
      </c>
      <c r="O120" s="132">
        <f t="shared" si="2"/>
        <v>-1.5593690091970758E-2</v>
      </c>
      <c r="P120" s="132">
        <f t="shared" si="2"/>
        <v>4.9022370467377785E-2</v>
      </c>
      <c r="Q120" s="132">
        <f t="shared" si="2"/>
        <v>-1.3890899805902746E-2</v>
      </c>
      <c r="R120" s="132">
        <f t="shared" si="2"/>
        <v>9.510255442982074E-2</v>
      </c>
      <c r="S120" s="132">
        <f t="shared" si="2"/>
        <v>1.9675842114548203E-2</v>
      </c>
      <c r="T120" s="132">
        <f t="shared" si="2"/>
        <v>3.7067210145541818E-2</v>
      </c>
      <c r="U120" s="132">
        <f t="shared" si="2"/>
        <v>7.5539140328426679E-3</v>
      </c>
      <c r="V120" s="132">
        <f t="shared" si="2"/>
        <v>-9.2698329760126263E-2</v>
      </c>
      <c r="W120" s="132">
        <f t="shared" si="2"/>
        <v>3.8135825865108552E-2</v>
      </c>
      <c r="X120" s="132">
        <f t="shared" si="2"/>
        <v>5.1776194282508792E-2</v>
      </c>
      <c r="Y120" s="132">
        <f t="shared" si="2"/>
        <v>-1.6727728154486532E-2</v>
      </c>
      <c r="Z120" s="132">
        <f t="shared" si="2"/>
        <v>5.3211470491878021E-2</v>
      </c>
      <c r="AA120" s="132">
        <f t="shared" si="2"/>
        <v>-3.0854587127734701E-2</v>
      </c>
      <c r="AB120" s="132">
        <f t="shared" si="2"/>
        <v>3.113647328980429E-2</v>
      </c>
      <c r="AC120" s="132">
        <f t="shared" si="2"/>
        <v>5.5200401422437873E-2</v>
      </c>
      <c r="AD120" s="133">
        <f t="shared" si="2"/>
        <v>-7.4670529738164348E-2</v>
      </c>
    </row>
    <row r="121" spans="14:30" x14ac:dyDescent="0.35">
      <c r="N121" s="40" t="s">
        <v>57</v>
      </c>
      <c r="O121" s="132">
        <f t="shared" si="2"/>
        <v>-5.5725993925108686E-3</v>
      </c>
      <c r="P121" s="132">
        <f t="shared" si="2"/>
        <v>6.3997470323027494E-2</v>
      </c>
      <c r="Q121" s="132">
        <f t="shared" si="2"/>
        <v>-3.1628300169124435E-2</v>
      </c>
      <c r="R121" s="132">
        <f t="shared" si="2"/>
        <v>0.1009215139507087</v>
      </c>
      <c r="S121" s="132">
        <f t="shared" si="2"/>
        <v>9.1304081370822132E-3</v>
      </c>
      <c r="T121" s="132">
        <f t="shared" si="2"/>
        <v>-1.7119746793513246E-2</v>
      </c>
      <c r="U121" s="132">
        <f t="shared" si="2"/>
        <v>-2.2817994635153882E-2</v>
      </c>
      <c r="V121" s="132">
        <f t="shared" si="2"/>
        <v>-4.1181457246957986E-2</v>
      </c>
      <c r="W121" s="132">
        <f t="shared" si="2"/>
        <v>4.9330314116994067E-2</v>
      </c>
      <c r="X121" s="132">
        <f t="shared" si="2"/>
        <v>2.3783996565263532E-2</v>
      </c>
      <c r="Y121" s="132">
        <f t="shared" si="2"/>
        <v>-2.814126363581515E-2</v>
      </c>
      <c r="Z121" s="132">
        <f t="shared" si="2"/>
        <v>4.9304889657350914E-2</v>
      </c>
      <c r="AA121" s="132">
        <f t="shared" si="2"/>
        <v>-4.0298272657966927E-2</v>
      </c>
      <c r="AB121" s="132">
        <f t="shared" si="2"/>
        <v>-3.9088368478590318E-4</v>
      </c>
      <c r="AC121" s="132">
        <f t="shared" si="2"/>
        <v>3.0542118518626316E-2</v>
      </c>
      <c r="AD121" s="133">
        <f t="shared" si="2"/>
        <v>-5.4306916485618695E-2</v>
      </c>
    </row>
    <row r="122" spans="14:30" x14ac:dyDescent="0.35">
      <c r="N122" s="40" t="str">
        <f>"Y/Y "&amp;RIGHT(N115,4)</f>
        <v>Y/Y 25Q4</v>
      </c>
      <c r="O122" s="132">
        <f>O109/O105-1</f>
        <v>3.1680321778432274E-2</v>
      </c>
      <c r="P122" s="132">
        <f t="shared" si="2"/>
        <v>4.5474404231809595E-2</v>
      </c>
      <c r="Q122" s="132">
        <f t="shared" si="2"/>
        <v>-2.9357407493953547E-2</v>
      </c>
      <c r="R122" s="132">
        <f t="shared" si="2"/>
        <v>7.5068798860739916E-2</v>
      </c>
      <c r="S122" s="132">
        <f t="shared" si="2"/>
        <v>-3.1377775562524746E-2</v>
      </c>
      <c r="T122" s="132">
        <f t="shared" si="2"/>
        <v>-2.0824462911632424E-2</v>
      </c>
      <c r="U122" s="132">
        <f t="shared" si="2"/>
        <v>-2.4464418473292726E-2</v>
      </c>
      <c r="V122" s="132">
        <f t="shared" si="2"/>
        <v>1.0890924597197316E-2</v>
      </c>
      <c r="W122" s="132">
        <f t="shared" si="2"/>
        <v>4.720129879885393E-2</v>
      </c>
      <c r="X122" s="132">
        <f t="shared" si="2"/>
        <v>9.1777645202877345E-3</v>
      </c>
      <c r="Y122" s="132">
        <f t="shared" si="2"/>
        <v>-1.7139263753697231E-2</v>
      </c>
      <c r="Z122" s="132">
        <f t="shared" si="2"/>
        <v>2.2402458604433795E-2</v>
      </c>
      <c r="AA122" s="132">
        <f t="shared" si="2"/>
        <v>-3.2336838236296073E-2</v>
      </c>
      <c r="AB122" s="132">
        <f t="shared" si="2"/>
        <v>-1.9865108975309353E-2</v>
      </c>
      <c r="AC122" s="132">
        <f t="shared" si="2"/>
        <v>5.125469402664784E-4</v>
      </c>
      <c r="AD122" s="133">
        <f t="shared" si="2"/>
        <v>-4.7191214640675438E-2</v>
      </c>
    </row>
    <row r="123" spans="14:30" x14ac:dyDescent="0.35">
      <c r="N123" s="40" t="s">
        <v>78</v>
      </c>
      <c r="O123" s="134">
        <f>RANK(O122,$O122:$AD122)</f>
        <v>4</v>
      </c>
      <c r="P123" s="134">
        <f t="shared" ref="P123:AD123" si="3">RANK(P122,$O122:$AD122)</f>
        <v>3</v>
      </c>
      <c r="Q123" s="134">
        <f t="shared" si="3"/>
        <v>13</v>
      </c>
      <c r="R123" s="134">
        <f t="shared" si="3"/>
        <v>1</v>
      </c>
      <c r="S123" s="134">
        <f t="shared" si="3"/>
        <v>14</v>
      </c>
      <c r="T123" s="134">
        <f t="shared" si="3"/>
        <v>11</v>
      </c>
      <c r="U123" s="134">
        <f t="shared" si="3"/>
        <v>12</v>
      </c>
      <c r="V123" s="134">
        <f t="shared" si="3"/>
        <v>6</v>
      </c>
      <c r="W123" s="134">
        <f t="shared" si="3"/>
        <v>2</v>
      </c>
      <c r="X123" s="134">
        <f t="shared" si="3"/>
        <v>7</v>
      </c>
      <c r="Y123" s="134">
        <f t="shared" si="3"/>
        <v>9</v>
      </c>
      <c r="Z123" s="134">
        <f t="shared" si="3"/>
        <v>5</v>
      </c>
      <c r="AA123" s="134">
        <f t="shared" si="3"/>
        <v>15</v>
      </c>
      <c r="AB123" s="134">
        <f t="shared" si="3"/>
        <v>10</v>
      </c>
      <c r="AC123" s="134">
        <f t="shared" si="3"/>
        <v>8</v>
      </c>
      <c r="AD123" s="135">
        <f t="shared" si="3"/>
        <v>16</v>
      </c>
    </row>
    <row r="124" spans="14:30" x14ac:dyDescent="0.35">
      <c r="N124" s="57">
        <v>47391</v>
      </c>
      <c r="O124" s="107" t="s">
        <v>13</v>
      </c>
      <c r="P124" s="24" t="s">
        <v>13</v>
      </c>
      <c r="Q124" s="24" t="s">
        <v>13</v>
      </c>
      <c r="R124" s="110" t="s">
        <v>13</v>
      </c>
      <c r="S124" s="107" t="s">
        <v>13</v>
      </c>
      <c r="T124" s="24" t="s">
        <v>13</v>
      </c>
      <c r="U124" s="24" t="s">
        <v>13</v>
      </c>
      <c r="V124" s="110" t="s">
        <v>13</v>
      </c>
      <c r="W124" s="107" t="s">
        <v>13</v>
      </c>
      <c r="X124" s="24" t="s">
        <v>13</v>
      </c>
      <c r="Y124" s="24" t="s">
        <v>13</v>
      </c>
      <c r="Z124" s="110" t="s">
        <v>13</v>
      </c>
      <c r="AA124" s="107" t="s">
        <v>13</v>
      </c>
      <c r="AB124" s="24" t="s">
        <v>13</v>
      </c>
      <c r="AC124" s="24" t="s">
        <v>13</v>
      </c>
      <c r="AD124" s="110" t="s">
        <v>13</v>
      </c>
    </row>
    <row r="125" spans="14:30" x14ac:dyDescent="0.35">
      <c r="N125" s="57">
        <v>47483</v>
      </c>
      <c r="O125" s="107" t="s">
        <v>13</v>
      </c>
      <c r="P125" s="24" t="s">
        <v>13</v>
      </c>
      <c r="Q125" s="24" t="s">
        <v>13</v>
      </c>
      <c r="R125" s="110" t="s">
        <v>13</v>
      </c>
      <c r="S125" s="107" t="s">
        <v>13</v>
      </c>
      <c r="T125" s="24" t="s">
        <v>13</v>
      </c>
      <c r="U125" s="24" t="s">
        <v>13</v>
      </c>
      <c r="V125" s="110" t="s">
        <v>13</v>
      </c>
      <c r="W125" s="107" t="s">
        <v>13</v>
      </c>
      <c r="X125" s="24" t="s">
        <v>13</v>
      </c>
      <c r="Y125" s="24" t="s">
        <v>13</v>
      </c>
      <c r="Z125" s="110" t="s">
        <v>13</v>
      </c>
      <c r="AA125" s="107" t="s">
        <v>13</v>
      </c>
      <c r="AB125" s="24" t="s">
        <v>13</v>
      </c>
      <c r="AC125" s="24" t="s">
        <v>13</v>
      </c>
      <c r="AD125" s="110" t="s">
        <v>13</v>
      </c>
    </row>
    <row r="126" spans="14:30" x14ac:dyDescent="0.35">
      <c r="N126" s="57">
        <v>47573</v>
      </c>
      <c r="O126" s="107" t="s">
        <v>13</v>
      </c>
      <c r="P126" s="24" t="s">
        <v>13</v>
      </c>
      <c r="Q126" s="24" t="s">
        <v>13</v>
      </c>
      <c r="R126" s="110" t="s">
        <v>13</v>
      </c>
      <c r="S126" s="107" t="s">
        <v>13</v>
      </c>
      <c r="T126" s="24" t="s">
        <v>13</v>
      </c>
      <c r="U126" s="24" t="s">
        <v>13</v>
      </c>
      <c r="V126" s="110" t="s">
        <v>13</v>
      </c>
      <c r="W126" s="107" t="s">
        <v>13</v>
      </c>
      <c r="X126" s="24" t="s">
        <v>13</v>
      </c>
      <c r="Y126" s="24" t="s">
        <v>13</v>
      </c>
      <c r="Z126" s="110" t="s">
        <v>13</v>
      </c>
      <c r="AA126" s="107" t="s">
        <v>13</v>
      </c>
      <c r="AB126" s="24" t="s">
        <v>13</v>
      </c>
      <c r="AC126" s="24" t="s">
        <v>13</v>
      </c>
      <c r="AD126" s="110" t="s">
        <v>13</v>
      </c>
    </row>
    <row r="127" spans="14:30" x14ac:dyDescent="0.35">
      <c r="N127" s="57">
        <v>47664</v>
      </c>
      <c r="O127" s="107" t="s">
        <v>13</v>
      </c>
      <c r="P127" s="24" t="s">
        <v>13</v>
      </c>
      <c r="Q127" s="24" t="s">
        <v>13</v>
      </c>
      <c r="R127" s="110" t="s">
        <v>13</v>
      </c>
      <c r="S127" s="107" t="s">
        <v>13</v>
      </c>
      <c r="T127" s="24" t="s">
        <v>13</v>
      </c>
      <c r="U127" s="24" t="s">
        <v>13</v>
      </c>
      <c r="V127" s="110" t="s">
        <v>13</v>
      </c>
      <c r="W127" s="107" t="s">
        <v>13</v>
      </c>
      <c r="X127" s="24" t="s">
        <v>13</v>
      </c>
      <c r="Y127" s="24" t="s">
        <v>13</v>
      </c>
      <c r="Z127" s="110" t="s">
        <v>13</v>
      </c>
      <c r="AA127" s="107" t="s">
        <v>13</v>
      </c>
      <c r="AB127" s="24" t="s">
        <v>13</v>
      </c>
      <c r="AC127" s="24" t="s">
        <v>13</v>
      </c>
      <c r="AD127" s="110" t="s">
        <v>13</v>
      </c>
    </row>
    <row r="128" spans="14:30" x14ac:dyDescent="0.35">
      <c r="N128" s="57">
        <v>47756</v>
      </c>
      <c r="O128" s="107" t="s">
        <v>13</v>
      </c>
      <c r="P128" s="24" t="s">
        <v>13</v>
      </c>
      <c r="Q128" s="24" t="s">
        <v>13</v>
      </c>
      <c r="R128" s="110" t="s">
        <v>13</v>
      </c>
      <c r="S128" s="107" t="s">
        <v>13</v>
      </c>
      <c r="T128" s="24" t="s">
        <v>13</v>
      </c>
      <c r="U128" s="24" t="s">
        <v>13</v>
      </c>
      <c r="V128" s="110" t="s">
        <v>13</v>
      </c>
      <c r="W128" s="107" t="s">
        <v>13</v>
      </c>
      <c r="X128" s="24" t="s">
        <v>13</v>
      </c>
      <c r="Y128" s="24" t="s">
        <v>13</v>
      </c>
      <c r="Z128" s="110" t="s">
        <v>13</v>
      </c>
      <c r="AA128" s="107" t="s">
        <v>13</v>
      </c>
      <c r="AB128" s="24" t="s">
        <v>13</v>
      </c>
      <c r="AC128" s="24" t="s">
        <v>13</v>
      </c>
      <c r="AD128" s="110" t="s">
        <v>13</v>
      </c>
    </row>
    <row r="129" spans="14:30" x14ac:dyDescent="0.35">
      <c r="N129" s="57">
        <v>47848</v>
      </c>
      <c r="O129" s="107" t="s">
        <v>13</v>
      </c>
      <c r="P129" s="24" t="s">
        <v>13</v>
      </c>
      <c r="Q129" s="24" t="s">
        <v>13</v>
      </c>
      <c r="R129" s="110" t="s">
        <v>13</v>
      </c>
      <c r="S129" s="107" t="s">
        <v>13</v>
      </c>
      <c r="T129" s="24" t="s">
        <v>13</v>
      </c>
      <c r="U129" s="24" t="s">
        <v>13</v>
      </c>
      <c r="V129" s="110" t="s">
        <v>13</v>
      </c>
      <c r="W129" s="107" t="s">
        <v>13</v>
      </c>
      <c r="X129" s="24" t="s">
        <v>13</v>
      </c>
      <c r="Y129" s="24" t="s">
        <v>13</v>
      </c>
      <c r="Z129" s="110" t="s">
        <v>13</v>
      </c>
      <c r="AA129" s="107" t="s">
        <v>13</v>
      </c>
      <c r="AB129" s="24" t="s">
        <v>13</v>
      </c>
      <c r="AC129" s="24" t="s">
        <v>13</v>
      </c>
      <c r="AD129" s="110" t="s">
        <v>13</v>
      </c>
    </row>
    <row r="130" spans="14:30" x14ac:dyDescent="0.35">
      <c r="N130" s="57">
        <v>47938</v>
      </c>
      <c r="O130" s="107" t="s">
        <v>13</v>
      </c>
      <c r="P130" s="24" t="s">
        <v>13</v>
      </c>
      <c r="Q130" s="24" t="s">
        <v>13</v>
      </c>
      <c r="R130" s="110" t="s">
        <v>13</v>
      </c>
      <c r="S130" s="107" t="s">
        <v>13</v>
      </c>
      <c r="T130" s="24" t="s">
        <v>13</v>
      </c>
      <c r="U130" s="24" t="s">
        <v>13</v>
      </c>
      <c r="V130" s="110" t="s">
        <v>13</v>
      </c>
      <c r="W130" s="107" t="s">
        <v>13</v>
      </c>
      <c r="X130" s="24" t="s">
        <v>13</v>
      </c>
      <c r="Y130" s="24" t="s">
        <v>13</v>
      </c>
      <c r="Z130" s="110" t="s">
        <v>13</v>
      </c>
      <c r="AA130" s="107" t="s">
        <v>13</v>
      </c>
      <c r="AB130" s="24" t="s">
        <v>13</v>
      </c>
      <c r="AC130" s="24" t="s">
        <v>13</v>
      </c>
      <c r="AD130" s="110" t="s">
        <v>13</v>
      </c>
    </row>
    <row r="131" spans="14:30" x14ac:dyDescent="0.35">
      <c r="N131" s="57">
        <v>48029</v>
      </c>
      <c r="O131" s="107" t="s">
        <v>13</v>
      </c>
      <c r="P131" s="24" t="s">
        <v>13</v>
      </c>
      <c r="Q131" s="24" t="s">
        <v>13</v>
      </c>
      <c r="R131" s="110" t="s">
        <v>13</v>
      </c>
      <c r="S131" s="107" t="s">
        <v>13</v>
      </c>
      <c r="T131" s="24" t="s">
        <v>13</v>
      </c>
      <c r="U131" s="24" t="s">
        <v>13</v>
      </c>
      <c r="V131" s="110" t="s">
        <v>13</v>
      </c>
      <c r="W131" s="107" t="s">
        <v>13</v>
      </c>
      <c r="X131" s="24" t="s">
        <v>13</v>
      </c>
      <c r="Y131" s="24" t="s">
        <v>13</v>
      </c>
      <c r="Z131" s="110" t="s">
        <v>13</v>
      </c>
      <c r="AA131" s="107" t="s">
        <v>13</v>
      </c>
      <c r="AB131" s="24" t="s">
        <v>13</v>
      </c>
      <c r="AC131" s="24" t="s">
        <v>13</v>
      </c>
      <c r="AD131" s="110" t="s">
        <v>13</v>
      </c>
    </row>
    <row r="132" spans="14:30" x14ac:dyDescent="0.35">
      <c r="N132" s="57">
        <v>48121</v>
      </c>
      <c r="O132" s="107" t="s">
        <v>13</v>
      </c>
      <c r="P132" s="24" t="s">
        <v>13</v>
      </c>
      <c r="Q132" s="24" t="s">
        <v>13</v>
      </c>
      <c r="R132" s="110" t="s">
        <v>13</v>
      </c>
      <c r="S132" s="107" t="s">
        <v>13</v>
      </c>
      <c r="T132" s="24" t="s">
        <v>13</v>
      </c>
      <c r="U132" s="24" t="s">
        <v>13</v>
      </c>
      <c r="V132" s="110" t="s">
        <v>13</v>
      </c>
      <c r="W132" s="107" t="s">
        <v>13</v>
      </c>
      <c r="X132" s="24" t="s">
        <v>13</v>
      </c>
      <c r="Y132" s="24" t="s">
        <v>13</v>
      </c>
      <c r="Z132" s="110" t="s">
        <v>13</v>
      </c>
      <c r="AA132" s="107" t="s">
        <v>13</v>
      </c>
      <c r="AB132" s="24" t="s">
        <v>13</v>
      </c>
      <c r="AC132" s="24" t="s">
        <v>13</v>
      </c>
      <c r="AD132" s="110" t="s">
        <v>13</v>
      </c>
    </row>
    <row r="133" spans="14:30" x14ac:dyDescent="0.35">
      <c r="N133" s="57">
        <v>48213</v>
      </c>
      <c r="O133" s="107" t="s">
        <v>13</v>
      </c>
      <c r="P133" s="24" t="s">
        <v>13</v>
      </c>
      <c r="Q133" s="24" t="s">
        <v>13</v>
      </c>
      <c r="R133" s="110" t="s">
        <v>13</v>
      </c>
      <c r="S133" s="107" t="s">
        <v>13</v>
      </c>
      <c r="T133" s="24" t="s">
        <v>13</v>
      </c>
      <c r="U133" s="24" t="s">
        <v>13</v>
      </c>
      <c r="V133" s="110" t="s">
        <v>13</v>
      </c>
      <c r="W133" s="107" t="s">
        <v>13</v>
      </c>
      <c r="X133" s="24" t="s">
        <v>13</v>
      </c>
      <c r="Y133" s="24" t="s">
        <v>13</v>
      </c>
      <c r="Z133" s="110" t="s">
        <v>13</v>
      </c>
      <c r="AA133" s="107" t="s">
        <v>13</v>
      </c>
      <c r="AB133" s="24" t="s">
        <v>13</v>
      </c>
      <c r="AC133" s="24" t="s">
        <v>13</v>
      </c>
      <c r="AD133" s="110" t="s">
        <v>13</v>
      </c>
    </row>
    <row r="134" spans="14:30" x14ac:dyDescent="0.35">
      <c r="N134" s="57">
        <v>48304</v>
      </c>
      <c r="O134" s="107" t="s">
        <v>13</v>
      </c>
      <c r="P134" s="24" t="s">
        <v>13</v>
      </c>
      <c r="Q134" s="24" t="s">
        <v>13</v>
      </c>
      <c r="R134" s="110" t="s">
        <v>13</v>
      </c>
      <c r="S134" s="107" t="s">
        <v>13</v>
      </c>
      <c r="T134" s="24" t="s">
        <v>13</v>
      </c>
      <c r="U134" s="24" t="s">
        <v>13</v>
      </c>
      <c r="V134" s="110" t="s">
        <v>13</v>
      </c>
      <c r="W134" s="107" t="s">
        <v>13</v>
      </c>
      <c r="X134" s="24" t="s">
        <v>13</v>
      </c>
      <c r="Y134" s="24" t="s">
        <v>13</v>
      </c>
      <c r="Z134" s="110" t="s">
        <v>13</v>
      </c>
      <c r="AA134" s="107" t="s">
        <v>13</v>
      </c>
      <c r="AB134" s="24" t="s">
        <v>13</v>
      </c>
      <c r="AC134" s="24" t="s">
        <v>13</v>
      </c>
      <c r="AD134" s="110" t="s">
        <v>13</v>
      </c>
    </row>
    <row r="135" spans="14:30" x14ac:dyDescent="0.35">
      <c r="N135" s="57">
        <v>48395</v>
      </c>
      <c r="O135" s="107" t="s">
        <v>13</v>
      </c>
      <c r="P135" s="24" t="s">
        <v>13</v>
      </c>
      <c r="Q135" s="24" t="s">
        <v>13</v>
      </c>
      <c r="R135" s="110" t="s">
        <v>13</v>
      </c>
      <c r="S135" s="107" t="s">
        <v>13</v>
      </c>
      <c r="T135" s="24" t="s">
        <v>13</v>
      </c>
      <c r="U135" s="24" t="s">
        <v>13</v>
      </c>
      <c r="V135" s="110" t="s">
        <v>13</v>
      </c>
      <c r="W135" s="107" t="s">
        <v>13</v>
      </c>
      <c r="X135" s="24" t="s">
        <v>13</v>
      </c>
      <c r="Y135" s="24" t="s">
        <v>13</v>
      </c>
      <c r="Z135" s="110" t="s">
        <v>13</v>
      </c>
      <c r="AA135" s="107" t="s">
        <v>13</v>
      </c>
      <c r="AB135" s="24" t="s">
        <v>13</v>
      </c>
      <c r="AC135" s="24" t="s">
        <v>13</v>
      </c>
      <c r="AD135" s="110" t="s">
        <v>13</v>
      </c>
    </row>
    <row r="136" spans="14:30" x14ac:dyDescent="0.35">
      <c r="N136" s="57">
        <v>48487</v>
      </c>
      <c r="O136" s="107" t="s">
        <v>13</v>
      </c>
      <c r="P136" s="24" t="s">
        <v>13</v>
      </c>
      <c r="Q136" s="24" t="s">
        <v>13</v>
      </c>
      <c r="R136" s="110" t="s">
        <v>13</v>
      </c>
      <c r="S136" s="107" t="s">
        <v>13</v>
      </c>
      <c r="T136" s="24" t="s">
        <v>13</v>
      </c>
      <c r="U136" s="24" t="s">
        <v>13</v>
      </c>
      <c r="V136" s="110" t="s">
        <v>13</v>
      </c>
      <c r="W136" s="107" t="s">
        <v>13</v>
      </c>
      <c r="X136" s="24" t="s">
        <v>13</v>
      </c>
      <c r="Y136" s="24" t="s">
        <v>13</v>
      </c>
      <c r="Z136" s="110" t="s">
        <v>13</v>
      </c>
      <c r="AA136" s="107" t="s">
        <v>13</v>
      </c>
      <c r="AB136" s="24" t="s">
        <v>13</v>
      </c>
      <c r="AC136" s="24" t="s">
        <v>13</v>
      </c>
      <c r="AD136" s="110" t="s">
        <v>13</v>
      </c>
    </row>
    <row r="137" spans="14:30" x14ac:dyDescent="0.35">
      <c r="N137" s="57">
        <v>48579</v>
      </c>
      <c r="O137" s="107" t="s">
        <v>13</v>
      </c>
      <c r="P137" s="24" t="s">
        <v>13</v>
      </c>
      <c r="Q137" s="24" t="s">
        <v>13</v>
      </c>
      <c r="R137" s="110" t="s">
        <v>13</v>
      </c>
      <c r="S137" s="107" t="s">
        <v>13</v>
      </c>
      <c r="T137" s="24" t="s">
        <v>13</v>
      </c>
      <c r="U137" s="24" t="s">
        <v>13</v>
      </c>
      <c r="V137" s="110" t="s">
        <v>13</v>
      </c>
      <c r="W137" s="107" t="s">
        <v>13</v>
      </c>
      <c r="X137" s="24" t="s">
        <v>13</v>
      </c>
      <c r="Y137" s="24" t="s">
        <v>13</v>
      </c>
      <c r="Z137" s="110" t="s">
        <v>13</v>
      </c>
      <c r="AA137" s="107" t="s">
        <v>13</v>
      </c>
      <c r="AB137" s="24" t="s">
        <v>13</v>
      </c>
      <c r="AC137" s="24" t="s">
        <v>13</v>
      </c>
      <c r="AD137" s="110" t="s">
        <v>13</v>
      </c>
    </row>
    <row r="138" spans="14:30" x14ac:dyDescent="0.35">
      <c r="N138" s="57">
        <v>48669</v>
      </c>
      <c r="O138" s="107" t="s">
        <v>13</v>
      </c>
      <c r="P138" s="24" t="s">
        <v>13</v>
      </c>
      <c r="Q138" s="24" t="s">
        <v>13</v>
      </c>
      <c r="R138" s="110" t="s">
        <v>13</v>
      </c>
      <c r="S138" s="107" t="s">
        <v>13</v>
      </c>
      <c r="T138" s="24" t="s">
        <v>13</v>
      </c>
      <c r="U138" s="24" t="s">
        <v>13</v>
      </c>
      <c r="V138" s="110" t="s">
        <v>13</v>
      </c>
      <c r="W138" s="107" t="s">
        <v>13</v>
      </c>
      <c r="X138" s="24" t="s">
        <v>13</v>
      </c>
      <c r="Y138" s="24" t="s">
        <v>13</v>
      </c>
      <c r="Z138" s="110" t="s">
        <v>13</v>
      </c>
      <c r="AA138" s="107" t="s">
        <v>13</v>
      </c>
      <c r="AB138" s="24" t="s">
        <v>13</v>
      </c>
      <c r="AC138" s="24" t="s">
        <v>13</v>
      </c>
      <c r="AD138" s="110" t="s">
        <v>13</v>
      </c>
    </row>
    <row r="139" spans="14:30" x14ac:dyDescent="0.35">
      <c r="N139" s="57">
        <v>48760</v>
      </c>
      <c r="O139" s="107" t="s">
        <v>13</v>
      </c>
      <c r="P139" s="24" t="s">
        <v>13</v>
      </c>
      <c r="Q139" s="24" t="s">
        <v>13</v>
      </c>
      <c r="R139" s="110" t="s">
        <v>13</v>
      </c>
      <c r="S139" s="107" t="s">
        <v>13</v>
      </c>
      <c r="T139" s="24" t="s">
        <v>13</v>
      </c>
      <c r="U139" s="24" t="s">
        <v>13</v>
      </c>
      <c r="V139" s="110" t="s">
        <v>13</v>
      </c>
      <c r="W139" s="107" t="s">
        <v>13</v>
      </c>
      <c r="X139" s="24" t="s">
        <v>13</v>
      </c>
      <c r="Y139" s="24" t="s">
        <v>13</v>
      </c>
      <c r="Z139" s="110" t="s">
        <v>13</v>
      </c>
      <c r="AA139" s="107" t="s">
        <v>13</v>
      </c>
      <c r="AB139" s="24" t="s">
        <v>13</v>
      </c>
      <c r="AC139" s="24" t="s">
        <v>13</v>
      </c>
      <c r="AD139" s="110" t="s">
        <v>13</v>
      </c>
    </row>
    <row r="140" spans="14:30" x14ac:dyDescent="0.35">
      <c r="N140" s="57">
        <v>48852</v>
      </c>
      <c r="O140" s="107" t="s">
        <v>13</v>
      </c>
      <c r="P140" s="24" t="s">
        <v>13</v>
      </c>
      <c r="Q140" s="24" t="s">
        <v>13</v>
      </c>
      <c r="R140" s="110" t="s">
        <v>13</v>
      </c>
      <c r="S140" s="107" t="s">
        <v>13</v>
      </c>
      <c r="T140" s="24" t="s">
        <v>13</v>
      </c>
      <c r="U140" s="24" t="s">
        <v>13</v>
      </c>
      <c r="V140" s="110" t="s">
        <v>13</v>
      </c>
      <c r="W140" s="107" t="s">
        <v>13</v>
      </c>
      <c r="X140" s="24" t="s">
        <v>13</v>
      </c>
      <c r="Y140" s="24" t="s">
        <v>13</v>
      </c>
      <c r="Z140" s="110" t="s">
        <v>13</v>
      </c>
      <c r="AA140" s="107" t="s">
        <v>13</v>
      </c>
      <c r="AB140" s="24" t="s">
        <v>13</v>
      </c>
      <c r="AC140" s="24" t="s">
        <v>13</v>
      </c>
      <c r="AD140" s="110" t="s">
        <v>13</v>
      </c>
    </row>
    <row r="141" spans="14:30" x14ac:dyDescent="0.35">
      <c r="N141" s="57">
        <v>48944</v>
      </c>
      <c r="O141" s="107" t="s">
        <v>13</v>
      </c>
      <c r="P141" s="24" t="s">
        <v>13</v>
      </c>
      <c r="Q141" s="24" t="s">
        <v>13</v>
      </c>
      <c r="R141" s="110" t="s">
        <v>13</v>
      </c>
      <c r="S141" s="107" t="s">
        <v>13</v>
      </c>
      <c r="T141" s="24" t="s">
        <v>13</v>
      </c>
      <c r="U141" s="24" t="s">
        <v>13</v>
      </c>
      <c r="V141" s="110" t="s">
        <v>13</v>
      </c>
      <c r="W141" s="107" t="s">
        <v>13</v>
      </c>
      <c r="X141" s="24" t="s">
        <v>13</v>
      </c>
      <c r="Y141" s="24" t="s">
        <v>13</v>
      </c>
      <c r="Z141" s="110" t="s">
        <v>13</v>
      </c>
      <c r="AA141" s="107" t="s">
        <v>13</v>
      </c>
      <c r="AB141" s="24" t="s">
        <v>13</v>
      </c>
      <c r="AC141" s="24" t="s">
        <v>13</v>
      </c>
      <c r="AD141" s="110" t="s">
        <v>13</v>
      </c>
    </row>
    <row r="142" spans="14:30" x14ac:dyDescent="0.35">
      <c r="N142" s="57">
        <v>49034</v>
      </c>
      <c r="O142" s="107" t="s">
        <v>13</v>
      </c>
      <c r="P142" s="24" t="s">
        <v>13</v>
      </c>
      <c r="Q142" s="24" t="s">
        <v>13</v>
      </c>
      <c r="R142" s="110" t="s">
        <v>13</v>
      </c>
      <c r="S142" s="107" t="s">
        <v>13</v>
      </c>
      <c r="T142" s="24" t="s">
        <v>13</v>
      </c>
      <c r="U142" s="24" t="s">
        <v>13</v>
      </c>
      <c r="V142" s="110" t="s">
        <v>13</v>
      </c>
      <c r="W142" s="107" t="s">
        <v>13</v>
      </c>
      <c r="X142" s="24" t="s">
        <v>13</v>
      </c>
      <c r="Y142" s="24" t="s">
        <v>13</v>
      </c>
      <c r="Z142" s="110" t="s">
        <v>13</v>
      </c>
      <c r="AA142" s="107" t="s">
        <v>13</v>
      </c>
      <c r="AB142" s="24" t="s">
        <v>13</v>
      </c>
      <c r="AC142" s="24" t="s">
        <v>13</v>
      </c>
      <c r="AD142" s="110" t="s">
        <v>13</v>
      </c>
    </row>
    <row r="143" spans="14:30" x14ac:dyDescent="0.35">
      <c r="N143" s="57">
        <v>49125</v>
      </c>
      <c r="O143" s="107" t="s">
        <v>13</v>
      </c>
      <c r="P143" s="24" t="s">
        <v>13</v>
      </c>
      <c r="Q143" s="24" t="s">
        <v>13</v>
      </c>
      <c r="R143" s="110" t="s">
        <v>13</v>
      </c>
      <c r="S143" s="107" t="s">
        <v>13</v>
      </c>
      <c r="T143" s="24" t="s">
        <v>13</v>
      </c>
      <c r="U143" s="24" t="s">
        <v>13</v>
      </c>
      <c r="V143" s="110" t="s">
        <v>13</v>
      </c>
      <c r="W143" s="107" t="s">
        <v>13</v>
      </c>
      <c r="X143" s="24" t="s">
        <v>13</v>
      </c>
      <c r="Y143" s="24" t="s">
        <v>13</v>
      </c>
      <c r="Z143" s="110" t="s">
        <v>13</v>
      </c>
      <c r="AA143" s="107" t="s">
        <v>13</v>
      </c>
      <c r="AB143" s="24" t="s">
        <v>13</v>
      </c>
      <c r="AC143" s="24" t="s">
        <v>13</v>
      </c>
      <c r="AD143" s="110" t="s">
        <v>13</v>
      </c>
    </row>
    <row r="144" spans="14:30" x14ac:dyDescent="0.35">
      <c r="N144" s="57">
        <v>49217</v>
      </c>
      <c r="O144" s="107" t="s">
        <v>13</v>
      </c>
      <c r="P144" s="24" t="s">
        <v>13</v>
      </c>
      <c r="Q144" s="24" t="s">
        <v>13</v>
      </c>
      <c r="R144" s="110" t="s">
        <v>13</v>
      </c>
      <c r="S144" s="107" t="s">
        <v>13</v>
      </c>
      <c r="T144" s="24" t="s">
        <v>13</v>
      </c>
      <c r="U144" s="24" t="s">
        <v>13</v>
      </c>
      <c r="V144" s="110" t="s">
        <v>13</v>
      </c>
      <c r="W144" s="107" t="s">
        <v>13</v>
      </c>
      <c r="X144" s="24" t="s">
        <v>13</v>
      </c>
      <c r="Y144" s="24" t="s">
        <v>13</v>
      </c>
      <c r="Z144" s="110" t="s">
        <v>13</v>
      </c>
      <c r="AA144" s="107" t="s">
        <v>13</v>
      </c>
      <c r="AB144" s="24" t="s">
        <v>13</v>
      </c>
      <c r="AC144" s="24" t="s">
        <v>13</v>
      </c>
      <c r="AD144" s="110" t="s">
        <v>13</v>
      </c>
    </row>
    <row r="145" spans="14:30" x14ac:dyDescent="0.35">
      <c r="N145" s="57">
        <v>49309</v>
      </c>
      <c r="O145" s="107" t="s">
        <v>13</v>
      </c>
      <c r="P145" s="24" t="s">
        <v>13</v>
      </c>
      <c r="Q145" s="24" t="s">
        <v>13</v>
      </c>
      <c r="R145" s="110" t="s">
        <v>13</v>
      </c>
      <c r="S145" s="107" t="s">
        <v>13</v>
      </c>
      <c r="T145" s="24" t="s">
        <v>13</v>
      </c>
      <c r="U145" s="24" t="s">
        <v>13</v>
      </c>
      <c r="V145" s="110" t="s">
        <v>13</v>
      </c>
      <c r="W145" s="107" t="s">
        <v>13</v>
      </c>
      <c r="X145" s="24" t="s">
        <v>13</v>
      </c>
      <c r="Y145" s="24" t="s">
        <v>13</v>
      </c>
      <c r="Z145" s="110" t="s">
        <v>13</v>
      </c>
      <c r="AA145" s="107" t="s">
        <v>13</v>
      </c>
      <c r="AB145" s="24" t="s">
        <v>13</v>
      </c>
      <c r="AC145" s="24" t="s">
        <v>13</v>
      </c>
      <c r="AD145" s="110" t="s">
        <v>13</v>
      </c>
    </row>
    <row r="146" spans="14:30" x14ac:dyDescent="0.35">
      <c r="N146" s="57">
        <v>49399</v>
      </c>
      <c r="O146" s="107" t="s">
        <v>13</v>
      </c>
      <c r="P146" s="24" t="s">
        <v>13</v>
      </c>
      <c r="Q146" s="24" t="s">
        <v>13</v>
      </c>
      <c r="R146" s="110" t="s">
        <v>13</v>
      </c>
      <c r="S146" s="107" t="s">
        <v>13</v>
      </c>
      <c r="T146" s="24" t="s">
        <v>13</v>
      </c>
      <c r="U146" s="24" t="s">
        <v>13</v>
      </c>
      <c r="V146" s="110" t="s">
        <v>13</v>
      </c>
      <c r="W146" s="107" t="s">
        <v>13</v>
      </c>
      <c r="X146" s="24" t="s">
        <v>13</v>
      </c>
      <c r="Y146" s="24" t="s">
        <v>13</v>
      </c>
      <c r="Z146" s="110" t="s">
        <v>13</v>
      </c>
      <c r="AA146" s="107" t="s">
        <v>13</v>
      </c>
      <c r="AB146" s="24" t="s">
        <v>13</v>
      </c>
      <c r="AC146" s="24" t="s">
        <v>13</v>
      </c>
      <c r="AD146" s="110" t="s">
        <v>13</v>
      </c>
    </row>
    <row r="147" spans="14:30" x14ac:dyDescent="0.35">
      <c r="N147" s="57">
        <v>49490</v>
      </c>
      <c r="O147" s="107" t="s">
        <v>13</v>
      </c>
      <c r="P147" s="24" t="s">
        <v>13</v>
      </c>
      <c r="Q147" s="24" t="s">
        <v>13</v>
      </c>
      <c r="R147" s="110" t="s">
        <v>13</v>
      </c>
      <c r="S147" s="107" t="s">
        <v>13</v>
      </c>
      <c r="T147" s="24" t="s">
        <v>13</v>
      </c>
      <c r="U147" s="24" t="s">
        <v>13</v>
      </c>
      <c r="V147" s="110" t="s">
        <v>13</v>
      </c>
      <c r="W147" s="107" t="s">
        <v>13</v>
      </c>
      <c r="X147" s="24" t="s">
        <v>13</v>
      </c>
      <c r="Y147" s="24" t="s">
        <v>13</v>
      </c>
      <c r="Z147" s="110" t="s">
        <v>13</v>
      </c>
      <c r="AA147" s="107" t="s">
        <v>13</v>
      </c>
      <c r="AB147" s="24" t="s">
        <v>13</v>
      </c>
      <c r="AC147" s="24" t="s">
        <v>13</v>
      </c>
      <c r="AD147" s="110" t="s">
        <v>13</v>
      </c>
    </row>
    <row r="148" spans="14:30" x14ac:dyDescent="0.35">
      <c r="N148" s="57">
        <v>49582</v>
      </c>
      <c r="O148" s="107" t="s">
        <v>13</v>
      </c>
      <c r="P148" s="24" t="s">
        <v>13</v>
      </c>
      <c r="Q148" s="24" t="s">
        <v>13</v>
      </c>
      <c r="R148" s="110" t="s">
        <v>13</v>
      </c>
      <c r="S148" s="107" t="s">
        <v>13</v>
      </c>
      <c r="T148" s="24" t="s">
        <v>13</v>
      </c>
      <c r="U148" s="24" t="s">
        <v>13</v>
      </c>
      <c r="V148" s="110" t="s">
        <v>13</v>
      </c>
      <c r="W148" s="107" t="s">
        <v>13</v>
      </c>
      <c r="X148" s="24" t="s">
        <v>13</v>
      </c>
      <c r="Y148" s="24" t="s">
        <v>13</v>
      </c>
      <c r="Z148" s="110" t="s">
        <v>13</v>
      </c>
      <c r="AA148" s="107" t="s">
        <v>13</v>
      </c>
      <c r="AB148" s="24" t="s">
        <v>13</v>
      </c>
      <c r="AC148" s="24" t="s">
        <v>13</v>
      </c>
      <c r="AD148" s="110" t="s">
        <v>13</v>
      </c>
    </row>
    <row r="149" spans="14:30" x14ac:dyDescent="0.35">
      <c r="N149" s="57">
        <v>49674</v>
      </c>
      <c r="O149" s="107" t="s">
        <v>13</v>
      </c>
      <c r="P149" s="24" t="s">
        <v>13</v>
      </c>
      <c r="Q149" s="24" t="s">
        <v>13</v>
      </c>
      <c r="R149" s="110" t="s">
        <v>13</v>
      </c>
      <c r="S149" s="107" t="s">
        <v>13</v>
      </c>
      <c r="T149" s="24" t="s">
        <v>13</v>
      </c>
      <c r="U149" s="24" t="s">
        <v>13</v>
      </c>
      <c r="V149" s="110" t="s">
        <v>13</v>
      </c>
      <c r="W149" s="107" t="s">
        <v>13</v>
      </c>
      <c r="X149" s="24" t="s">
        <v>13</v>
      </c>
      <c r="Y149" s="24" t="s">
        <v>13</v>
      </c>
      <c r="Z149" s="110" t="s">
        <v>13</v>
      </c>
      <c r="AA149" s="107" t="s">
        <v>13</v>
      </c>
      <c r="AB149" s="24" t="s">
        <v>13</v>
      </c>
      <c r="AC149" s="24" t="s">
        <v>13</v>
      </c>
      <c r="AD149" s="110" t="s">
        <v>13</v>
      </c>
    </row>
    <row r="150" spans="14:30" x14ac:dyDescent="0.35">
      <c r="N150" s="57">
        <v>49765</v>
      </c>
      <c r="O150" s="107" t="s">
        <v>13</v>
      </c>
      <c r="P150" s="24" t="s">
        <v>13</v>
      </c>
      <c r="Q150" s="24" t="s">
        <v>13</v>
      </c>
      <c r="R150" s="110" t="s">
        <v>13</v>
      </c>
      <c r="S150" s="107" t="s">
        <v>13</v>
      </c>
      <c r="T150" s="24" t="s">
        <v>13</v>
      </c>
      <c r="U150" s="24" t="s">
        <v>13</v>
      </c>
      <c r="V150" s="110" t="s">
        <v>13</v>
      </c>
      <c r="W150" s="107" t="s">
        <v>13</v>
      </c>
      <c r="X150" s="24" t="s">
        <v>13</v>
      </c>
      <c r="Y150" s="24" t="s">
        <v>13</v>
      </c>
      <c r="Z150" s="110" t="s">
        <v>13</v>
      </c>
      <c r="AA150" s="107" t="s">
        <v>13</v>
      </c>
      <c r="AB150" s="24" t="s">
        <v>13</v>
      </c>
      <c r="AC150" s="24" t="s">
        <v>13</v>
      </c>
      <c r="AD150" s="110" t="s">
        <v>13</v>
      </c>
    </row>
    <row r="151" spans="14:30" x14ac:dyDescent="0.35">
      <c r="N151" s="57">
        <v>49856</v>
      </c>
      <c r="O151" s="107" t="s">
        <v>13</v>
      </c>
      <c r="P151" s="24" t="s">
        <v>13</v>
      </c>
      <c r="Q151" s="24" t="s">
        <v>13</v>
      </c>
      <c r="R151" s="110" t="s">
        <v>13</v>
      </c>
      <c r="S151" s="107" t="s">
        <v>13</v>
      </c>
      <c r="T151" s="24" t="s">
        <v>13</v>
      </c>
      <c r="U151" s="24" t="s">
        <v>13</v>
      </c>
      <c r="V151" s="110" t="s">
        <v>13</v>
      </c>
      <c r="W151" s="107" t="s">
        <v>13</v>
      </c>
      <c r="X151" s="24" t="s">
        <v>13</v>
      </c>
      <c r="Y151" s="24" t="s">
        <v>13</v>
      </c>
      <c r="Z151" s="110" t="s">
        <v>13</v>
      </c>
      <c r="AA151" s="107" t="s">
        <v>13</v>
      </c>
      <c r="AB151" s="24" t="s">
        <v>13</v>
      </c>
      <c r="AC151" s="24" t="s">
        <v>13</v>
      </c>
      <c r="AD151" s="110" t="s">
        <v>13</v>
      </c>
    </row>
    <row r="152" spans="14:30" x14ac:dyDescent="0.35">
      <c r="N152" s="57">
        <v>49948</v>
      </c>
      <c r="O152" s="107" t="s">
        <v>13</v>
      </c>
      <c r="P152" s="24" t="s">
        <v>13</v>
      </c>
      <c r="Q152" s="24" t="s">
        <v>13</v>
      </c>
      <c r="R152" s="110" t="s">
        <v>13</v>
      </c>
      <c r="S152" s="107" t="s">
        <v>13</v>
      </c>
      <c r="T152" s="24" t="s">
        <v>13</v>
      </c>
      <c r="U152" s="24" t="s">
        <v>13</v>
      </c>
      <c r="V152" s="110" t="s">
        <v>13</v>
      </c>
      <c r="W152" s="107" t="s">
        <v>13</v>
      </c>
      <c r="X152" s="24" t="s">
        <v>13</v>
      </c>
      <c r="Y152" s="24" t="s">
        <v>13</v>
      </c>
      <c r="Z152" s="110" t="s">
        <v>13</v>
      </c>
      <c r="AA152" s="107" t="s">
        <v>13</v>
      </c>
      <c r="AB152" s="24" t="s">
        <v>13</v>
      </c>
      <c r="AC152" s="24" t="s">
        <v>13</v>
      </c>
      <c r="AD152" s="110" t="s">
        <v>13</v>
      </c>
    </row>
    <row r="153" spans="14:30" x14ac:dyDescent="0.35">
      <c r="N153" s="57">
        <v>50040</v>
      </c>
      <c r="O153" s="107" t="s">
        <v>13</v>
      </c>
      <c r="P153" s="24" t="s">
        <v>13</v>
      </c>
      <c r="Q153" s="24" t="s">
        <v>13</v>
      </c>
      <c r="R153" s="110" t="s">
        <v>13</v>
      </c>
      <c r="S153" s="107" t="s">
        <v>13</v>
      </c>
      <c r="T153" s="24" t="s">
        <v>13</v>
      </c>
      <c r="U153" s="24" t="s">
        <v>13</v>
      </c>
      <c r="V153" s="110" t="s">
        <v>13</v>
      </c>
      <c r="W153" s="107" t="s">
        <v>13</v>
      </c>
      <c r="X153" s="24" t="s">
        <v>13</v>
      </c>
      <c r="Y153" s="24" t="s">
        <v>13</v>
      </c>
      <c r="Z153" s="110" t="s">
        <v>13</v>
      </c>
      <c r="AA153" s="107" t="s">
        <v>13</v>
      </c>
      <c r="AB153" s="24" t="s">
        <v>13</v>
      </c>
      <c r="AC153" s="24" t="s">
        <v>13</v>
      </c>
      <c r="AD153" s="110" t="s">
        <v>13</v>
      </c>
    </row>
    <row r="154" spans="14:30" x14ac:dyDescent="0.35">
      <c r="N154" s="57">
        <v>50130</v>
      </c>
      <c r="O154" s="107" t="s">
        <v>13</v>
      </c>
      <c r="P154" s="24" t="s">
        <v>13</v>
      </c>
      <c r="Q154" s="24" t="s">
        <v>13</v>
      </c>
      <c r="R154" s="110" t="s">
        <v>13</v>
      </c>
      <c r="S154" s="107" t="s">
        <v>13</v>
      </c>
      <c r="T154" s="24" t="s">
        <v>13</v>
      </c>
      <c r="U154" s="24" t="s">
        <v>13</v>
      </c>
      <c r="V154" s="110" t="s">
        <v>13</v>
      </c>
      <c r="W154" s="107" t="s">
        <v>13</v>
      </c>
      <c r="X154" s="24" t="s">
        <v>13</v>
      </c>
      <c r="Y154" s="24" t="s">
        <v>13</v>
      </c>
      <c r="Z154" s="110" t="s">
        <v>13</v>
      </c>
      <c r="AA154" s="107" t="s">
        <v>13</v>
      </c>
      <c r="AB154" s="24" t="s">
        <v>13</v>
      </c>
      <c r="AC154" s="24" t="s">
        <v>13</v>
      </c>
      <c r="AD154" s="110" t="s">
        <v>13</v>
      </c>
    </row>
    <row r="155" spans="14:30" x14ac:dyDescent="0.35">
      <c r="N155" s="57">
        <v>50221</v>
      </c>
      <c r="O155" s="107" t="s">
        <v>13</v>
      </c>
      <c r="P155" s="24" t="s">
        <v>13</v>
      </c>
      <c r="Q155" s="24" t="s">
        <v>13</v>
      </c>
      <c r="R155" s="110" t="s">
        <v>13</v>
      </c>
      <c r="S155" s="107" t="s">
        <v>13</v>
      </c>
      <c r="T155" s="24" t="s">
        <v>13</v>
      </c>
      <c r="U155" s="24" t="s">
        <v>13</v>
      </c>
      <c r="V155" s="110" t="s">
        <v>13</v>
      </c>
      <c r="W155" s="107" t="s">
        <v>13</v>
      </c>
      <c r="X155" s="24" t="s">
        <v>13</v>
      </c>
      <c r="Y155" s="24" t="s">
        <v>13</v>
      </c>
      <c r="Z155" s="110" t="s">
        <v>13</v>
      </c>
      <c r="AA155" s="107" t="s">
        <v>13</v>
      </c>
      <c r="AB155" s="24" t="s">
        <v>13</v>
      </c>
      <c r="AC155" s="24" t="s">
        <v>13</v>
      </c>
      <c r="AD155" s="110" t="s">
        <v>13</v>
      </c>
    </row>
    <row r="156" spans="14:30" x14ac:dyDescent="0.35">
      <c r="N156" s="57">
        <v>50313</v>
      </c>
      <c r="O156" s="107" t="s">
        <v>13</v>
      </c>
      <c r="P156" s="24" t="s">
        <v>13</v>
      </c>
      <c r="Q156" s="24" t="s">
        <v>13</v>
      </c>
      <c r="R156" s="110" t="s">
        <v>13</v>
      </c>
      <c r="S156" s="107" t="s">
        <v>13</v>
      </c>
      <c r="T156" s="24" t="s">
        <v>13</v>
      </c>
      <c r="U156" s="24" t="s">
        <v>13</v>
      </c>
      <c r="V156" s="110" t="s">
        <v>13</v>
      </c>
      <c r="W156" s="107" t="s">
        <v>13</v>
      </c>
      <c r="X156" s="24" t="s">
        <v>13</v>
      </c>
      <c r="Y156" s="24" t="s">
        <v>13</v>
      </c>
      <c r="Z156" s="110" t="s">
        <v>13</v>
      </c>
      <c r="AA156" s="107" t="s">
        <v>13</v>
      </c>
      <c r="AB156" s="24" t="s">
        <v>13</v>
      </c>
      <c r="AC156" s="24" t="s">
        <v>13</v>
      </c>
      <c r="AD156" s="110" t="s">
        <v>13</v>
      </c>
    </row>
    <row r="157" spans="14:30" x14ac:dyDescent="0.35">
      <c r="N157" s="57">
        <v>50405</v>
      </c>
      <c r="O157" s="107" t="s">
        <v>13</v>
      </c>
      <c r="P157" s="24" t="s">
        <v>13</v>
      </c>
      <c r="Q157" s="24" t="s">
        <v>13</v>
      </c>
      <c r="R157" s="110" t="s">
        <v>13</v>
      </c>
      <c r="S157" s="107" t="s">
        <v>13</v>
      </c>
      <c r="T157" s="24" t="s">
        <v>13</v>
      </c>
      <c r="U157" s="24" t="s">
        <v>13</v>
      </c>
      <c r="V157" s="110" t="s">
        <v>13</v>
      </c>
      <c r="W157" s="107" t="s">
        <v>13</v>
      </c>
      <c r="X157" s="24" t="s">
        <v>13</v>
      </c>
      <c r="Y157" s="24" t="s">
        <v>13</v>
      </c>
      <c r="Z157" s="110" t="s">
        <v>13</v>
      </c>
      <c r="AA157" s="107" t="s">
        <v>13</v>
      </c>
      <c r="AB157" s="24" t="s">
        <v>13</v>
      </c>
      <c r="AC157" s="24" t="s">
        <v>13</v>
      </c>
      <c r="AD157" s="110" t="s">
        <v>13</v>
      </c>
    </row>
    <row r="158" spans="14:30" x14ac:dyDescent="0.35">
      <c r="N158" s="57">
        <v>50495</v>
      </c>
      <c r="O158" s="107" t="s">
        <v>13</v>
      </c>
      <c r="P158" s="24" t="s">
        <v>13</v>
      </c>
      <c r="Q158" s="24" t="s">
        <v>13</v>
      </c>
      <c r="R158" s="110" t="s">
        <v>13</v>
      </c>
      <c r="S158" s="107" t="s">
        <v>13</v>
      </c>
      <c r="T158" s="24" t="s">
        <v>13</v>
      </c>
      <c r="U158" s="24" t="s">
        <v>13</v>
      </c>
      <c r="V158" s="110" t="s">
        <v>13</v>
      </c>
      <c r="W158" s="107" t="s">
        <v>13</v>
      </c>
      <c r="X158" s="24" t="s">
        <v>13</v>
      </c>
      <c r="Y158" s="24" t="s">
        <v>13</v>
      </c>
      <c r="Z158" s="110" t="s">
        <v>13</v>
      </c>
      <c r="AA158" s="107" t="s">
        <v>13</v>
      </c>
      <c r="AB158" s="24" t="s">
        <v>13</v>
      </c>
      <c r="AC158" s="24" t="s">
        <v>13</v>
      </c>
      <c r="AD158" s="110" t="s">
        <v>13</v>
      </c>
    </row>
    <row r="159" spans="14:30" x14ac:dyDescent="0.35">
      <c r="N159" s="57">
        <v>50586</v>
      </c>
      <c r="O159" s="107" t="s">
        <v>13</v>
      </c>
      <c r="P159" s="24" t="s">
        <v>13</v>
      </c>
      <c r="Q159" s="24" t="s">
        <v>13</v>
      </c>
      <c r="R159" s="110" t="s">
        <v>13</v>
      </c>
      <c r="S159" s="107" t="s">
        <v>13</v>
      </c>
      <c r="T159" s="24" t="s">
        <v>13</v>
      </c>
      <c r="U159" s="24" t="s">
        <v>13</v>
      </c>
      <c r="V159" s="110" t="s">
        <v>13</v>
      </c>
      <c r="W159" s="107" t="s">
        <v>13</v>
      </c>
      <c r="X159" s="24" t="s">
        <v>13</v>
      </c>
      <c r="Y159" s="24" t="s">
        <v>13</v>
      </c>
      <c r="Z159" s="110" t="s">
        <v>13</v>
      </c>
      <c r="AA159" s="107" t="s">
        <v>13</v>
      </c>
      <c r="AB159" s="24" t="s">
        <v>13</v>
      </c>
      <c r="AC159" s="24" t="s">
        <v>13</v>
      </c>
      <c r="AD159" s="110" t="s">
        <v>13</v>
      </c>
    </row>
    <row r="160" spans="14:30" x14ac:dyDescent="0.35">
      <c r="N160" s="57">
        <v>50678</v>
      </c>
      <c r="O160" s="107" t="s">
        <v>13</v>
      </c>
      <c r="P160" s="24" t="s">
        <v>13</v>
      </c>
      <c r="Q160" s="24" t="s">
        <v>13</v>
      </c>
      <c r="R160" s="110" t="s">
        <v>13</v>
      </c>
      <c r="S160" s="107" t="s">
        <v>13</v>
      </c>
      <c r="T160" s="24" t="s">
        <v>13</v>
      </c>
      <c r="U160" s="24" t="s">
        <v>13</v>
      </c>
      <c r="V160" s="110" t="s">
        <v>13</v>
      </c>
      <c r="W160" s="107" t="s">
        <v>13</v>
      </c>
      <c r="X160" s="24" t="s">
        <v>13</v>
      </c>
      <c r="Y160" s="24" t="s">
        <v>13</v>
      </c>
      <c r="Z160" s="110" t="s">
        <v>13</v>
      </c>
      <c r="AA160" s="107" t="s">
        <v>13</v>
      </c>
      <c r="AB160" s="24" t="s">
        <v>13</v>
      </c>
      <c r="AC160" s="24" t="s">
        <v>13</v>
      </c>
      <c r="AD160" s="110" t="s">
        <v>13</v>
      </c>
    </row>
    <row r="161" spans="14:30" x14ac:dyDescent="0.35">
      <c r="N161" s="57">
        <v>50770</v>
      </c>
      <c r="O161" s="107" t="s">
        <v>13</v>
      </c>
      <c r="P161" s="24" t="s">
        <v>13</v>
      </c>
      <c r="Q161" s="24" t="s">
        <v>13</v>
      </c>
      <c r="R161" s="110" t="s">
        <v>13</v>
      </c>
      <c r="S161" s="107" t="s">
        <v>13</v>
      </c>
      <c r="T161" s="24" t="s">
        <v>13</v>
      </c>
      <c r="U161" s="24" t="s">
        <v>13</v>
      </c>
      <c r="V161" s="110" t="s">
        <v>13</v>
      </c>
      <c r="W161" s="107" t="s">
        <v>13</v>
      </c>
      <c r="X161" s="24" t="s">
        <v>13</v>
      </c>
      <c r="Y161" s="24" t="s">
        <v>13</v>
      </c>
      <c r="Z161" s="110" t="s">
        <v>13</v>
      </c>
      <c r="AA161" s="107" t="s">
        <v>13</v>
      </c>
      <c r="AB161" s="24" t="s">
        <v>13</v>
      </c>
      <c r="AC161" s="24" t="s">
        <v>13</v>
      </c>
      <c r="AD161" s="110" t="s">
        <v>13</v>
      </c>
    </row>
    <row r="162" spans="14:30" x14ac:dyDescent="0.35">
      <c r="N162" s="57">
        <v>50860</v>
      </c>
      <c r="O162" s="107" t="s">
        <v>13</v>
      </c>
      <c r="P162" s="24" t="s">
        <v>13</v>
      </c>
      <c r="Q162" s="24" t="s">
        <v>13</v>
      </c>
      <c r="R162" s="110" t="s">
        <v>13</v>
      </c>
      <c r="S162" s="107" t="s">
        <v>13</v>
      </c>
      <c r="T162" s="24" t="s">
        <v>13</v>
      </c>
      <c r="U162" s="24" t="s">
        <v>13</v>
      </c>
      <c r="V162" s="110" t="s">
        <v>13</v>
      </c>
      <c r="W162" s="107" t="s">
        <v>13</v>
      </c>
      <c r="X162" s="24" t="s">
        <v>13</v>
      </c>
      <c r="Y162" s="24" t="s">
        <v>13</v>
      </c>
      <c r="Z162" s="110" t="s">
        <v>13</v>
      </c>
      <c r="AA162" s="107" t="s">
        <v>13</v>
      </c>
      <c r="AB162" s="24" t="s">
        <v>13</v>
      </c>
      <c r="AC162" s="24" t="s">
        <v>13</v>
      </c>
      <c r="AD162" s="110" t="s">
        <v>13</v>
      </c>
    </row>
    <row r="163" spans="14:30" x14ac:dyDescent="0.35">
      <c r="N163" s="57">
        <v>50951</v>
      </c>
      <c r="O163" s="107" t="s">
        <v>13</v>
      </c>
      <c r="P163" s="24" t="s">
        <v>13</v>
      </c>
      <c r="Q163" s="24" t="s">
        <v>13</v>
      </c>
      <c r="R163" s="110" t="s">
        <v>13</v>
      </c>
      <c r="S163" s="107" t="s">
        <v>13</v>
      </c>
      <c r="T163" s="24" t="s">
        <v>13</v>
      </c>
      <c r="U163" s="24" t="s">
        <v>13</v>
      </c>
      <c r="V163" s="110" t="s">
        <v>13</v>
      </c>
      <c r="W163" s="107" t="s">
        <v>13</v>
      </c>
      <c r="X163" s="24" t="s">
        <v>13</v>
      </c>
      <c r="Y163" s="24" t="s">
        <v>13</v>
      </c>
      <c r="Z163" s="110" t="s">
        <v>13</v>
      </c>
      <c r="AA163" s="107" t="s">
        <v>13</v>
      </c>
      <c r="AB163" s="24" t="s">
        <v>13</v>
      </c>
      <c r="AC163" s="24" t="s">
        <v>13</v>
      </c>
      <c r="AD163" s="110" t="s">
        <v>13</v>
      </c>
    </row>
    <row r="164" spans="14:30" x14ac:dyDescent="0.35">
      <c r="N164" s="57">
        <v>51043</v>
      </c>
      <c r="O164" s="107" t="s">
        <v>13</v>
      </c>
      <c r="P164" s="24" t="s">
        <v>13</v>
      </c>
      <c r="Q164" s="24" t="s">
        <v>13</v>
      </c>
      <c r="R164" s="110" t="s">
        <v>13</v>
      </c>
      <c r="S164" s="107" t="s">
        <v>13</v>
      </c>
      <c r="T164" s="24" t="s">
        <v>13</v>
      </c>
      <c r="U164" s="24" t="s">
        <v>13</v>
      </c>
      <c r="V164" s="110" t="s">
        <v>13</v>
      </c>
      <c r="W164" s="107" t="s">
        <v>13</v>
      </c>
      <c r="X164" s="24" t="s">
        <v>13</v>
      </c>
      <c r="Y164" s="24" t="s">
        <v>13</v>
      </c>
      <c r="Z164" s="110" t="s">
        <v>13</v>
      </c>
      <c r="AA164" s="107" t="s">
        <v>13</v>
      </c>
      <c r="AB164" s="24" t="s">
        <v>13</v>
      </c>
      <c r="AC164" s="24" t="s">
        <v>13</v>
      </c>
      <c r="AD164" s="110" t="s">
        <v>13</v>
      </c>
    </row>
    <row r="165" spans="14:30" x14ac:dyDescent="0.35">
      <c r="N165" s="57">
        <v>51135</v>
      </c>
      <c r="O165" s="107" t="s">
        <v>13</v>
      </c>
      <c r="P165" s="24" t="s">
        <v>13</v>
      </c>
      <c r="Q165" s="24" t="s">
        <v>13</v>
      </c>
      <c r="R165" s="110" t="s">
        <v>13</v>
      </c>
      <c r="S165" s="107" t="s">
        <v>13</v>
      </c>
      <c r="T165" s="24" t="s">
        <v>13</v>
      </c>
      <c r="U165" s="24" t="s">
        <v>13</v>
      </c>
      <c r="V165" s="110" t="s">
        <v>13</v>
      </c>
      <c r="W165" s="107" t="s">
        <v>13</v>
      </c>
      <c r="X165" s="24" t="s">
        <v>13</v>
      </c>
      <c r="Y165" s="24" t="s">
        <v>13</v>
      </c>
      <c r="Z165" s="110" t="s">
        <v>13</v>
      </c>
      <c r="AA165" s="107" t="s">
        <v>13</v>
      </c>
      <c r="AB165" s="24" t="s">
        <v>13</v>
      </c>
      <c r="AC165" s="24" t="s">
        <v>13</v>
      </c>
      <c r="AD165" s="110" t="s">
        <v>13</v>
      </c>
    </row>
    <row r="166" spans="14:30" x14ac:dyDescent="0.35">
      <c r="N166" s="57">
        <v>51226</v>
      </c>
      <c r="O166" s="107" t="s">
        <v>13</v>
      </c>
      <c r="P166" s="24" t="s">
        <v>13</v>
      </c>
      <c r="Q166" s="24" t="s">
        <v>13</v>
      </c>
      <c r="R166" s="110" t="s">
        <v>13</v>
      </c>
      <c r="S166" s="107" t="s">
        <v>13</v>
      </c>
      <c r="T166" s="24" t="s">
        <v>13</v>
      </c>
      <c r="U166" s="24" t="s">
        <v>13</v>
      </c>
      <c r="V166" s="110" t="s">
        <v>13</v>
      </c>
      <c r="W166" s="107" t="s">
        <v>13</v>
      </c>
      <c r="X166" s="24" t="s">
        <v>13</v>
      </c>
      <c r="Y166" s="24" t="s">
        <v>13</v>
      </c>
      <c r="Z166" s="110" t="s">
        <v>13</v>
      </c>
      <c r="AA166" s="107" t="s">
        <v>13</v>
      </c>
      <c r="AB166" s="24" t="s">
        <v>13</v>
      </c>
      <c r="AC166" s="24" t="s">
        <v>13</v>
      </c>
      <c r="AD166" s="110" t="s">
        <v>13</v>
      </c>
    </row>
    <row r="167" spans="14:30" x14ac:dyDescent="0.35">
      <c r="N167" s="57">
        <v>51317</v>
      </c>
      <c r="O167" s="107" t="s">
        <v>13</v>
      </c>
      <c r="P167" s="24" t="s">
        <v>13</v>
      </c>
      <c r="Q167" s="24" t="s">
        <v>13</v>
      </c>
      <c r="R167" s="110" t="s">
        <v>13</v>
      </c>
      <c r="S167" s="107" t="s">
        <v>13</v>
      </c>
      <c r="T167" s="24" t="s">
        <v>13</v>
      </c>
      <c r="U167" s="24" t="s">
        <v>13</v>
      </c>
      <c r="V167" s="110" t="s">
        <v>13</v>
      </c>
      <c r="W167" s="107" t="s">
        <v>13</v>
      </c>
      <c r="X167" s="24" t="s">
        <v>13</v>
      </c>
      <c r="Y167" s="24" t="s">
        <v>13</v>
      </c>
      <c r="Z167" s="110" t="s">
        <v>13</v>
      </c>
      <c r="AA167" s="107" t="s">
        <v>13</v>
      </c>
      <c r="AB167" s="24" t="s">
        <v>13</v>
      </c>
      <c r="AC167" s="24" t="s">
        <v>13</v>
      </c>
      <c r="AD167" s="110" t="s">
        <v>13</v>
      </c>
    </row>
    <row r="168" spans="14:30" x14ac:dyDescent="0.35">
      <c r="N168" s="57">
        <v>51409</v>
      </c>
      <c r="O168" s="107" t="s">
        <v>13</v>
      </c>
      <c r="P168" s="24" t="s">
        <v>13</v>
      </c>
      <c r="Q168" s="24" t="s">
        <v>13</v>
      </c>
      <c r="R168" s="110" t="s">
        <v>13</v>
      </c>
      <c r="S168" s="107" t="s">
        <v>13</v>
      </c>
      <c r="T168" s="24" t="s">
        <v>13</v>
      </c>
      <c r="U168" s="24" t="s">
        <v>13</v>
      </c>
      <c r="V168" s="110" t="s">
        <v>13</v>
      </c>
      <c r="W168" s="107" t="s">
        <v>13</v>
      </c>
      <c r="X168" s="24" t="s">
        <v>13</v>
      </c>
      <c r="Y168" s="24" t="s">
        <v>13</v>
      </c>
      <c r="Z168" s="110" t="s">
        <v>13</v>
      </c>
      <c r="AA168" s="107" t="s">
        <v>13</v>
      </c>
      <c r="AB168" s="24" t="s">
        <v>13</v>
      </c>
      <c r="AC168" s="24" t="s">
        <v>13</v>
      </c>
      <c r="AD168" s="110" t="s">
        <v>13</v>
      </c>
    </row>
    <row r="169" spans="14:30" x14ac:dyDescent="0.35">
      <c r="N169" s="57">
        <v>51501</v>
      </c>
      <c r="O169" s="107" t="s">
        <v>13</v>
      </c>
      <c r="P169" s="24" t="s">
        <v>13</v>
      </c>
      <c r="Q169" s="24" t="s">
        <v>13</v>
      </c>
      <c r="R169" s="110" t="s">
        <v>13</v>
      </c>
      <c r="S169" s="107" t="s">
        <v>13</v>
      </c>
      <c r="T169" s="24" t="s">
        <v>13</v>
      </c>
      <c r="U169" s="24" t="s">
        <v>13</v>
      </c>
      <c r="V169" s="110" t="s">
        <v>13</v>
      </c>
      <c r="W169" s="107" t="s">
        <v>13</v>
      </c>
      <c r="X169" s="24" t="s">
        <v>13</v>
      </c>
      <c r="Y169" s="24" t="s">
        <v>13</v>
      </c>
      <c r="Z169" s="110" t="s">
        <v>13</v>
      </c>
      <c r="AA169" s="107" t="s">
        <v>13</v>
      </c>
      <c r="AB169" s="24" t="s">
        <v>13</v>
      </c>
      <c r="AC169" s="24" t="s">
        <v>13</v>
      </c>
      <c r="AD169" s="110" t="s">
        <v>13</v>
      </c>
    </row>
    <row r="170" spans="14:30" x14ac:dyDescent="0.35">
      <c r="N170" s="57">
        <v>51591</v>
      </c>
      <c r="O170" s="107" t="s">
        <v>13</v>
      </c>
      <c r="P170" s="24" t="s">
        <v>13</v>
      </c>
      <c r="Q170" s="24" t="s">
        <v>13</v>
      </c>
      <c r="R170" s="110" t="s">
        <v>13</v>
      </c>
      <c r="S170" s="107" t="s">
        <v>13</v>
      </c>
      <c r="T170" s="24" t="s">
        <v>13</v>
      </c>
      <c r="U170" s="24" t="s">
        <v>13</v>
      </c>
      <c r="V170" s="110" t="s">
        <v>13</v>
      </c>
      <c r="W170" s="107" t="s">
        <v>13</v>
      </c>
      <c r="X170" s="24" t="s">
        <v>13</v>
      </c>
      <c r="Y170" s="24" t="s">
        <v>13</v>
      </c>
      <c r="Z170" s="110" t="s">
        <v>13</v>
      </c>
      <c r="AA170" s="107" t="s">
        <v>13</v>
      </c>
      <c r="AB170" s="24" t="s">
        <v>13</v>
      </c>
      <c r="AC170" s="24" t="s">
        <v>13</v>
      </c>
      <c r="AD170" s="110" t="s">
        <v>13</v>
      </c>
    </row>
    <row r="171" spans="14:30" x14ac:dyDescent="0.35">
      <c r="N171" s="57">
        <v>51682</v>
      </c>
      <c r="O171" s="107" t="s">
        <v>13</v>
      </c>
      <c r="P171" s="24" t="s">
        <v>13</v>
      </c>
      <c r="Q171" s="24" t="s">
        <v>13</v>
      </c>
      <c r="R171" s="110" t="s">
        <v>13</v>
      </c>
      <c r="S171" s="107" t="s">
        <v>13</v>
      </c>
      <c r="T171" s="24" t="s">
        <v>13</v>
      </c>
      <c r="U171" s="24" t="s">
        <v>13</v>
      </c>
      <c r="V171" s="110" t="s">
        <v>13</v>
      </c>
      <c r="W171" s="107" t="s">
        <v>13</v>
      </c>
      <c r="X171" s="24" t="s">
        <v>13</v>
      </c>
      <c r="Y171" s="24" t="s">
        <v>13</v>
      </c>
      <c r="Z171" s="110" t="s">
        <v>13</v>
      </c>
      <c r="AA171" s="107" t="s">
        <v>13</v>
      </c>
      <c r="AB171" s="24" t="s">
        <v>13</v>
      </c>
      <c r="AC171" s="24" t="s">
        <v>13</v>
      </c>
      <c r="AD171" s="110" t="s">
        <v>13</v>
      </c>
    </row>
    <row r="172" spans="14:30" x14ac:dyDescent="0.35">
      <c r="N172" s="57">
        <v>51774</v>
      </c>
      <c r="O172" s="107" t="s">
        <v>13</v>
      </c>
      <c r="P172" s="24" t="s">
        <v>13</v>
      </c>
      <c r="Q172" s="24" t="s">
        <v>13</v>
      </c>
      <c r="R172" s="110" t="s">
        <v>13</v>
      </c>
      <c r="S172" s="107" t="s">
        <v>13</v>
      </c>
      <c r="T172" s="24" t="s">
        <v>13</v>
      </c>
      <c r="U172" s="24" t="s">
        <v>13</v>
      </c>
      <c r="V172" s="110" t="s">
        <v>13</v>
      </c>
      <c r="W172" s="107" t="s">
        <v>13</v>
      </c>
      <c r="X172" s="24" t="s">
        <v>13</v>
      </c>
      <c r="Y172" s="24" t="s">
        <v>13</v>
      </c>
      <c r="Z172" s="110" t="s">
        <v>13</v>
      </c>
      <c r="AA172" s="107" t="s">
        <v>13</v>
      </c>
      <c r="AB172" s="24" t="s">
        <v>13</v>
      </c>
      <c r="AC172" s="24" t="s">
        <v>13</v>
      </c>
      <c r="AD172" s="110" t="s">
        <v>13</v>
      </c>
    </row>
    <row r="173" spans="14:30" x14ac:dyDescent="0.35">
      <c r="N173" s="57">
        <v>51866</v>
      </c>
      <c r="O173" s="107" t="s">
        <v>13</v>
      </c>
      <c r="P173" s="24" t="s">
        <v>13</v>
      </c>
      <c r="Q173" s="24" t="s">
        <v>13</v>
      </c>
      <c r="R173" s="110" t="s">
        <v>13</v>
      </c>
      <c r="S173" s="107" t="s">
        <v>13</v>
      </c>
      <c r="T173" s="24" t="s">
        <v>13</v>
      </c>
      <c r="U173" s="24" t="s">
        <v>13</v>
      </c>
      <c r="V173" s="110" t="s">
        <v>13</v>
      </c>
      <c r="W173" s="107" t="s">
        <v>13</v>
      </c>
      <c r="X173" s="24" t="s">
        <v>13</v>
      </c>
      <c r="Y173" s="24" t="s">
        <v>13</v>
      </c>
      <c r="Z173" s="110" t="s">
        <v>13</v>
      </c>
      <c r="AA173" s="107" t="s">
        <v>13</v>
      </c>
      <c r="AB173" s="24" t="s">
        <v>13</v>
      </c>
      <c r="AC173" s="24" t="s">
        <v>13</v>
      </c>
      <c r="AD173" s="110" t="s">
        <v>13</v>
      </c>
    </row>
    <row r="174" spans="14:30" x14ac:dyDescent="0.35">
      <c r="N174" s="57">
        <v>51956</v>
      </c>
      <c r="O174" s="107" t="s">
        <v>13</v>
      </c>
      <c r="P174" s="24" t="s">
        <v>13</v>
      </c>
      <c r="Q174" s="24" t="s">
        <v>13</v>
      </c>
      <c r="R174" s="110" t="s">
        <v>13</v>
      </c>
      <c r="S174" s="107" t="s">
        <v>13</v>
      </c>
      <c r="T174" s="24" t="s">
        <v>13</v>
      </c>
      <c r="U174" s="24" t="s">
        <v>13</v>
      </c>
      <c r="V174" s="110" t="s">
        <v>13</v>
      </c>
      <c r="W174" s="107" t="s">
        <v>13</v>
      </c>
      <c r="X174" s="24" t="s">
        <v>13</v>
      </c>
      <c r="Y174" s="24" t="s">
        <v>13</v>
      </c>
      <c r="Z174" s="110" t="s">
        <v>13</v>
      </c>
      <c r="AA174" s="107" t="s">
        <v>13</v>
      </c>
      <c r="AB174" s="24" t="s">
        <v>13</v>
      </c>
      <c r="AC174" s="24" t="s">
        <v>13</v>
      </c>
      <c r="AD174" s="110" t="s">
        <v>13</v>
      </c>
    </row>
    <row r="175" spans="14:30" x14ac:dyDescent="0.35">
      <c r="N175" s="57">
        <v>52047</v>
      </c>
      <c r="O175" s="107" t="s">
        <v>13</v>
      </c>
      <c r="P175" s="24" t="s">
        <v>13</v>
      </c>
      <c r="Q175" s="24" t="s">
        <v>13</v>
      </c>
      <c r="R175" s="110" t="s">
        <v>13</v>
      </c>
      <c r="S175" s="107" t="s">
        <v>13</v>
      </c>
      <c r="T175" s="24" t="s">
        <v>13</v>
      </c>
      <c r="U175" s="24" t="s">
        <v>13</v>
      </c>
      <c r="V175" s="110" t="s">
        <v>13</v>
      </c>
      <c r="W175" s="107" t="s">
        <v>13</v>
      </c>
      <c r="X175" s="24" t="s">
        <v>13</v>
      </c>
      <c r="Y175" s="24" t="s">
        <v>13</v>
      </c>
      <c r="Z175" s="110" t="s">
        <v>13</v>
      </c>
      <c r="AA175" s="107" t="s">
        <v>13</v>
      </c>
      <c r="AB175" s="24" t="s">
        <v>13</v>
      </c>
      <c r="AC175" s="24" t="s">
        <v>13</v>
      </c>
      <c r="AD175" s="110" t="s">
        <v>13</v>
      </c>
    </row>
    <row r="176" spans="14:30" x14ac:dyDescent="0.35">
      <c r="N176" s="57">
        <v>52139</v>
      </c>
      <c r="O176" s="107" t="s">
        <v>13</v>
      </c>
      <c r="P176" s="24" t="s">
        <v>13</v>
      </c>
      <c r="Q176" s="24" t="s">
        <v>13</v>
      </c>
      <c r="R176" s="110" t="s">
        <v>13</v>
      </c>
      <c r="S176" s="107" t="s">
        <v>13</v>
      </c>
      <c r="T176" s="24" t="s">
        <v>13</v>
      </c>
      <c r="U176" s="24" t="s">
        <v>13</v>
      </c>
      <c r="V176" s="110" t="s">
        <v>13</v>
      </c>
      <c r="W176" s="107" t="s">
        <v>13</v>
      </c>
      <c r="X176" s="24" t="s">
        <v>13</v>
      </c>
      <c r="Y176" s="24" t="s">
        <v>13</v>
      </c>
      <c r="Z176" s="110" t="s">
        <v>13</v>
      </c>
      <c r="AA176" s="107" t="s">
        <v>13</v>
      </c>
      <c r="AB176" s="24" t="s">
        <v>13</v>
      </c>
      <c r="AC176" s="24" t="s">
        <v>13</v>
      </c>
      <c r="AD176" s="110" t="s">
        <v>13</v>
      </c>
    </row>
    <row r="177" spans="14:30" x14ac:dyDescent="0.35">
      <c r="N177" s="57">
        <v>52231</v>
      </c>
      <c r="O177" s="107" t="s">
        <v>13</v>
      </c>
      <c r="P177" s="24" t="s">
        <v>13</v>
      </c>
      <c r="Q177" s="24" t="s">
        <v>13</v>
      </c>
      <c r="R177" s="110" t="s">
        <v>13</v>
      </c>
      <c r="S177" s="107" t="s">
        <v>13</v>
      </c>
      <c r="T177" s="24" t="s">
        <v>13</v>
      </c>
      <c r="U177" s="24" t="s">
        <v>13</v>
      </c>
      <c r="V177" s="110" t="s">
        <v>13</v>
      </c>
      <c r="W177" s="107" t="s">
        <v>13</v>
      </c>
      <c r="X177" s="24" t="s">
        <v>13</v>
      </c>
      <c r="Y177" s="24" t="s">
        <v>13</v>
      </c>
      <c r="Z177" s="110" t="s">
        <v>13</v>
      </c>
      <c r="AA177" s="107" t="s">
        <v>13</v>
      </c>
      <c r="AB177" s="24" t="s">
        <v>13</v>
      </c>
      <c r="AC177" s="24" t="s">
        <v>13</v>
      </c>
      <c r="AD177" s="110" t="s">
        <v>13</v>
      </c>
    </row>
    <row r="178" spans="14:30" x14ac:dyDescent="0.35">
      <c r="N178" s="57">
        <v>52321</v>
      </c>
      <c r="O178" s="107" t="s">
        <v>13</v>
      </c>
      <c r="P178" s="24" t="s">
        <v>13</v>
      </c>
      <c r="Q178" s="24" t="s">
        <v>13</v>
      </c>
      <c r="R178" s="110" t="s">
        <v>13</v>
      </c>
      <c r="S178" s="107" t="s">
        <v>13</v>
      </c>
      <c r="T178" s="24" t="s">
        <v>13</v>
      </c>
      <c r="U178" s="24" t="s">
        <v>13</v>
      </c>
      <c r="V178" s="110" t="s">
        <v>13</v>
      </c>
      <c r="W178" s="107" t="s">
        <v>13</v>
      </c>
      <c r="X178" s="24" t="s">
        <v>13</v>
      </c>
      <c r="Y178" s="24" t="s">
        <v>13</v>
      </c>
      <c r="Z178" s="110" t="s">
        <v>13</v>
      </c>
      <c r="AA178" s="107" t="s">
        <v>13</v>
      </c>
      <c r="AB178" s="24" t="s">
        <v>13</v>
      </c>
      <c r="AC178" s="24" t="s">
        <v>13</v>
      </c>
      <c r="AD178" s="110" t="s">
        <v>13</v>
      </c>
    </row>
    <row r="179" spans="14:30" x14ac:dyDescent="0.35">
      <c r="N179" s="57">
        <v>52412</v>
      </c>
      <c r="O179" s="107" t="s">
        <v>13</v>
      </c>
      <c r="P179" s="24" t="s">
        <v>13</v>
      </c>
      <c r="Q179" s="24" t="s">
        <v>13</v>
      </c>
      <c r="R179" s="110" t="s">
        <v>13</v>
      </c>
      <c r="S179" s="107" t="s">
        <v>13</v>
      </c>
      <c r="T179" s="24" t="s">
        <v>13</v>
      </c>
      <c r="U179" s="24" t="s">
        <v>13</v>
      </c>
      <c r="V179" s="110" t="s">
        <v>13</v>
      </c>
      <c r="W179" s="107" t="s">
        <v>13</v>
      </c>
      <c r="X179" s="24" t="s">
        <v>13</v>
      </c>
      <c r="Y179" s="24" t="s">
        <v>13</v>
      </c>
      <c r="Z179" s="110" t="s">
        <v>13</v>
      </c>
      <c r="AA179" s="107" t="s">
        <v>13</v>
      </c>
      <c r="AB179" s="24" t="s">
        <v>13</v>
      </c>
      <c r="AC179" s="24" t="s">
        <v>13</v>
      </c>
      <c r="AD179" s="110" t="s">
        <v>13</v>
      </c>
    </row>
    <row r="180" spans="14:30" x14ac:dyDescent="0.35">
      <c r="N180" s="57">
        <v>52504</v>
      </c>
      <c r="O180" s="107" t="s">
        <v>13</v>
      </c>
      <c r="P180" s="24" t="s">
        <v>13</v>
      </c>
      <c r="Q180" s="24" t="s">
        <v>13</v>
      </c>
      <c r="R180" s="110" t="s">
        <v>13</v>
      </c>
      <c r="S180" s="107" t="s">
        <v>13</v>
      </c>
      <c r="T180" s="24" t="s">
        <v>13</v>
      </c>
      <c r="U180" s="24" t="s">
        <v>13</v>
      </c>
      <c r="V180" s="110" t="s">
        <v>13</v>
      </c>
      <c r="W180" s="107" t="s">
        <v>13</v>
      </c>
      <c r="X180" s="24" t="s">
        <v>13</v>
      </c>
      <c r="Y180" s="24" t="s">
        <v>13</v>
      </c>
      <c r="Z180" s="110" t="s">
        <v>13</v>
      </c>
      <c r="AA180" s="107" t="s">
        <v>13</v>
      </c>
      <c r="AB180" s="24" t="s">
        <v>13</v>
      </c>
      <c r="AC180" s="24" t="s">
        <v>13</v>
      </c>
      <c r="AD180" s="110" t="s">
        <v>13</v>
      </c>
    </row>
    <row r="181" spans="14:30" x14ac:dyDescent="0.35">
      <c r="N181" s="57">
        <v>52596</v>
      </c>
      <c r="O181" s="107" t="s">
        <v>13</v>
      </c>
      <c r="P181" s="24" t="s">
        <v>13</v>
      </c>
      <c r="Q181" s="24" t="s">
        <v>13</v>
      </c>
      <c r="R181" s="110" t="s">
        <v>13</v>
      </c>
      <c r="S181" s="107" t="s">
        <v>13</v>
      </c>
      <c r="T181" s="24" t="s">
        <v>13</v>
      </c>
      <c r="U181" s="24" t="s">
        <v>13</v>
      </c>
      <c r="V181" s="110" t="s">
        <v>13</v>
      </c>
      <c r="W181" s="107" t="s">
        <v>13</v>
      </c>
      <c r="X181" s="24" t="s">
        <v>13</v>
      </c>
      <c r="Y181" s="24" t="s">
        <v>13</v>
      </c>
      <c r="Z181" s="110" t="s">
        <v>13</v>
      </c>
      <c r="AA181" s="107" t="s">
        <v>13</v>
      </c>
      <c r="AB181" s="24" t="s">
        <v>13</v>
      </c>
      <c r="AC181" s="24" t="s">
        <v>13</v>
      </c>
      <c r="AD181" s="110" t="s">
        <v>13</v>
      </c>
    </row>
    <row r="182" spans="14:30" x14ac:dyDescent="0.35">
      <c r="N182" s="57">
        <v>52687</v>
      </c>
      <c r="O182" s="107" t="s">
        <v>13</v>
      </c>
      <c r="P182" s="24" t="s">
        <v>13</v>
      </c>
      <c r="Q182" s="24" t="s">
        <v>13</v>
      </c>
      <c r="R182" s="110" t="s">
        <v>13</v>
      </c>
      <c r="S182" s="107" t="s">
        <v>13</v>
      </c>
      <c r="T182" s="24" t="s">
        <v>13</v>
      </c>
      <c r="U182" s="24" t="s">
        <v>13</v>
      </c>
      <c r="V182" s="110" t="s">
        <v>13</v>
      </c>
      <c r="W182" s="107" t="s">
        <v>13</v>
      </c>
      <c r="X182" s="24" t="s">
        <v>13</v>
      </c>
      <c r="Y182" s="24" t="s">
        <v>13</v>
      </c>
      <c r="Z182" s="110" t="s">
        <v>13</v>
      </c>
      <c r="AA182" s="107" t="s">
        <v>13</v>
      </c>
      <c r="AB182" s="24" t="s">
        <v>13</v>
      </c>
      <c r="AC182" s="24" t="s">
        <v>13</v>
      </c>
      <c r="AD182" s="110" t="s">
        <v>13</v>
      </c>
    </row>
    <row r="183" spans="14:30" x14ac:dyDescent="0.35">
      <c r="N183" s="57">
        <v>52778</v>
      </c>
      <c r="O183" s="107" t="s">
        <v>13</v>
      </c>
      <c r="P183" s="24" t="s">
        <v>13</v>
      </c>
      <c r="Q183" s="24" t="s">
        <v>13</v>
      </c>
      <c r="R183" s="110" t="s">
        <v>13</v>
      </c>
      <c r="S183" s="107" t="s">
        <v>13</v>
      </c>
      <c r="T183" s="24" t="s">
        <v>13</v>
      </c>
      <c r="U183" s="24" t="s">
        <v>13</v>
      </c>
      <c r="V183" s="110" t="s">
        <v>13</v>
      </c>
      <c r="W183" s="107" t="s">
        <v>13</v>
      </c>
      <c r="X183" s="24" t="s">
        <v>13</v>
      </c>
      <c r="Y183" s="24" t="s">
        <v>13</v>
      </c>
      <c r="Z183" s="110" t="s">
        <v>13</v>
      </c>
      <c r="AA183" s="107" t="s">
        <v>13</v>
      </c>
      <c r="AB183" s="24" t="s">
        <v>13</v>
      </c>
      <c r="AC183" s="24" t="s">
        <v>13</v>
      </c>
      <c r="AD183" s="110" t="s">
        <v>13</v>
      </c>
    </row>
    <row r="184" spans="14:30" x14ac:dyDescent="0.35">
      <c r="N184" s="57">
        <v>52870</v>
      </c>
      <c r="O184" s="107" t="s">
        <v>13</v>
      </c>
      <c r="P184" s="24" t="s">
        <v>13</v>
      </c>
      <c r="Q184" s="24" t="s">
        <v>13</v>
      </c>
      <c r="R184" s="110" t="s">
        <v>13</v>
      </c>
      <c r="S184" s="107" t="s">
        <v>13</v>
      </c>
      <c r="T184" s="24" t="s">
        <v>13</v>
      </c>
      <c r="U184" s="24" t="s">
        <v>13</v>
      </c>
      <c r="V184" s="110" t="s">
        <v>13</v>
      </c>
      <c r="W184" s="107" t="s">
        <v>13</v>
      </c>
      <c r="X184" s="24" t="s">
        <v>13</v>
      </c>
      <c r="Y184" s="24" t="s">
        <v>13</v>
      </c>
      <c r="Z184" s="110" t="s">
        <v>13</v>
      </c>
      <c r="AA184" s="107" t="s">
        <v>13</v>
      </c>
      <c r="AB184" s="24" t="s">
        <v>13</v>
      </c>
      <c r="AC184" s="24" t="s">
        <v>13</v>
      </c>
      <c r="AD184" s="110" t="s">
        <v>13</v>
      </c>
    </row>
    <row r="185" spans="14:30" x14ac:dyDescent="0.35">
      <c r="N185" s="57">
        <v>52962</v>
      </c>
      <c r="O185" s="107" t="s">
        <v>13</v>
      </c>
      <c r="P185" s="24" t="s">
        <v>13</v>
      </c>
      <c r="Q185" s="24" t="s">
        <v>13</v>
      </c>
      <c r="R185" s="110" t="s">
        <v>13</v>
      </c>
      <c r="S185" s="107" t="s">
        <v>13</v>
      </c>
      <c r="T185" s="24" t="s">
        <v>13</v>
      </c>
      <c r="U185" s="24" t="s">
        <v>13</v>
      </c>
      <c r="V185" s="110" t="s">
        <v>13</v>
      </c>
      <c r="W185" s="107" t="s">
        <v>13</v>
      </c>
      <c r="X185" s="24" t="s">
        <v>13</v>
      </c>
      <c r="Y185" s="24" t="s">
        <v>13</v>
      </c>
      <c r="Z185" s="110" t="s">
        <v>13</v>
      </c>
      <c r="AA185" s="107" t="s">
        <v>13</v>
      </c>
      <c r="AB185" s="24" t="s">
        <v>13</v>
      </c>
      <c r="AC185" s="24" t="s">
        <v>13</v>
      </c>
      <c r="AD185" s="110" t="s">
        <v>13</v>
      </c>
    </row>
    <row r="186" spans="14:30" x14ac:dyDescent="0.35">
      <c r="N186" s="57">
        <v>53052</v>
      </c>
      <c r="O186" s="107" t="s">
        <v>13</v>
      </c>
      <c r="P186" s="24" t="s">
        <v>13</v>
      </c>
      <c r="Q186" s="24" t="s">
        <v>13</v>
      </c>
      <c r="R186" s="110" t="s">
        <v>13</v>
      </c>
      <c r="S186" s="107" t="s">
        <v>13</v>
      </c>
      <c r="T186" s="24" t="s">
        <v>13</v>
      </c>
      <c r="U186" s="24" t="s">
        <v>13</v>
      </c>
      <c r="V186" s="110" t="s">
        <v>13</v>
      </c>
      <c r="W186" s="107" t="s">
        <v>13</v>
      </c>
      <c r="X186" s="24" t="s">
        <v>13</v>
      </c>
      <c r="Y186" s="24" t="s">
        <v>13</v>
      </c>
      <c r="Z186" s="110" t="s">
        <v>13</v>
      </c>
      <c r="AA186" s="107" t="s">
        <v>13</v>
      </c>
      <c r="AB186" s="24" t="s">
        <v>13</v>
      </c>
      <c r="AC186" s="24" t="s">
        <v>13</v>
      </c>
      <c r="AD186" s="110" t="s">
        <v>13</v>
      </c>
    </row>
    <row r="187" spans="14:30" x14ac:dyDescent="0.35">
      <c r="N187" s="57">
        <v>53143</v>
      </c>
      <c r="O187" s="107" t="s">
        <v>13</v>
      </c>
      <c r="P187" s="24" t="s">
        <v>13</v>
      </c>
      <c r="Q187" s="24" t="s">
        <v>13</v>
      </c>
      <c r="R187" s="110" t="s">
        <v>13</v>
      </c>
      <c r="S187" s="107" t="s">
        <v>13</v>
      </c>
      <c r="T187" s="24" t="s">
        <v>13</v>
      </c>
      <c r="U187" s="24" t="s">
        <v>13</v>
      </c>
      <c r="V187" s="110" t="s">
        <v>13</v>
      </c>
      <c r="W187" s="107" t="s">
        <v>13</v>
      </c>
      <c r="X187" s="24" t="s">
        <v>13</v>
      </c>
      <c r="Y187" s="24" t="s">
        <v>13</v>
      </c>
      <c r="Z187" s="110" t="s">
        <v>13</v>
      </c>
      <c r="AA187" s="107" t="s">
        <v>13</v>
      </c>
      <c r="AB187" s="24" t="s">
        <v>13</v>
      </c>
      <c r="AC187" s="24" t="s">
        <v>13</v>
      </c>
      <c r="AD187" s="110" t="s">
        <v>13</v>
      </c>
    </row>
    <row r="188" spans="14:30" x14ac:dyDescent="0.35">
      <c r="N188" s="57">
        <v>53235</v>
      </c>
      <c r="O188" s="107" t="s">
        <v>13</v>
      </c>
      <c r="P188" s="24" t="s">
        <v>13</v>
      </c>
      <c r="Q188" s="24" t="s">
        <v>13</v>
      </c>
      <c r="R188" s="110" t="s">
        <v>13</v>
      </c>
      <c r="S188" s="107" t="s">
        <v>13</v>
      </c>
      <c r="T188" s="24" t="s">
        <v>13</v>
      </c>
      <c r="U188" s="24" t="s">
        <v>13</v>
      </c>
      <c r="V188" s="110" t="s">
        <v>13</v>
      </c>
      <c r="W188" s="107" t="s">
        <v>13</v>
      </c>
      <c r="X188" s="24" t="s">
        <v>13</v>
      </c>
      <c r="Y188" s="24" t="s">
        <v>13</v>
      </c>
      <c r="Z188" s="110" t="s">
        <v>13</v>
      </c>
      <c r="AA188" s="107" t="s">
        <v>13</v>
      </c>
      <c r="AB188" s="24" t="s">
        <v>13</v>
      </c>
      <c r="AC188" s="24" t="s">
        <v>13</v>
      </c>
      <c r="AD188" s="110" t="s">
        <v>13</v>
      </c>
    </row>
    <row r="189" spans="14:30" x14ac:dyDescent="0.35">
      <c r="N189" s="57">
        <v>53327</v>
      </c>
      <c r="O189" s="107" t="s">
        <v>13</v>
      </c>
      <c r="P189" s="24" t="s">
        <v>13</v>
      </c>
      <c r="Q189" s="24" t="s">
        <v>13</v>
      </c>
      <c r="R189" s="110" t="s">
        <v>13</v>
      </c>
      <c r="S189" s="107" t="s">
        <v>13</v>
      </c>
      <c r="T189" s="24" t="s">
        <v>13</v>
      </c>
      <c r="U189" s="24" t="s">
        <v>13</v>
      </c>
      <c r="V189" s="110" t="s">
        <v>13</v>
      </c>
      <c r="W189" s="107" t="s">
        <v>13</v>
      </c>
      <c r="X189" s="24" t="s">
        <v>13</v>
      </c>
      <c r="Y189" s="24" t="s">
        <v>13</v>
      </c>
      <c r="Z189" s="110" t="s">
        <v>13</v>
      </c>
      <c r="AA189" s="107" t="s">
        <v>13</v>
      </c>
      <c r="AB189" s="24" t="s">
        <v>13</v>
      </c>
      <c r="AC189" s="24" t="s">
        <v>13</v>
      </c>
      <c r="AD189" s="110" t="s">
        <v>13</v>
      </c>
    </row>
    <row r="190" spans="14:30" x14ac:dyDescent="0.35">
      <c r="N190" s="57">
        <v>53417</v>
      </c>
      <c r="O190" s="107" t="s">
        <v>13</v>
      </c>
      <c r="P190" s="24" t="s">
        <v>13</v>
      </c>
      <c r="Q190" s="24" t="s">
        <v>13</v>
      </c>
      <c r="R190" s="110" t="s">
        <v>13</v>
      </c>
      <c r="S190" s="107" t="s">
        <v>13</v>
      </c>
      <c r="T190" s="24" t="s">
        <v>13</v>
      </c>
      <c r="U190" s="24" t="s">
        <v>13</v>
      </c>
      <c r="V190" s="110" t="s">
        <v>13</v>
      </c>
      <c r="W190" s="107" t="s">
        <v>13</v>
      </c>
      <c r="X190" s="24" t="s">
        <v>13</v>
      </c>
      <c r="Y190" s="24" t="s">
        <v>13</v>
      </c>
      <c r="Z190" s="110" t="s">
        <v>13</v>
      </c>
      <c r="AA190" s="107" t="s">
        <v>13</v>
      </c>
      <c r="AB190" s="24" t="s">
        <v>13</v>
      </c>
      <c r="AC190" s="24" t="s">
        <v>13</v>
      </c>
      <c r="AD190" s="110" t="s">
        <v>13</v>
      </c>
    </row>
    <row r="191" spans="14:30" x14ac:dyDescent="0.35">
      <c r="N191" s="57">
        <v>53508</v>
      </c>
      <c r="O191" s="107" t="s">
        <v>13</v>
      </c>
      <c r="P191" s="24" t="s">
        <v>13</v>
      </c>
      <c r="Q191" s="24" t="s">
        <v>13</v>
      </c>
      <c r="R191" s="110" t="s">
        <v>13</v>
      </c>
      <c r="S191" s="107" t="s">
        <v>13</v>
      </c>
      <c r="T191" s="24" t="s">
        <v>13</v>
      </c>
      <c r="U191" s="24" t="s">
        <v>13</v>
      </c>
      <c r="V191" s="110" t="s">
        <v>13</v>
      </c>
      <c r="W191" s="107" t="s">
        <v>13</v>
      </c>
      <c r="X191" s="24" t="s">
        <v>13</v>
      </c>
      <c r="Y191" s="24" t="s">
        <v>13</v>
      </c>
      <c r="Z191" s="110" t="s">
        <v>13</v>
      </c>
      <c r="AA191" s="107" t="s">
        <v>13</v>
      </c>
      <c r="AB191" s="24" t="s">
        <v>13</v>
      </c>
      <c r="AC191" s="24" t="s">
        <v>13</v>
      </c>
      <c r="AD191" s="110" t="s">
        <v>13</v>
      </c>
    </row>
    <row r="192" spans="14:30" x14ac:dyDescent="0.35">
      <c r="N192" s="57">
        <v>53600</v>
      </c>
      <c r="O192" s="107" t="s">
        <v>13</v>
      </c>
      <c r="P192" s="24" t="s">
        <v>13</v>
      </c>
      <c r="Q192" s="24" t="s">
        <v>13</v>
      </c>
      <c r="R192" s="110" t="s">
        <v>13</v>
      </c>
      <c r="S192" s="107" t="s">
        <v>13</v>
      </c>
      <c r="T192" s="24" t="s">
        <v>13</v>
      </c>
      <c r="U192" s="24" t="s">
        <v>13</v>
      </c>
      <c r="V192" s="110" t="s">
        <v>13</v>
      </c>
      <c r="W192" s="107" t="s">
        <v>13</v>
      </c>
      <c r="X192" s="24" t="s">
        <v>13</v>
      </c>
      <c r="Y192" s="24" t="s">
        <v>13</v>
      </c>
      <c r="Z192" s="110" t="s">
        <v>13</v>
      </c>
      <c r="AA192" s="107" t="s">
        <v>13</v>
      </c>
      <c r="AB192" s="24" t="s">
        <v>13</v>
      </c>
      <c r="AC192" s="24" t="s">
        <v>13</v>
      </c>
      <c r="AD192" s="110" t="s">
        <v>13</v>
      </c>
    </row>
    <row r="193" spans="14:30" x14ac:dyDescent="0.35">
      <c r="N193" s="57">
        <v>53692</v>
      </c>
      <c r="O193" s="107" t="s">
        <v>13</v>
      </c>
      <c r="P193" s="24" t="s">
        <v>13</v>
      </c>
      <c r="Q193" s="24" t="s">
        <v>13</v>
      </c>
      <c r="R193" s="110" t="s">
        <v>13</v>
      </c>
      <c r="S193" s="107" t="s">
        <v>13</v>
      </c>
      <c r="T193" s="24" t="s">
        <v>13</v>
      </c>
      <c r="U193" s="24" t="s">
        <v>13</v>
      </c>
      <c r="V193" s="110" t="s">
        <v>13</v>
      </c>
      <c r="W193" s="107" t="s">
        <v>13</v>
      </c>
      <c r="X193" s="24" t="s">
        <v>13</v>
      </c>
      <c r="Y193" s="24" t="s">
        <v>13</v>
      </c>
      <c r="Z193" s="110" t="s">
        <v>13</v>
      </c>
      <c r="AA193" s="107" t="s">
        <v>13</v>
      </c>
      <c r="AB193" s="24" t="s">
        <v>13</v>
      </c>
      <c r="AC193" s="24" t="s">
        <v>13</v>
      </c>
      <c r="AD193" s="110" t="s">
        <v>13</v>
      </c>
    </row>
    <row r="194" spans="14:30" x14ac:dyDescent="0.35">
      <c r="N194" s="57">
        <v>53782</v>
      </c>
      <c r="O194" s="107" t="s">
        <v>13</v>
      </c>
      <c r="P194" s="24" t="s">
        <v>13</v>
      </c>
      <c r="Q194" s="24" t="s">
        <v>13</v>
      </c>
      <c r="R194" s="110" t="s">
        <v>13</v>
      </c>
      <c r="S194" s="107" t="s">
        <v>13</v>
      </c>
      <c r="T194" s="24" t="s">
        <v>13</v>
      </c>
      <c r="U194" s="24" t="s">
        <v>13</v>
      </c>
      <c r="V194" s="110" t="s">
        <v>13</v>
      </c>
      <c r="W194" s="107" t="s">
        <v>13</v>
      </c>
      <c r="X194" s="24" t="s">
        <v>13</v>
      </c>
      <c r="Y194" s="24" t="s">
        <v>13</v>
      </c>
      <c r="Z194" s="110" t="s">
        <v>13</v>
      </c>
      <c r="AA194" s="107" t="s">
        <v>13</v>
      </c>
      <c r="AB194" s="24" t="s">
        <v>13</v>
      </c>
      <c r="AC194" s="24" t="s">
        <v>13</v>
      </c>
      <c r="AD194" s="110" t="s">
        <v>13</v>
      </c>
    </row>
    <row r="195" spans="14:30" x14ac:dyDescent="0.35">
      <c r="N195" s="57">
        <v>53873</v>
      </c>
      <c r="O195" s="107" t="s">
        <v>13</v>
      </c>
      <c r="P195" s="24" t="s">
        <v>13</v>
      </c>
      <c r="Q195" s="24" t="s">
        <v>13</v>
      </c>
      <c r="R195" s="110" t="s">
        <v>13</v>
      </c>
      <c r="S195" s="107" t="s">
        <v>13</v>
      </c>
      <c r="T195" s="24" t="s">
        <v>13</v>
      </c>
      <c r="U195" s="24" t="s">
        <v>13</v>
      </c>
      <c r="V195" s="110" t="s">
        <v>13</v>
      </c>
      <c r="W195" s="107" t="s">
        <v>13</v>
      </c>
      <c r="X195" s="24" t="s">
        <v>13</v>
      </c>
      <c r="Y195" s="24" t="s">
        <v>13</v>
      </c>
      <c r="Z195" s="110" t="s">
        <v>13</v>
      </c>
      <c r="AA195" s="107" t="s">
        <v>13</v>
      </c>
      <c r="AB195" s="24" t="s">
        <v>13</v>
      </c>
      <c r="AC195" s="24" t="s">
        <v>13</v>
      </c>
      <c r="AD195" s="110" t="s">
        <v>13</v>
      </c>
    </row>
    <row r="196" spans="14:30" x14ac:dyDescent="0.35">
      <c r="N196" s="57">
        <v>53965</v>
      </c>
      <c r="O196" s="107" t="s">
        <v>13</v>
      </c>
      <c r="P196" s="24" t="s">
        <v>13</v>
      </c>
      <c r="Q196" s="24" t="s">
        <v>13</v>
      </c>
      <c r="R196" s="110" t="s">
        <v>13</v>
      </c>
      <c r="S196" s="107" t="s">
        <v>13</v>
      </c>
      <c r="T196" s="24" t="s">
        <v>13</v>
      </c>
      <c r="U196" s="24" t="s">
        <v>13</v>
      </c>
      <c r="V196" s="110" t="s">
        <v>13</v>
      </c>
      <c r="W196" s="107" t="s">
        <v>13</v>
      </c>
      <c r="X196" s="24" t="s">
        <v>13</v>
      </c>
      <c r="Y196" s="24" t="s">
        <v>13</v>
      </c>
      <c r="Z196" s="110" t="s">
        <v>13</v>
      </c>
      <c r="AA196" s="107" t="s">
        <v>13</v>
      </c>
      <c r="AB196" s="24" t="s">
        <v>13</v>
      </c>
      <c r="AC196" s="24" t="s">
        <v>13</v>
      </c>
      <c r="AD196" s="110" t="s">
        <v>13</v>
      </c>
    </row>
    <row r="197" spans="14:30" x14ac:dyDescent="0.35">
      <c r="N197" s="57">
        <v>54057</v>
      </c>
      <c r="O197" s="107" t="s">
        <v>13</v>
      </c>
      <c r="P197" s="24" t="s">
        <v>13</v>
      </c>
      <c r="Q197" s="24" t="s">
        <v>13</v>
      </c>
      <c r="R197" s="110" t="s">
        <v>13</v>
      </c>
      <c r="S197" s="107" t="s">
        <v>13</v>
      </c>
      <c r="T197" s="24" t="s">
        <v>13</v>
      </c>
      <c r="U197" s="24" t="s">
        <v>13</v>
      </c>
      <c r="V197" s="110" t="s">
        <v>13</v>
      </c>
      <c r="W197" s="107" t="s">
        <v>13</v>
      </c>
      <c r="X197" s="24" t="s">
        <v>13</v>
      </c>
      <c r="Y197" s="24" t="s">
        <v>13</v>
      </c>
      <c r="Z197" s="110" t="s">
        <v>13</v>
      </c>
      <c r="AA197" s="107" t="s">
        <v>13</v>
      </c>
      <c r="AB197" s="24" t="s">
        <v>13</v>
      </c>
      <c r="AC197" s="24" t="s">
        <v>13</v>
      </c>
      <c r="AD197" s="110" t="s">
        <v>13</v>
      </c>
    </row>
    <row r="198" spans="14:30" x14ac:dyDescent="0.35">
      <c r="N198" s="57">
        <v>54148</v>
      </c>
      <c r="O198" s="107" t="s">
        <v>13</v>
      </c>
      <c r="P198" s="24" t="s">
        <v>13</v>
      </c>
      <c r="Q198" s="24" t="s">
        <v>13</v>
      </c>
      <c r="R198" s="110" t="s">
        <v>13</v>
      </c>
      <c r="S198" s="107" t="s">
        <v>13</v>
      </c>
      <c r="T198" s="24" t="s">
        <v>13</v>
      </c>
      <c r="U198" s="24" t="s">
        <v>13</v>
      </c>
      <c r="V198" s="110" t="s">
        <v>13</v>
      </c>
      <c r="W198" s="107" t="s">
        <v>13</v>
      </c>
      <c r="X198" s="24" t="s">
        <v>13</v>
      </c>
      <c r="Y198" s="24" t="s">
        <v>13</v>
      </c>
      <c r="Z198" s="110" t="s">
        <v>13</v>
      </c>
      <c r="AA198" s="107" t="s">
        <v>13</v>
      </c>
      <c r="AB198" s="24" t="s">
        <v>13</v>
      </c>
      <c r="AC198" s="24" t="s">
        <v>13</v>
      </c>
      <c r="AD198" s="110" t="s">
        <v>13</v>
      </c>
    </row>
    <row r="199" spans="14:30" x14ac:dyDescent="0.35">
      <c r="N199" s="57">
        <v>54239</v>
      </c>
      <c r="O199" s="107" t="s">
        <v>13</v>
      </c>
      <c r="P199" s="24" t="s">
        <v>13</v>
      </c>
      <c r="Q199" s="24" t="s">
        <v>13</v>
      </c>
      <c r="R199" s="110" t="s">
        <v>13</v>
      </c>
      <c r="S199" s="107" t="s">
        <v>13</v>
      </c>
      <c r="T199" s="24" t="s">
        <v>13</v>
      </c>
      <c r="U199" s="24" t="s">
        <v>13</v>
      </c>
      <c r="V199" s="110" t="s">
        <v>13</v>
      </c>
      <c r="W199" s="107" t="s">
        <v>13</v>
      </c>
      <c r="X199" s="24" t="s">
        <v>13</v>
      </c>
      <c r="Y199" s="24" t="s">
        <v>13</v>
      </c>
      <c r="Z199" s="110" t="s">
        <v>13</v>
      </c>
      <c r="AA199" s="107" t="s">
        <v>13</v>
      </c>
      <c r="AB199" s="24" t="s">
        <v>13</v>
      </c>
      <c r="AC199" s="24" t="s">
        <v>13</v>
      </c>
      <c r="AD199" s="110" t="s">
        <v>13</v>
      </c>
    </row>
    <row r="200" spans="14:30" x14ac:dyDescent="0.35">
      <c r="N200" s="57">
        <v>54331</v>
      </c>
      <c r="O200" s="107" t="s">
        <v>13</v>
      </c>
      <c r="P200" s="24" t="s">
        <v>13</v>
      </c>
      <c r="Q200" s="24" t="s">
        <v>13</v>
      </c>
      <c r="R200" s="110" t="s">
        <v>13</v>
      </c>
      <c r="S200" s="107" t="s">
        <v>13</v>
      </c>
      <c r="T200" s="24" t="s">
        <v>13</v>
      </c>
      <c r="U200" s="24" t="s">
        <v>13</v>
      </c>
      <c r="V200" s="110" t="s">
        <v>13</v>
      </c>
      <c r="W200" s="107" t="s">
        <v>13</v>
      </c>
      <c r="X200" s="24" t="s">
        <v>13</v>
      </c>
      <c r="Y200" s="24" t="s">
        <v>13</v>
      </c>
      <c r="Z200" s="110" t="s">
        <v>13</v>
      </c>
      <c r="AA200" s="107" t="s">
        <v>13</v>
      </c>
      <c r="AB200" s="24" t="s">
        <v>13</v>
      </c>
      <c r="AC200" s="24" t="s">
        <v>13</v>
      </c>
      <c r="AD200" s="110" t="s">
        <v>13</v>
      </c>
    </row>
    <row r="201" spans="14:30" x14ac:dyDescent="0.35">
      <c r="N201" s="57">
        <v>54423</v>
      </c>
      <c r="O201" s="107" t="s">
        <v>13</v>
      </c>
      <c r="P201" s="24" t="s">
        <v>13</v>
      </c>
      <c r="Q201" s="24" t="s">
        <v>13</v>
      </c>
      <c r="R201" s="110" t="s">
        <v>13</v>
      </c>
      <c r="S201" s="107" t="s">
        <v>13</v>
      </c>
      <c r="T201" s="24" t="s">
        <v>13</v>
      </c>
      <c r="U201" s="24" t="s">
        <v>13</v>
      </c>
      <c r="V201" s="110" t="s">
        <v>13</v>
      </c>
      <c r="W201" s="107" t="s">
        <v>13</v>
      </c>
      <c r="X201" s="24" t="s">
        <v>13</v>
      </c>
      <c r="Y201" s="24" t="s">
        <v>13</v>
      </c>
      <c r="Z201" s="110" t="s">
        <v>13</v>
      </c>
      <c r="AA201" s="107" t="s">
        <v>13</v>
      </c>
      <c r="AB201" s="24" t="s">
        <v>13</v>
      </c>
      <c r="AC201" s="24" t="s">
        <v>13</v>
      </c>
      <c r="AD201" s="110" t="s">
        <v>13</v>
      </c>
    </row>
    <row r="202" spans="14:30" x14ac:dyDescent="0.35">
      <c r="N202" s="57">
        <v>54513</v>
      </c>
      <c r="O202" s="107" t="s">
        <v>13</v>
      </c>
      <c r="P202" s="24" t="s">
        <v>13</v>
      </c>
      <c r="Q202" s="24" t="s">
        <v>13</v>
      </c>
      <c r="R202" s="110" t="s">
        <v>13</v>
      </c>
      <c r="S202" s="107" t="s">
        <v>13</v>
      </c>
      <c r="T202" s="24" t="s">
        <v>13</v>
      </c>
      <c r="U202" s="24" t="s">
        <v>13</v>
      </c>
      <c r="V202" s="110" t="s">
        <v>13</v>
      </c>
      <c r="W202" s="107" t="s">
        <v>13</v>
      </c>
      <c r="X202" s="24" t="s">
        <v>13</v>
      </c>
      <c r="Y202" s="24" t="s">
        <v>13</v>
      </c>
      <c r="Z202" s="110" t="s">
        <v>13</v>
      </c>
      <c r="AA202" s="107" t="s">
        <v>13</v>
      </c>
      <c r="AB202" s="24" t="s">
        <v>13</v>
      </c>
      <c r="AC202" s="24" t="s">
        <v>13</v>
      </c>
      <c r="AD202" s="110" t="s">
        <v>13</v>
      </c>
    </row>
    <row r="203" spans="14:30" x14ac:dyDescent="0.35">
      <c r="N203" s="57">
        <v>54604</v>
      </c>
      <c r="O203" s="107" t="s">
        <v>13</v>
      </c>
      <c r="P203" s="24" t="s">
        <v>13</v>
      </c>
      <c r="Q203" s="24" t="s">
        <v>13</v>
      </c>
      <c r="R203" s="110" t="s">
        <v>13</v>
      </c>
      <c r="S203" s="107" t="s">
        <v>13</v>
      </c>
      <c r="T203" s="24" t="s">
        <v>13</v>
      </c>
      <c r="U203" s="24" t="s">
        <v>13</v>
      </c>
      <c r="V203" s="110" t="s">
        <v>13</v>
      </c>
      <c r="W203" s="107" t="s">
        <v>13</v>
      </c>
      <c r="X203" s="24" t="s">
        <v>13</v>
      </c>
      <c r="Y203" s="24" t="s">
        <v>13</v>
      </c>
      <c r="Z203" s="110" t="s">
        <v>13</v>
      </c>
      <c r="AA203" s="107" t="s">
        <v>13</v>
      </c>
      <c r="AB203" s="24" t="s">
        <v>13</v>
      </c>
      <c r="AC203" s="24" t="s">
        <v>13</v>
      </c>
      <c r="AD203" s="110" t="s">
        <v>13</v>
      </c>
    </row>
    <row r="204" spans="14:30" x14ac:dyDescent="0.35">
      <c r="N204" s="57">
        <v>54696</v>
      </c>
      <c r="O204" s="107" t="s">
        <v>13</v>
      </c>
      <c r="P204" s="24" t="s">
        <v>13</v>
      </c>
      <c r="Q204" s="24" t="s">
        <v>13</v>
      </c>
      <c r="R204" s="110" t="s">
        <v>13</v>
      </c>
      <c r="S204" s="107" t="s">
        <v>13</v>
      </c>
      <c r="T204" s="24" t="s">
        <v>13</v>
      </c>
      <c r="U204" s="24" t="s">
        <v>13</v>
      </c>
      <c r="V204" s="110" t="s">
        <v>13</v>
      </c>
      <c r="W204" s="107" t="s">
        <v>13</v>
      </c>
      <c r="X204" s="24" t="s">
        <v>13</v>
      </c>
      <c r="Y204" s="24" t="s">
        <v>13</v>
      </c>
      <c r="Z204" s="110" t="s">
        <v>13</v>
      </c>
      <c r="AA204" s="107" t="s">
        <v>13</v>
      </c>
      <c r="AB204" s="24" t="s">
        <v>13</v>
      </c>
      <c r="AC204" s="24" t="s">
        <v>13</v>
      </c>
      <c r="AD204" s="110" t="s">
        <v>13</v>
      </c>
    </row>
    <row r="205" spans="14:30" x14ac:dyDescent="0.35">
      <c r="N205" s="57">
        <v>54788</v>
      </c>
      <c r="O205" s="107" t="s">
        <v>13</v>
      </c>
      <c r="P205" s="24" t="s">
        <v>13</v>
      </c>
      <c r="Q205" s="24" t="s">
        <v>13</v>
      </c>
      <c r="R205" s="110" t="s">
        <v>13</v>
      </c>
      <c r="S205" s="107" t="s">
        <v>13</v>
      </c>
      <c r="T205" s="24" t="s">
        <v>13</v>
      </c>
      <c r="U205" s="24" t="s">
        <v>13</v>
      </c>
      <c r="V205" s="110" t="s">
        <v>13</v>
      </c>
      <c r="W205" s="107" t="s">
        <v>13</v>
      </c>
      <c r="X205" s="24" t="s">
        <v>13</v>
      </c>
      <c r="Y205" s="24" t="s">
        <v>13</v>
      </c>
      <c r="Z205" s="110" t="s">
        <v>13</v>
      </c>
      <c r="AA205" s="107" t="s">
        <v>13</v>
      </c>
      <c r="AB205" s="24" t="s">
        <v>13</v>
      </c>
      <c r="AC205" s="24" t="s">
        <v>13</v>
      </c>
      <c r="AD205" s="110" t="s">
        <v>13</v>
      </c>
    </row>
    <row r="206" spans="14:30" x14ac:dyDescent="0.35">
      <c r="N206" s="57">
        <v>54878</v>
      </c>
      <c r="O206" s="107" t="s">
        <v>13</v>
      </c>
      <c r="P206" s="24" t="s">
        <v>13</v>
      </c>
      <c r="Q206" s="24" t="s">
        <v>13</v>
      </c>
      <c r="R206" s="110" t="s">
        <v>13</v>
      </c>
      <c r="S206" s="107" t="s">
        <v>13</v>
      </c>
      <c r="T206" s="24" t="s">
        <v>13</v>
      </c>
      <c r="U206" s="24" t="s">
        <v>13</v>
      </c>
      <c r="V206" s="110" t="s">
        <v>13</v>
      </c>
      <c r="W206" s="107" t="s">
        <v>13</v>
      </c>
      <c r="X206" s="24" t="s">
        <v>13</v>
      </c>
      <c r="Y206" s="24" t="s">
        <v>13</v>
      </c>
      <c r="Z206" s="110" t="s">
        <v>13</v>
      </c>
      <c r="AA206" s="107" t="s">
        <v>13</v>
      </c>
      <c r="AB206" s="24" t="s">
        <v>13</v>
      </c>
      <c r="AC206" s="24" t="s">
        <v>13</v>
      </c>
      <c r="AD206" s="110" t="s">
        <v>13</v>
      </c>
    </row>
    <row r="207" spans="14:30" x14ac:dyDescent="0.35">
      <c r="N207" s="57">
        <v>54969</v>
      </c>
      <c r="O207" s="107" t="s">
        <v>13</v>
      </c>
      <c r="P207" s="24" t="s">
        <v>13</v>
      </c>
      <c r="Q207" s="24" t="s">
        <v>13</v>
      </c>
      <c r="R207" s="110" t="s">
        <v>13</v>
      </c>
      <c r="S207" s="107" t="s">
        <v>13</v>
      </c>
      <c r="T207" s="24" t="s">
        <v>13</v>
      </c>
      <c r="U207" s="24" t="s">
        <v>13</v>
      </c>
      <c r="V207" s="110" t="s">
        <v>13</v>
      </c>
      <c r="W207" s="107" t="s">
        <v>13</v>
      </c>
      <c r="X207" s="24" t="s">
        <v>13</v>
      </c>
      <c r="Y207" s="24" t="s">
        <v>13</v>
      </c>
      <c r="Z207" s="110" t="s">
        <v>13</v>
      </c>
      <c r="AA207" s="107" t="s">
        <v>13</v>
      </c>
      <c r="AB207" s="24" t="s">
        <v>13</v>
      </c>
      <c r="AC207" s="24" t="s">
        <v>13</v>
      </c>
      <c r="AD207" s="110" t="s">
        <v>13</v>
      </c>
    </row>
    <row r="208" spans="14:30" x14ac:dyDescent="0.35">
      <c r="N208" s="57">
        <v>55061</v>
      </c>
      <c r="O208" s="107" t="s">
        <v>13</v>
      </c>
      <c r="P208" s="24" t="s">
        <v>13</v>
      </c>
      <c r="Q208" s="24" t="s">
        <v>13</v>
      </c>
      <c r="R208" s="110" t="s">
        <v>13</v>
      </c>
      <c r="S208" s="107" t="s">
        <v>13</v>
      </c>
      <c r="T208" s="24" t="s">
        <v>13</v>
      </c>
      <c r="U208" s="24" t="s">
        <v>13</v>
      </c>
      <c r="V208" s="110" t="s">
        <v>13</v>
      </c>
      <c r="W208" s="107" t="s">
        <v>13</v>
      </c>
      <c r="X208" s="24" t="s">
        <v>13</v>
      </c>
      <c r="Y208" s="24" t="s">
        <v>13</v>
      </c>
      <c r="Z208" s="110" t="s">
        <v>13</v>
      </c>
      <c r="AA208" s="107" t="s">
        <v>13</v>
      </c>
      <c r="AB208" s="24" t="s">
        <v>13</v>
      </c>
      <c r="AC208" s="24" t="s">
        <v>13</v>
      </c>
      <c r="AD208" s="110" t="s">
        <v>13</v>
      </c>
    </row>
    <row r="209" spans="14:14" x14ac:dyDescent="0.35">
      <c r="N209" s="57"/>
    </row>
    <row r="210" spans="14:14" x14ac:dyDescent="0.35">
      <c r="N210" s="57"/>
    </row>
    <row r="211" spans="14:14" x14ac:dyDescent="0.35">
      <c r="N211" s="57"/>
    </row>
    <row r="212" spans="14:14" x14ac:dyDescent="0.35">
      <c r="N212" s="57"/>
    </row>
    <row r="213" spans="14:14" x14ac:dyDescent="0.35">
      <c r="N213" s="57"/>
    </row>
    <row r="214" spans="14:14" x14ac:dyDescent="0.35">
      <c r="N214" s="57"/>
    </row>
    <row r="215" spans="14:14" x14ac:dyDescent="0.35">
      <c r="N215" s="57"/>
    </row>
    <row r="216" spans="14:14" x14ac:dyDescent="0.35">
      <c r="N216" s="57"/>
    </row>
    <row r="217" spans="14:14" x14ac:dyDescent="0.35">
      <c r="N217" s="57"/>
    </row>
    <row r="218" spans="14:14" x14ac:dyDescent="0.35">
      <c r="N218" s="57"/>
    </row>
    <row r="219" spans="14:14" x14ac:dyDescent="0.35">
      <c r="N219" s="57"/>
    </row>
    <row r="220" spans="14:14" x14ac:dyDescent="0.35">
      <c r="N220" s="57"/>
    </row>
    <row r="221" spans="14:14" x14ac:dyDescent="0.35">
      <c r="N221" s="57"/>
    </row>
    <row r="222" spans="14:14" x14ac:dyDescent="0.35">
      <c r="N222" s="57"/>
    </row>
    <row r="223" spans="14:14" x14ac:dyDescent="0.35">
      <c r="N223" s="57"/>
    </row>
    <row r="224" spans="14:14" x14ac:dyDescent="0.35">
      <c r="N224" s="57"/>
    </row>
    <row r="225" spans="14:14" x14ac:dyDescent="0.35">
      <c r="N225" s="57"/>
    </row>
    <row r="226" spans="14:14" x14ac:dyDescent="0.35">
      <c r="N226" s="57"/>
    </row>
    <row r="227" spans="14:14" x14ac:dyDescent="0.35">
      <c r="N227" s="57"/>
    </row>
    <row r="228" spans="14:14" x14ac:dyDescent="0.35">
      <c r="N228" s="57"/>
    </row>
    <row r="229" spans="14:14" x14ac:dyDescent="0.35">
      <c r="N229" s="57"/>
    </row>
    <row r="230" spans="14:14" x14ac:dyDescent="0.35">
      <c r="N230" s="57"/>
    </row>
    <row r="231" spans="14:14" x14ac:dyDescent="0.35">
      <c r="N231" s="57"/>
    </row>
    <row r="232" spans="14:14" x14ac:dyDescent="0.35">
      <c r="N232" s="57"/>
    </row>
    <row r="233" spans="14:14" x14ac:dyDescent="0.35">
      <c r="N233" s="57"/>
    </row>
    <row r="234" spans="14:14" x14ac:dyDescent="0.35">
      <c r="N234" s="57"/>
    </row>
    <row r="235" spans="14:14" x14ac:dyDescent="0.35">
      <c r="N235" s="57"/>
    </row>
    <row r="236" spans="14:14" x14ac:dyDescent="0.35">
      <c r="N236" s="57"/>
    </row>
    <row r="237" spans="14:14" x14ac:dyDescent="0.35">
      <c r="N237" s="57"/>
    </row>
    <row r="238" spans="14:14" x14ac:dyDescent="0.35">
      <c r="N238" s="57"/>
    </row>
    <row r="239" spans="14:14" x14ac:dyDescent="0.35">
      <c r="N239" s="57"/>
    </row>
    <row r="240" spans="14:14" x14ac:dyDescent="0.35">
      <c r="N240" s="57"/>
    </row>
    <row r="241" spans="14:14" x14ac:dyDescent="0.35">
      <c r="N241" s="57"/>
    </row>
    <row r="242" spans="14:14" x14ac:dyDescent="0.35">
      <c r="N242" s="57"/>
    </row>
    <row r="243" spans="14:14" x14ac:dyDescent="0.35">
      <c r="N243" s="57"/>
    </row>
    <row r="244" spans="14:14" x14ac:dyDescent="0.35">
      <c r="N244" s="57"/>
    </row>
    <row r="245" spans="14:14" x14ac:dyDescent="0.35">
      <c r="N245" s="57"/>
    </row>
    <row r="246" spans="14:14" x14ac:dyDescent="0.35">
      <c r="N246" s="57"/>
    </row>
    <row r="247" spans="14:14" x14ac:dyDescent="0.35">
      <c r="N247" s="57"/>
    </row>
    <row r="248" spans="14:14" x14ac:dyDescent="0.35">
      <c r="N248" s="57"/>
    </row>
    <row r="249" spans="14:14" x14ac:dyDescent="0.35">
      <c r="N249" s="57"/>
    </row>
    <row r="250" spans="14:14" x14ac:dyDescent="0.35">
      <c r="N250" s="57"/>
    </row>
    <row r="251" spans="14:14" x14ac:dyDescent="0.35">
      <c r="N251" s="57"/>
    </row>
    <row r="252" spans="14:14" x14ac:dyDescent="0.35">
      <c r="N252" s="57"/>
    </row>
    <row r="253" spans="14:14" x14ac:dyDescent="0.35">
      <c r="N253" s="57"/>
    </row>
    <row r="254" spans="14:14" x14ac:dyDescent="0.35">
      <c r="N254" s="57"/>
    </row>
    <row r="255" spans="14:14" x14ac:dyDescent="0.35">
      <c r="N255" s="57"/>
    </row>
    <row r="256" spans="14:14" x14ac:dyDescent="0.35">
      <c r="N256" s="57"/>
    </row>
    <row r="257" spans="14:14" x14ac:dyDescent="0.35">
      <c r="N257" s="57"/>
    </row>
    <row r="258" spans="14:14" x14ac:dyDescent="0.35">
      <c r="N258" s="57"/>
    </row>
    <row r="259" spans="14:14" x14ac:dyDescent="0.35">
      <c r="N259" s="57"/>
    </row>
    <row r="260" spans="14:14" x14ac:dyDescent="0.35">
      <c r="N260" s="57"/>
    </row>
    <row r="261" spans="14:14" x14ac:dyDescent="0.35">
      <c r="N261" s="57"/>
    </row>
    <row r="262" spans="14:14" x14ac:dyDescent="0.35">
      <c r="N262" s="57"/>
    </row>
    <row r="263" spans="14:14" x14ac:dyDescent="0.35">
      <c r="N263" s="57"/>
    </row>
    <row r="264" spans="14:14" x14ac:dyDescent="0.35">
      <c r="N264" s="57"/>
    </row>
    <row r="265" spans="14:14" x14ac:dyDescent="0.35">
      <c r="N265" s="57"/>
    </row>
    <row r="266" spans="14:14" x14ac:dyDescent="0.35">
      <c r="N266" s="57"/>
    </row>
    <row r="267" spans="14:14" x14ac:dyDescent="0.35">
      <c r="N267" s="57"/>
    </row>
    <row r="268" spans="14:14" x14ac:dyDescent="0.35">
      <c r="N268" s="57"/>
    </row>
    <row r="269" spans="14:14" x14ac:dyDescent="0.35">
      <c r="N269" s="57"/>
    </row>
    <row r="270" spans="14:14" x14ac:dyDescent="0.35">
      <c r="N270" s="57"/>
    </row>
    <row r="271" spans="14:14" x14ac:dyDescent="0.35">
      <c r="N271" s="57"/>
    </row>
    <row r="272" spans="14:14" x14ac:dyDescent="0.35">
      <c r="N272" s="57"/>
    </row>
    <row r="273" spans="14:14" x14ac:dyDescent="0.35">
      <c r="N273" s="57"/>
    </row>
    <row r="274" spans="14:14" x14ac:dyDescent="0.35">
      <c r="N274" s="57"/>
    </row>
    <row r="275" spans="14:14" x14ac:dyDescent="0.35">
      <c r="N275" s="57"/>
    </row>
    <row r="276" spans="14:14" x14ac:dyDescent="0.35">
      <c r="N276" s="57"/>
    </row>
    <row r="277" spans="14:14" x14ac:dyDescent="0.35">
      <c r="N277" s="57"/>
    </row>
    <row r="278" spans="14:14" x14ac:dyDescent="0.35">
      <c r="N278" s="57"/>
    </row>
    <row r="279" spans="14:14" x14ac:dyDescent="0.35">
      <c r="N279" s="57"/>
    </row>
    <row r="280" spans="14:14" x14ac:dyDescent="0.35">
      <c r="N280" s="57"/>
    </row>
    <row r="281" spans="14:14" x14ac:dyDescent="0.35">
      <c r="N281" s="57"/>
    </row>
    <row r="282" spans="14:14" x14ac:dyDescent="0.35">
      <c r="N282" s="57"/>
    </row>
    <row r="283" spans="14:14" x14ac:dyDescent="0.35">
      <c r="N283" s="57"/>
    </row>
    <row r="284" spans="14:14" x14ac:dyDescent="0.35">
      <c r="N284" s="57"/>
    </row>
    <row r="285" spans="14:14" x14ac:dyDescent="0.35">
      <c r="N285" s="57"/>
    </row>
    <row r="286" spans="14:14" x14ac:dyDescent="0.35">
      <c r="N286" s="57"/>
    </row>
    <row r="287" spans="14:14" x14ac:dyDescent="0.35">
      <c r="N287" s="57"/>
    </row>
    <row r="288" spans="14:14" x14ac:dyDescent="0.35">
      <c r="N288" s="57"/>
    </row>
    <row r="289" spans="14:14" x14ac:dyDescent="0.35">
      <c r="N289" s="57"/>
    </row>
    <row r="290" spans="14:14" x14ac:dyDescent="0.35">
      <c r="N290" s="57"/>
    </row>
    <row r="291" spans="14:14" x14ac:dyDescent="0.35">
      <c r="N291" s="57"/>
    </row>
    <row r="292" spans="14:14" x14ac:dyDescent="0.35">
      <c r="N292" s="57"/>
    </row>
    <row r="293" spans="14:14" x14ac:dyDescent="0.35">
      <c r="N293" s="57"/>
    </row>
    <row r="294" spans="14:14" x14ac:dyDescent="0.35">
      <c r="N294" s="57"/>
    </row>
    <row r="295" spans="14:14" x14ac:dyDescent="0.35">
      <c r="N295" s="57"/>
    </row>
    <row r="296" spans="14:14" x14ac:dyDescent="0.35">
      <c r="N296" s="57"/>
    </row>
    <row r="297" spans="14:14" x14ac:dyDescent="0.35">
      <c r="N297" s="57"/>
    </row>
    <row r="298" spans="14:14" x14ac:dyDescent="0.35">
      <c r="N298" s="57"/>
    </row>
    <row r="299" spans="14:14" x14ac:dyDescent="0.35">
      <c r="N299" s="57"/>
    </row>
    <row r="300" spans="14:14" x14ac:dyDescent="0.35">
      <c r="N300" s="57"/>
    </row>
    <row r="301" spans="14:14" x14ac:dyDescent="0.35">
      <c r="N301" s="57"/>
    </row>
    <row r="302" spans="14:14" x14ac:dyDescent="0.35">
      <c r="N302" s="57"/>
    </row>
    <row r="303" spans="14:14" x14ac:dyDescent="0.35">
      <c r="N303" s="57"/>
    </row>
    <row r="304" spans="14:14" x14ac:dyDescent="0.35">
      <c r="N304" s="57"/>
    </row>
    <row r="305" spans="14:14" x14ac:dyDescent="0.35">
      <c r="N305" s="57"/>
    </row>
    <row r="306" spans="14:14" x14ac:dyDescent="0.35">
      <c r="N306" s="57"/>
    </row>
    <row r="307" spans="14:14" x14ac:dyDescent="0.35">
      <c r="N307" s="57"/>
    </row>
    <row r="308" spans="14:14" x14ac:dyDescent="0.35">
      <c r="N308" s="57"/>
    </row>
    <row r="309" spans="14:14" x14ac:dyDescent="0.35">
      <c r="N309" s="57"/>
    </row>
    <row r="310" spans="14:14" x14ac:dyDescent="0.35">
      <c r="N310" s="57"/>
    </row>
    <row r="311" spans="14:14" x14ac:dyDescent="0.35">
      <c r="N311" s="57"/>
    </row>
    <row r="312" spans="14:14" x14ac:dyDescent="0.35">
      <c r="N312" s="57"/>
    </row>
    <row r="313" spans="14:14" x14ac:dyDescent="0.35">
      <c r="N313" s="57"/>
    </row>
    <row r="314" spans="14:14" x14ac:dyDescent="0.35">
      <c r="N314" s="57"/>
    </row>
    <row r="315" spans="14:14" x14ac:dyDescent="0.35">
      <c r="N315" s="57"/>
    </row>
    <row r="316" spans="14:14" x14ac:dyDescent="0.35">
      <c r="N316" s="57"/>
    </row>
    <row r="317" spans="14:14" x14ac:dyDescent="0.35">
      <c r="N317" s="57"/>
    </row>
    <row r="318" spans="14:14" x14ac:dyDescent="0.35">
      <c r="N318" s="57"/>
    </row>
    <row r="319" spans="14:14" x14ac:dyDescent="0.35">
      <c r="N319" s="57"/>
    </row>
    <row r="320" spans="14:14" x14ac:dyDescent="0.35">
      <c r="N320" s="57"/>
    </row>
    <row r="321" spans="14:14" x14ac:dyDescent="0.35">
      <c r="N321" s="57"/>
    </row>
    <row r="322" spans="14:14" x14ac:dyDescent="0.35">
      <c r="N322" s="57"/>
    </row>
    <row r="323" spans="14:14" x14ac:dyDescent="0.35">
      <c r="N323" s="57"/>
    </row>
    <row r="324" spans="14:14" x14ac:dyDescent="0.35">
      <c r="N324" s="57"/>
    </row>
    <row r="325" spans="14:14" x14ac:dyDescent="0.35">
      <c r="N325" s="57"/>
    </row>
    <row r="326" spans="14:14" x14ac:dyDescent="0.35">
      <c r="N326" s="57"/>
    </row>
    <row r="327" spans="14:14" x14ac:dyDescent="0.35">
      <c r="N327" s="57"/>
    </row>
    <row r="328" spans="14:14" x14ac:dyDescent="0.35">
      <c r="N328" s="57"/>
    </row>
    <row r="329" spans="14:14" x14ac:dyDescent="0.35">
      <c r="N329" s="57"/>
    </row>
    <row r="330" spans="14:14" x14ac:dyDescent="0.35">
      <c r="N330" s="57"/>
    </row>
    <row r="331" spans="14:14" x14ac:dyDescent="0.35">
      <c r="N331" s="57"/>
    </row>
    <row r="332" spans="14:14" x14ac:dyDescent="0.35">
      <c r="N332" s="57"/>
    </row>
    <row r="333" spans="14:14" x14ac:dyDescent="0.35">
      <c r="N333" s="57"/>
    </row>
    <row r="334" spans="14:14" x14ac:dyDescent="0.35">
      <c r="N334" s="57"/>
    </row>
    <row r="335" spans="14:14" x14ac:dyDescent="0.35">
      <c r="N335" s="57"/>
    </row>
    <row r="336" spans="14:14" x14ac:dyDescent="0.35">
      <c r="N336" s="57"/>
    </row>
    <row r="337" spans="14:14" x14ac:dyDescent="0.35">
      <c r="N337" s="57"/>
    </row>
    <row r="338" spans="14:14" x14ac:dyDescent="0.35">
      <c r="N338" s="57"/>
    </row>
    <row r="339" spans="14:14" x14ac:dyDescent="0.35">
      <c r="N339" s="57"/>
    </row>
    <row r="340" spans="14:14" x14ac:dyDescent="0.35">
      <c r="N340" s="57"/>
    </row>
    <row r="341" spans="14:14" x14ac:dyDescent="0.35">
      <c r="N341" s="57"/>
    </row>
    <row r="342" spans="14:14" x14ac:dyDescent="0.35">
      <c r="N342" s="57"/>
    </row>
    <row r="343" spans="14:14" x14ac:dyDescent="0.35">
      <c r="N343" s="57"/>
    </row>
    <row r="344" spans="14:14" x14ac:dyDescent="0.35">
      <c r="N344" s="57"/>
    </row>
    <row r="345" spans="14:14" x14ac:dyDescent="0.35">
      <c r="N345" s="57"/>
    </row>
    <row r="346" spans="14:14" x14ac:dyDescent="0.35">
      <c r="N346" s="57"/>
    </row>
    <row r="347" spans="14:14" x14ac:dyDescent="0.35">
      <c r="N347" s="57"/>
    </row>
    <row r="348" spans="14:14" x14ac:dyDescent="0.35">
      <c r="N348" s="57"/>
    </row>
    <row r="349" spans="14:14" x14ac:dyDescent="0.35">
      <c r="N349" s="57"/>
    </row>
    <row r="350" spans="14:14" x14ac:dyDescent="0.35">
      <c r="N350" s="57"/>
    </row>
    <row r="351" spans="14:14" x14ac:dyDescent="0.35">
      <c r="N351" s="57"/>
    </row>
    <row r="352" spans="14:14" x14ac:dyDescent="0.35">
      <c r="N352" s="57"/>
    </row>
    <row r="353" spans="14:14" x14ac:dyDescent="0.35">
      <c r="N353" s="57"/>
    </row>
    <row r="354" spans="14:14" x14ac:dyDescent="0.35">
      <c r="N354" s="57"/>
    </row>
    <row r="355" spans="14:14" x14ac:dyDescent="0.35">
      <c r="N355" s="57"/>
    </row>
    <row r="356" spans="14:14" x14ac:dyDescent="0.35">
      <c r="N356" s="57"/>
    </row>
    <row r="357" spans="14:14" x14ac:dyDescent="0.35">
      <c r="N357" s="57"/>
    </row>
    <row r="358" spans="14:14" x14ac:dyDescent="0.35">
      <c r="N358" s="57"/>
    </row>
    <row r="359" spans="14:14" x14ac:dyDescent="0.35">
      <c r="N359" s="57"/>
    </row>
    <row r="360" spans="14:14" x14ac:dyDescent="0.35">
      <c r="N360" s="57"/>
    </row>
    <row r="361" spans="14:14" x14ac:dyDescent="0.35">
      <c r="N361" s="57"/>
    </row>
    <row r="362" spans="14:14" x14ac:dyDescent="0.35">
      <c r="N362" s="57"/>
    </row>
    <row r="363" spans="14:14" x14ac:dyDescent="0.35">
      <c r="N363" s="57"/>
    </row>
    <row r="364" spans="14:14" x14ac:dyDescent="0.35">
      <c r="N364" s="57"/>
    </row>
    <row r="365" spans="14:14" x14ac:dyDescent="0.35">
      <c r="N365" s="57"/>
    </row>
    <row r="366" spans="14:14" x14ac:dyDescent="0.35">
      <c r="N366" s="57"/>
    </row>
    <row r="367" spans="14:14" x14ac:dyDescent="0.35">
      <c r="N367" s="57"/>
    </row>
    <row r="368" spans="14:14" x14ac:dyDescent="0.35">
      <c r="N368" s="57"/>
    </row>
    <row r="369" spans="14:14" x14ac:dyDescent="0.35">
      <c r="N369" s="57"/>
    </row>
    <row r="370" spans="14:14" x14ac:dyDescent="0.35">
      <c r="N370" s="57"/>
    </row>
    <row r="371" spans="14:14" x14ac:dyDescent="0.35">
      <c r="N371" s="57"/>
    </row>
    <row r="372" spans="14:14" x14ac:dyDescent="0.35">
      <c r="N372" s="57"/>
    </row>
    <row r="373" spans="14:14" x14ac:dyDescent="0.35">
      <c r="N373" s="57"/>
    </row>
    <row r="374" spans="14:14" x14ac:dyDescent="0.35">
      <c r="N374" s="57"/>
    </row>
    <row r="375" spans="14:14" x14ac:dyDescent="0.35">
      <c r="N375" s="57"/>
    </row>
    <row r="376" spans="14:14" x14ac:dyDescent="0.35">
      <c r="N376" s="57"/>
    </row>
    <row r="377" spans="14:14" x14ac:dyDescent="0.35">
      <c r="N377" s="57"/>
    </row>
    <row r="378" spans="14:14" x14ac:dyDescent="0.35">
      <c r="N378" s="57"/>
    </row>
    <row r="379" spans="14:14" x14ac:dyDescent="0.35">
      <c r="N379" s="57"/>
    </row>
    <row r="380" spans="14:14" x14ac:dyDescent="0.35">
      <c r="N380" s="57"/>
    </row>
    <row r="381" spans="14:14" x14ac:dyDescent="0.35">
      <c r="N381" s="57"/>
    </row>
    <row r="382" spans="14:14" x14ac:dyDescent="0.35">
      <c r="N382" s="57"/>
    </row>
    <row r="383" spans="14:14" x14ac:dyDescent="0.35">
      <c r="N383" s="57"/>
    </row>
    <row r="384" spans="14:14" x14ac:dyDescent="0.35">
      <c r="N384" s="57"/>
    </row>
    <row r="385" spans="14:14" x14ac:dyDescent="0.35">
      <c r="N385" s="57"/>
    </row>
    <row r="386" spans="14:14" x14ac:dyDescent="0.35">
      <c r="N386" s="57"/>
    </row>
    <row r="387" spans="14:14" x14ac:dyDescent="0.35">
      <c r="N387" s="57"/>
    </row>
    <row r="388" spans="14:14" x14ac:dyDescent="0.35">
      <c r="N388" s="57"/>
    </row>
    <row r="389" spans="14:14" x14ac:dyDescent="0.35">
      <c r="N389" s="57"/>
    </row>
    <row r="390" spans="14:14" x14ac:dyDescent="0.35">
      <c r="N390" s="57"/>
    </row>
    <row r="391" spans="14:14" x14ac:dyDescent="0.35">
      <c r="N391" s="57"/>
    </row>
    <row r="392" spans="14:14" x14ac:dyDescent="0.35">
      <c r="N392" s="57"/>
    </row>
    <row r="393" spans="14:14" x14ac:dyDescent="0.35">
      <c r="N393" s="57"/>
    </row>
    <row r="394" spans="14:14" x14ac:dyDescent="0.35">
      <c r="N394" s="57"/>
    </row>
    <row r="395" spans="14:14" x14ac:dyDescent="0.35">
      <c r="N395" s="57"/>
    </row>
    <row r="396" spans="14:14" x14ac:dyDescent="0.35">
      <c r="N396" s="57"/>
    </row>
    <row r="397" spans="14:14" x14ac:dyDescent="0.35">
      <c r="N397" s="57"/>
    </row>
    <row r="398" spans="14:14" x14ac:dyDescent="0.35">
      <c r="N398" s="57"/>
    </row>
    <row r="399" spans="14:14" x14ac:dyDescent="0.35">
      <c r="N399" s="57"/>
    </row>
    <row r="400" spans="14:14" x14ac:dyDescent="0.35">
      <c r="N400" s="57"/>
    </row>
    <row r="401" spans="14:14" x14ac:dyDescent="0.35">
      <c r="N401" s="57"/>
    </row>
    <row r="402" spans="14:14" x14ac:dyDescent="0.35">
      <c r="N402" s="57"/>
    </row>
    <row r="403" spans="14:14" x14ac:dyDescent="0.35">
      <c r="N403" s="57"/>
    </row>
    <row r="404" spans="14:14" x14ac:dyDescent="0.35">
      <c r="N404" s="57"/>
    </row>
    <row r="405" spans="14:14" x14ac:dyDescent="0.35">
      <c r="N405" s="57"/>
    </row>
    <row r="406" spans="14:14" x14ac:dyDescent="0.35">
      <c r="N406" s="57"/>
    </row>
    <row r="407" spans="14:14" x14ac:dyDescent="0.35">
      <c r="N407" s="57"/>
    </row>
    <row r="408" spans="14:14" x14ac:dyDescent="0.35">
      <c r="N408" s="57"/>
    </row>
    <row r="409" spans="14:14" x14ac:dyDescent="0.35">
      <c r="N409" s="57"/>
    </row>
    <row r="410" spans="14:14" x14ac:dyDescent="0.35">
      <c r="N410" s="57"/>
    </row>
    <row r="411" spans="14:14" x14ac:dyDescent="0.35">
      <c r="N411" s="57"/>
    </row>
    <row r="412" spans="14:14" x14ac:dyDescent="0.35">
      <c r="N412" s="57"/>
    </row>
    <row r="413" spans="14:14" x14ac:dyDescent="0.35">
      <c r="N413" s="57"/>
    </row>
    <row r="414" spans="14:14" x14ac:dyDescent="0.35">
      <c r="N414" s="57"/>
    </row>
    <row r="415" spans="14:14" x14ac:dyDescent="0.35">
      <c r="N415" s="57"/>
    </row>
    <row r="416" spans="14:14" x14ac:dyDescent="0.35">
      <c r="N416" s="57"/>
    </row>
    <row r="417" spans="14:14" x14ac:dyDescent="0.35">
      <c r="N417" s="57"/>
    </row>
    <row r="418" spans="14:14" x14ac:dyDescent="0.35">
      <c r="N418" s="57"/>
    </row>
    <row r="419" spans="14:14" x14ac:dyDescent="0.35">
      <c r="N419" s="57"/>
    </row>
    <row r="420" spans="14:14" x14ac:dyDescent="0.35">
      <c r="N420" s="57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09">
    <cfRule type="expression" dxfId="5" priority="3">
      <formula>$O6=""</formula>
    </cfRule>
  </conditionalFormatting>
  <conditionalFormatting sqref="N111:N208">
    <cfRule type="expression" dxfId="4" priority="1">
      <formula>$O111=""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47EE-1806-42D4-B630-995516794D51}">
  <sheetPr codeName="Sheet6"/>
  <dimension ref="A1:V167"/>
  <sheetViews>
    <sheetView workbookViewId="0">
      <selection activeCell="A126" sqref="A126:XFD143"/>
    </sheetView>
  </sheetViews>
  <sheetFormatPr defaultColWidth="9.08984375" defaultRowHeight="14.5" x14ac:dyDescent="0.35"/>
  <cols>
    <col min="1" max="13" width="13.6328125" style="56" customWidth="1"/>
    <col min="14" max="14" width="23.90625" style="66" bestFit="1" customWidth="1"/>
    <col min="15" max="15" width="13.6328125" style="21" customWidth="1"/>
    <col min="16" max="16" width="20" style="21" customWidth="1"/>
    <col min="17" max="17" width="18.6328125" style="21" customWidth="1"/>
    <col min="18" max="18" width="20.453125" style="21" customWidth="1"/>
    <col min="19" max="22" width="16.6328125" style="21" customWidth="1"/>
    <col min="23" max="16384" width="9.08984375" style="56"/>
  </cols>
  <sheetData>
    <row r="1" spans="1:22" s="2" customFormat="1" ht="15.9" customHeight="1" x14ac:dyDescent="0.35">
      <c r="N1" s="48"/>
      <c r="O1" s="89"/>
      <c r="P1" s="90"/>
      <c r="Q1" s="90"/>
      <c r="R1" s="91"/>
      <c r="S1" s="89"/>
      <c r="T1" s="92"/>
      <c r="U1" s="90"/>
      <c r="V1" s="91"/>
    </row>
    <row r="2" spans="1:22" s="6" customFormat="1" ht="15.9" customHeight="1" x14ac:dyDescent="0.35">
      <c r="O2" s="93"/>
      <c r="P2" s="94"/>
      <c r="Q2" s="94"/>
      <c r="R2" s="95"/>
      <c r="S2" s="93"/>
      <c r="T2" s="94"/>
      <c r="U2" s="94"/>
      <c r="V2" s="95"/>
    </row>
    <row r="3" spans="1:22" s="6" customFormat="1" ht="15.9" customHeight="1" x14ac:dyDescent="0.35">
      <c r="O3" s="93"/>
      <c r="P3" s="94"/>
      <c r="Q3" s="94"/>
      <c r="R3" s="95"/>
      <c r="S3" s="94"/>
      <c r="T3" s="94"/>
      <c r="U3" s="94"/>
      <c r="V3" s="94"/>
    </row>
    <row r="4" spans="1:22" s="99" customFormat="1" ht="15.9" customHeight="1" x14ac:dyDescent="0.35">
      <c r="O4" s="93"/>
      <c r="P4" s="94"/>
      <c r="Q4" s="94"/>
      <c r="R4" s="95"/>
      <c r="S4" s="94"/>
      <c r="T4" s="94"/>
      <c r="U4" s="94"/>
      <c r="V4" s="94"/>
    </row>
    <row r="5" spans="1:22" s="101" customFormat="1" ht="35.15" customHeight="1" x14ac:dyDescent="0.3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N5" s="102" t="s">
        <v>0</v>
      </c>
      <c r="O5" s="103" t="s">
        <v>79</v>
      </c>
      <c r="P5" s="53" t="s">
        <v>80</v>
      </c>
      <c r="Q5" s="53" t="s">
        <v>81</v>
      </c>
      <c r="R5" s="104" t="s">
        <v>82</v>
      </c>
      <c r="S5" s="103" t="s">
        <v>42</v>
      </c>
      <c r="T5" s="53" t="s">
        <v>43</v>
      </c>
      <c r="U5" s="53" t="s">
        <v>44</v>
      </c>
      <c r="V5" s="104" t="s">
        <v>45</v>
      </c>
    </row>
    <row r="6" spans="1:22" ht="15" customHeight="1" x14ac:dyDescent="0.3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N6" s="30">
        <v>35155</v>
      </c>
      <c r="O6" s="139" t="s">
        <v>48</v>
      </c>
      <c r="P6" s="108" t="s">
        <v>48</v>
      </c>
      <c r="Q6" s="108" t="s">
        <v>48</v>
      </c>
      <c r="R6" s="109" t="s">
        <v>48</v>
      </c>
      <c r="S6" s="107">
        <v>58.680333231351199</v>
      </c>
      <c r="T6" s="24">
        <v>68.055523746268307</v>
      </c>
      <c r="U6" s="24">
        <v>69.146956582720094</v>
      </c>
      <c r="V6" s="110">
        <v>62.222355295029203</v>
      </c>
    </row>
    <row r="7" spans="1:22" x14ac:dyDescent="0.35">
      <c r="A7" s="190" t="s">
        <v>142</v>
      </c>
      <c r="B7" s="190"/>
      <c r="C7" s="190"/>
      <c r="D7" s="190"/>
      <c r="E7" s="190"/>
      <c r="F7" s="190"/>
      <c r="G7" s="130"/>
      <c r="H7" s="190" t="s">
        <v>143</v>
      </c>
      <c r="I7" s="190"/>
      <c r="J7" s="190"/>
      <c r="K7" s="190"/>
      <c r="L7" s="190"/>
      <c r="M7" s="190"/>
      <c r="N7" s="30">
        <v>35246</v>
      </c>
      <c r="O7" s="139" t="s">
        <v>48</v>
      </c>
      <c r="P7" s="108" t="s">
        <v>48</v>
      </c>
      <c r="Q7" s="108" t="s">
        <v>48</v>
      </c>
      <c r="R7" s="109" t="s">
        <v>48</v>
      </c>
      <c r="S7" s="107">
        <v>62.367599959906997</v>
      </c>
      <c r="T7" s="24">
        <v>69.962313307830698</v>
      </c>
      <c r="U7" s="24">
        <v>67.916691469232404</v>
      </c>
      <c r="V7" s="110">
        <v>62.938588254131098</v>
      </c>
    </row>
    <row r="8" spans="1:22" x14ac:dyDescent="0.35">
      <c r="A8" s="190" t="s">
        <v>130</v>
      </c>
      <c r="B8" s="190"/>
      <c r="C8" s="190"/>
      <c r="D8" s="190"/>
      <c r="E8" s="190"/>
      <c r="F8" s="190"/>
      <c r="H8" s="190" t="s">
        <v>130</v>
      </c>
      <c r="I8" s="190"/>
      <c r="J8" s="190"/>
      <c r="K8" s="190"/>
      <c r="L8" s="190"/>
      <c r="M8" s="190"/>
      <c r="N8" s="30">
        <v>35338</v>
      </c>
      <c r="O8" s="139" t="s">
        <v>48</v>
      </c>
      <c r="P8" s="108" t="s">
        <v>48</v>
      </c>
      <c r="Q8" s="108" t="s">
        <v>48</v>
      </c>
      <c r="R8" s="109" t="s">
        <v>48</v>
      </c>
      <c r="S8" s="107">
        <v>65.875516732406894</v>
      </c>
      <c r="T8" s="24">
        <v>71.337270469257305</v>
      </c>
      <c r="U8" s="24">
        <v>69.780763663735598</v>
      </c>
      <c r="V8" s="110">
        <v>64.057487303417801</v>
      </c>
    </row>
    <row r="9" spans="1:22" x14ac:dyDescent="0.35">
      <c r="N9" s="30">
        <v>35430</v>
      </c>
      <c r="O9" s="139" t="s">
        <v>48</v>
      </c>
      <c r="P9" s="108" t="s">
        <v>48</v>
      </c>
      <c r="Q9" s="108" t="s">
        <v>48</v>
      </c>
      <c r="R9" s="109" t="s">
        <v>48</v>
      </c>
      <c r="S9" s="107">
        <v>65.536246172313298</v>
      </c>
      <c r="T9" s="24">
        <v>70.331911070778901</v>
      </c>
      <c r="U9" s="24">
        <v>74.412036856353296</v>
      </c>
      <c r="V9" s="110">
        <v>65.119765771262394</v>
      </c>
    </row>
    <row r="10" spans="1:22" x14ac:dyDescent="0.35">
      <c r="N10" s="30">
        <v>35520</v>
      </c>
      <c r="O10" s="139" t="s">
        <v>48</v>
      </c>
      <c r="P10" s="108" t="s">
        <v>48</v>
      </c>
      <c r="Q10" s="108" t="s">
        <v>48</v>
      </c>
      <c r="R10" s="109" t="s">
        <v>48</v>
      </c>
      <c r="S10" s="107">
        <v>66.0327617079421</v>
      </c>
      <c r="T10" s="24">
        <v>70.393683255487204</v>
      </c>
      <c r="U10" s="24">
        <v>76.530787171857597</v>
      </c>
      <c r="V10" s="110">
        <v>67.680758305620898</v>
      </c>
    </row>
    <row r="11" spans="1:22" x14ac:dyDescent="0.35">
      <c r="N11" s="30">
        <v>35611</v>
      </c>
      <c r="O11" s="139" t="s">
        <v>48</v>
      </c>
      <c r="P11" s="108" t="s">
        <v>48</v>
      </c>
      <c r="Q11" s="108" t="s">
        <v>48</v>
      </c>
      <c r="R11" s="109" t="s">
        <v>48</v>
      </c>
      <c r="S11" s="107">
        <v>69.984535342515997</v>
      </c>
      <c r="T11" s="24">
        <v>73.2510964121049</v>
      </c>
      <c r="U11" s="24">
        <v>76.912306542802099</v>
      </c>
      <c r="V11" s="110">
        <v>71.0520383762873</v>
      </c>
    </row>
    <row r="12" spans="1:22" x14ac:dyDescent="0.35">
      <c r="N12" s="30">
        <v>35703</v>
      </c>
      <c r="O12" s="139" t="s">
        <v>48</v>
      </c>
      <c r="P12" s="108" t="s">
        <v>48</v>
      </c>
      <c r="Q12" s="108" t="s">
        <v>48</v>
      </c>
      <c r="R12" s="109" t="s">
        <v>48</v>
      </c>
      <c r="S12" s="107">
        <v>75.027966835474899</v>
      </c>
      <c r="T12" s="24">
        <v>77.126958269420797</v>
      </c>
      <c r="U12" s="24">
        <v>79.179810158536995</v>
      </c>
      <c r="V12" s="110">
        <v>72.631200093108404</v>
      </c>
    </row>
    <row r="13" spans="1:22" x14ac:dyDescent="0.35">
      <c r="N13" s="30">
        <v>35795</v>
      </c>
      <c r="O13" s="139" t="s">
        <v>48</v>
      </c>
      <c r="P13" s="108" t="s">
        <v>48</v>
      </c>
      <c r="Q13" s="108" t="s">
        <v>48</v>
      </c>
      <c r="R13" s="109" t="s">
        <v>48</v>
      </c>
      <c r="S13" s="107">
        <v>77.421358601265794</v>
      </c>
      <c r="T13" s="24">
        <v>79.004339419941005</v>
      </c>
      <c r="U13" s="24">
        <v>82.162817246140605</v>
      </c>
      <c r="V13" s="110">
        <v>73.284302718630499</v>
      </c>
    </row>
    <row r="14" spans="1:22" x14ac:dyDescent="0.35">
      <c r="N14" s="30">
        <v>35885</v>
      </c>
      <c r="O14" s="139" t="s">
        <v>48</v>
      </c>
      <c r="P14" s="108" t="s">
        <v>48</v>
      </c>
      <c r="Q14" s="108" t="s">
        <v>48</v>
      </c>
      <c r="R14" s="109" t="s">
        <v>48</v>
      </c>
      <c r="S14" s="107">
        <v>77.792906124653797</v>
      </c>
      <c r="T14" s="24">
        <v>79.267145189364697</v>
      </c>
      <c r="U14" s="24">
        <v>83.607005018733801</v>
      </c>
      <c r="V14" s="110">
        <v>74.810587692100597</v>
      </c>
    </row>
    <row r="15" spans="1:22" x14ac:dyDescent="0.35">
      <c r="N15" s="30">
        <v>35976</v>
      </c>
      <c r="O15" s="139" t="s">
        <v>48</v>
      </c>
      <c r="P15" s="108" t="s">
        <v>48</v>
      </c>
      <c r="Q15" s="108" t="s">
        <v>48</v>
      </c>
      <c r="R15" s="109" t="s">
        <v>48</v>
      </c>
      <c r="S15" s="107">
        <v>78.399614589022505</v>
      </c>
      <c r="T15" s="24">
        <v>79.754255343532407</v>
      </c>
      <c r="U15" s="24">
        <v>84.740990355989396</v>
      </c>
      <c r="V15" s="110">
        <v>77.278232546762396</v>
      </c>
    </row>
    <row r="16" spans="1:22" x14ac:dyDescent="0.35">
      <c r="N16" s="30">
        <v>36068</v>
      </c>
      <c r="O16" s="139" t="s">
        <v>48</v>
      </c>
      <c r="P16" s="108" t="s">
        <v>48</v>
      </c>
      <c r="Q16" s="108" t="s">
        <v>48</v>
      </c>
      <c r="R16" s="109" t="s">
        <v>48</v>
      </c>
      <c r="S16" s="107">
        <v>80.215989084031193</v>
      </c>
      <c r="T16" s="24">
        <v>81.538230765556904</v>
      </c>
      <c r="U16" s="24">
        <v>85.022631253113204</v>
      </c>
      <c r="V16" s="110">
        <v>79.906155458623601</v>
      </c>
    </row>
    <row r="17" spans="1:22" x14ac:dyDescent="0.35">
      <c r="N17" s="30">
        <v>36160</v>
      </c>
      <c r="O17" s="139" t="s">
        <v>48</v>
      </c>
      <c r="P17" s="108" t="s">
        <v>48</v>
      </c>
      <c r="Q17" s="108" t="s">
        <v>48</v>
      </c>
      <c r="R17" s="109" t="s">
        <v>48</v>
      </c>
      <c r="S17" s="107">
        <v>82.6752635995894</v>
      </c>
      <c r="T17" s="24">
        <v>84.189902349656904</v>
      </c>
      <c r="U17" s="24">
        <v>85.613068389243494</v>
      </c>
      <c r="V17" s="110">
        <v>82.177355093995601</v>
      </c>
    </row>
    <row r="18" spans="1:22" x14ac:dyDescent="0.35">
      <c r="N18" s="30">
        <v>36250</v>
      </c>
      <c r="O18" s="139" t="s">
        <v>48</v>
      </c>
      <c r="P18" s="108" t="s">
        <v>48</v>
      </c>
      <c r="Q18" s="108" t="s">
        <v>48</v>
      </c>
      <c r="R18" s="109" t="s">
        <v>48</v>
      </c>
      <c r="S18" s="107">
        <v>85.545212072752193</v>
      </c>
      <c r="T18" s="24">
        <v>86.850715934791197</v>
      </c>
      <c r="U18" s="24">
        <v>87.912123637502603</v>
      </c>
      <c r="V18" s="110">
        <v>84.683883285878196</v>
      </c>
    </row>
    <row r="19" spans="1:22" x14ac:dyDescent="0.35">
      <c r="N19" s="30">
        <v>36341</v>
      </c>
      <c r="O19" s="139" t="s">
        <v>48</v>
      </c>
      <c r="P19" s="108" t="s">
        <v>48</v>
      </c>
      <c r="Q19" s="108" t="s">
        <v>48</v>
      </c>
      <c r="R19" s="109" t="s">
        <v>48</v>
      </c>
      <c r="S19" s="107">
        <v>89.475640709909001</v>
      </c>
      <c r="T19" s="24">
        <v>87.877748786627905</v>
      </c>
      <c r="U19" s="24">
        <v>91.060720244212305</v>
      </c>
      <c r="V19" s="110">
        <v>86.868187326542397</v>
      </c>
    </row>
    <row r="20" spans="1:22" x14ac:dyDescent="0.35">
      <c r="N20" s="30">
        <v>36433</v>
      </c>
      <c r="O20" s="139" t="s">
        <v>48</v>
      </c>
      <c r="P20" s="108" t="s">
        <v>48</v>
      </c>
      <c r="Q20" s="108" t="s">
        <v>48</v>
      </c>
      <c r="R20" s="109" t="s">
        <v>48</v>
      </c>
      <c r="S20" s="107">
        <v>90.851214293422004</v>
      </c>
      <c r="T20" s="24">
        <v>88.312099692953794</v>
      </c>
      <c r="U20" s="24">
        <v>93.707167528372693</v>
      </c>
      <c r="V20" s="110">
        <v>88.732681191426593</v>
      </c>
    </row>
    <row r="21" spans="1:22" x14ac:dyDescent="0.35">
      <c r="N21" s="30">
        <v>36525</v>
      </c>
      <c r="O21" s="139" t="s">
        <v>48</v>
      </c>
      <c r="P21" s="108" t="s">
        <v>48</v>
      </c>
      <c r="Q21" s="108" t="s">
        <v>48</v>
      </c>
      <c r="R21" s="109" t="s">
        <v>48</v>
      </c>
      <c r="S21" s="107">
        <v>90.489993246248901</v>
      </c>
      <c r="T21" s="24">
        <v>90.928268214384801</v>
      </c>
      <c r="U21" s="24">
        <v>95.062360790191605</v>
      </c>
      <c r="V21" s="110">
        <v>91.311320107009095</v>
      </c>
    </row>
    <row r="22" spans="1:22" x14ac:dyDescent="0.35">
      <c r="N22" s="30">
        <v>36616</v>
      </c>
      <c r="O22" s="139">
        <v>85.317253770993304</v>
      </c>
      <c r="P22" s="108">
        <v>90.754740032446705</v>
      </c>
      <c r="Q22" s="108">
        <v>89.2368757446948</v>
      </c>
      <c r="R22" s="109">
        <v>92.961970622986996</v>
      </c>
      <c r="S22" s="107">
        <v>93.071629727922797</v>
      </c>
      <c r="T22" s="24">
        <v>94.817992886723104</v>
      </c>
      <c r="U22" s="24">
        <v>96.420687995328805</v>
      </c>
      <c r="V22" s="110">
        <v>95.761904848570694</v>
      </c>
    </row>
    <row r="23" spans="1:22" x14ac:dyDescent="0.35">
      <c r="N23" s="30">
        <v>36707</v>
      </c>
      <c r="O23" s="139">
        <v>93.350409445071193</v>
      </c>
      <c r="P23" s="108">
        <v>104.046383183288</v>
      </c>
      <c r="Q23" s="108">
        <v>99.293331873594497</v>
      </c>
      <c r="R23" s="109">
        <v>99.216694493936302</v>
      </c>
      <c r="S23" s="107">
        <v>98.333019703065503</v>
      </c>
      <c r="T23" s="24">
        <v>98.349850495072005</v>
      </c>
      <c r="U23" s="24">
        <v>98.435312585965093</v>
      </c>
      <c r="V23" s="110">
        <v>100.423609633746</v>
      </c>
    </row>
    <row r="24" spans="1:22" x14ac:dyDescent="0.35">
      <c r="N24" s="30">
        <v>36799</v>
      </c>
      <c r="O24" s="139">
        <v>98.359630451966297</v>
      </c>
      <c r="P24" s="108">
        <v>96.637139609371502</v>
      </c>
      <c r="Q24" s="108">
        <v>97.958322307199694</v>
      </c>
      <c r="R24" s="109">
        <v>100.846459285059</v>
      </c>
      <c r="S24" s="107">
        <v>100.967168233301</v>
      </c>
      <c r="T24" s="24">
        <v>99.698687599526593</v>
      </c>
      <c r="U24" s="24">
        <v>99.366824297335498</v>
      </c>
      <c r="V24" s="110">
        <v>100.504169878973</v>
      </c>
    </row>
    <row r="25" spans="1:22" x14ac:dyDescent="0.35">
      <c r="N25" s="30">
        <v>36891</v>
      </c>
      <c r="O25" s="139">
        <v>100</v>
      </c>
      <c r="P25" s="108">
        <v>100</v>
      </c>
      <c r="Q25" s="108">
        <v>100</v>
      </c>
      <c r="R25" s="109">
        <v>100</v>
      </c>
      <c r="S25" s="107">
        <v>100</v>
      </c>
      <c r="T25" s="24">
        <v>100</v>
      </c>
      <c r="U25" s="24">
        <v>100</v>
      </c>
      <c r="V25" s="110">
        <v>100</v>
      </c>
    </row>
    <row r="26" spans="1:22" x14ac:dyDescent="0.35">
      <c r="A26" s="190" t="s">
        <v>144</v>
      </c>
      <c r="B26" s="190"/>
      <c r="C26" s="190"/>
      <c r="D26" s="190"/>
      <c r="E26" s="190"/>
      <c r="F26" s="190"/>
      <c r="G26" s="130"/>
      <c r="H26" s="190" t="s">
        <v>145</v>
      </c>
      <c r="I26" s="190"/>
      <c r="J26" s="190"/>
      <c r="K26" s="190"/>
      <c r="L26" s="190"/>
      <c r="M26" s="190"/>
      <c r="N26" s="30">
        <v>36981</v>
      </c>
      <c r="O26" s="139">
        <v>94.836767546108305</v>
      </c>
      <c r="P26" s="108">
        <v>102.882127462824</v>
      </c>
      <c r="Q26" s="108">
        <v>103.45064649421499</v>
      </c>
      <c r="R26" s="109">
        <v>103.475044556447</v>
      </c>
      <c r="S26" s="107">
        <v>100.32454138592099</v>
      </c>
      <c r="T26" s="24">
        <v>101.57219089030301</v>
      </c>
      <c r="U26" s="24">
        <v>102.252416113951</v>
      </c>
      <c r="V26" s="110">
        <v>104.249364721489</v>
      </c>
    </row>
    <row r="27" spans="1:22" x14ac:dyDescent="0.35">
      <c r="A27" s="190" t="s">
        <v>130</v>
      </c>
      <c r="B27" s="190"/>
      <c r="C27" s="190"/>
      <c r="D27" s="190"/>
      <c r="E27" s="190"/>
      <c r="F27" s="190"/>
      <c r="H27" s="190" t="s">
        <v>130</v>
      </c>
      <c r="I27" s="190"/>
      <c r="J27" s="190"/>
      <c r="K27" s="190"/>
      <c r="L27" s="190"/>
      <c r="M27" s="190"/>
      <c r="N27" s="30">
        <v>37072</v>
      </c>
      <c r="O27" s="139">
        <v>99.902261409641895</v>
      </c>
      <c r="P27" s="108">
        <v>109.094038755591</v>
      </c>
      <c r="Q27" s="108">
        <v>101.964576278137</v>
      </c>
      <c r="R27" s="109">
        <v>111.811099822904</v>
      </c>
      <c r="S27" s="107">
        <v>102.633171349973</v>
      </c>
      <c r="T27" s="24">
        <v>102.882829246163</v>
      </c>
      <c r="U27" s="24">
        <v>105.613190840558</v>
      </c>
      <c r="V27" s="110">
        <v>110.039804271937</v>
      </c>
    </row>
    <row r="28" spans="1:22" x14ac:dyDescent="0.35">
      <c r="N28" s="30">
        <v>37164</v>
      </c>
      <c r="O28" s="139">
        <v>100.168137240813</v>
      </c>
      <c r="P28" s="108">
        <v>102.533870539457</v>
      </c>
      <c r="Q28" s="108">
        <v>105.215450506501</v>
      </c>
      <c r="R28" s="109">
        <v>114.068504404371</v>
      </c>
      <c r="S28" s="107">
        <v>103.340798598213</v>
      </c>
      <c r="T28" s="24">
        <v>102.694135739971</v>
      </c>
      <c r="U28" s="24">
        <v>107.81545290778099</v>
      </c>
      <c r="V28" s="110">
        <v>112.579593170222</v>
      </c>
    </row>
    <row r="29" spans="1:22" x14ac:dyDescent="0.35">
      <c r="N29" s="30">
        <v>37256</v>
      </c>
      <c r="O29" s="139">
        <v>96.721297526529398</v>
      </c>
      <c r="P29" s="108">
        <v>103.81566159336199</v>
      </c>
      <c r="Q29" s="108">
        <v>103.70187463438801</v>
      </c>
      <c r="R29" s="109">
        <v>113.74490328529799</v>
      </c>
      <c r="S29" s="107">
        <v>102.52499569829899</v>
      </c>
      <c r="T29" s="24">
        <v>102.768618349113</v>
      </c>
      <c r="U29" s="24">
        <v>108.52891850790201</v>
      </c>
      <c r="V29" s="110">
        <v>113.611307546444</v>
      </c>
    </row>
    <row r="30" spans="1:22" x14ac:dyDescent="0.35">
      <c r="N30" s="30">
        <v>37346</v>
      </c>
      <c r="O30" s="139">
        <v>97.535068961917801</v>
      </c>
      <c r="P30" s="108">
        <v>109.699970637845</v>
      </c>
      <c r="Q30" s="108">
        <v>113.716686423239</v>
      </c>
      <c r="R30" s="109">
        <v>121.44725206524799</v>
      </c>
      <c r="S30" s="107">
        <v>103.542326651932</v>
      </c>
      <c r="T30" s="24">
        <v>103.943503113814</v>
      </c>
      <c r="U30" s="24">
        <v>109.793035304092</v>
      </c>
      <c r="V30" s="110">
        <v>117.125042244032</v>
      </c>
    </row>
    <row r="31" spans="1:22" x14ac:dyDescent="0.35">
      <c r="N31" s="30">
        <v>37437</v>
      </c>
      <c r="O31" s="139">
        <v>101.20341248917801</v>
      </c>
      <c r="P31" s="108">
        <v>107.12836261620799</v>
      </c>
      <c r="Q31" s="108">
        <v>113.086987862375</v>
      </c>
      <c r="R31" s="109">
        <v>127.638769597923</v>
      </c>
      <c r="S31" s="107">
        <v>106.36093342989101</v>
      </c>
      <c r="T31" s="24">
        <v>106.743499755643</v>
      </c>
      <c r="U31" s="24">
        <v>112.69108396676</v>
      </c>
      <c r="V31" s="110">
        <v>122.32273144587199</v>
      </c>
    </row>
    <row r="32" spans="1:22" x14ac:dyDescent="0.35">
      <c r="N32" s="30">
        <v>37529</v>
      </c>
      <c r="O32" s="139">
        <v>106.498030026922</v>
      </c>
      <c r="P32" s="108">
        <v>110.97391386871</v>
      </c>
      <c r="Q32" s="108">
        <v>119.589924172506</v>
      </c>
      <c r="R32" s="109">
        <v>132.24276048975</v>
      </c>
      <c r="S32" s="107">
        <v>108.74084578624201</v>
      </c>
      <c r="T32" s="24">
        <v>110.465359933497</v>
      </c>
      <c r="U32" s="24">
        <v>117.13106233152</v>
      </c>
      <c r="V32" s="110">
        <v>127.46650750793999</v>
      </c>
    </row>
    <row r="33" spans="1:22" x14ac:dyDescent="0.35">
      <c r="N33" s="30">
        <v>37621</v>
      </c>
      <c r="O33" s="139">
        <v>110.243467810062</v>
      </c>
      <c r="P33" s="108">
        <v>116.31754671923299</v>
      </c>
      <c r="Q33" s="108">
        <v>124.954428030393</v>
      </c>
      <c r="R33" s="109">
        <v>140.44249242993001</v>
      </c>
      <c r="S33" s="107">
        <v>110.00297979481201</v>
      </c>
      <c r="T33" s="24">
        <v>112.057598958103</v>
      </c>
      <c r="U33" s="24">
        <v>121.08030457290501</v>
      </c>
      <c r="V33" s="110">
        <v>131.413449600848</v>
      </c>
    </row>
    <row r="34" spans="1:22" x14ac:dyDescent="0.35">
      <c r="N34" s="30">
        <v>37711</v>
      </c>
      <c r="O34" s="139">
        <v>105.495568820733</v>
      </c>
      <c r="P34" s="108">
        <v>117.13698919142</v>
      </c>
      <c r="Q34" s="108">
        <v>124.628221374571</v>
      </c>
      <c r="R34" s="109">
        <v>142.561079398929</v>
      </c>
      <c r="S34" s="107">
        <v>112.69614438182001</v>
      </c>
      <c r="T34" s="24">
        <v>112.29729053823399</v>
      </c>
      <c r="U34" s="24">
        <v>124.910527252649</v>
      </c>
      <c r="V34" s="110">
        <v>135.67969754324699</v>
      </c>
    </row>
    <row r="35" spans="1:22" x14ac:dyDescent="0.35">
      <c r="N35" s="30">
        <v>37802</v>
      </c>
      <c r="O35" s="139">
        <v>120.635183724689</v>
      </c>
      <c r="P35" s="108">
        <v>119.912771293239</v>
      </c>
      <c r="Q35" s="108">
        <v>135.68223106510101</v>
      </c>
      <c r="R35" s="109">
        <v>152.310232563379</v>
      </c>
      <c r="S35" s="107">
        <v>116.316866588491</v>
      </c>
      <c r="T35" s="24">
        <v>113.54980448240001</v>
      </c>
      <c r="U35" s="24">
        <v>128.81453637368099</v>
      </c>
      <c r="V35" s="110">
        <v>140.604825891389</v>
      </c>
    </row>
    <row r="36" spans="1:22" x14ac:dyDescent="0.35">
      <c r="N36" s="30">
        <v>37894</v>
      </c>
      <c r="O36" s="139">
        <v>114.886049778866</v>
      </c>
      <c r="P36" s="108">
        <v>115.692086940368</v>
      </c>
      <c r="Q36" s="108">
        <v>145.07942050705799</v>
      </c>
      <c r="R36" s="109">
        <v>161.191970229784</v>
      </c>
      <c r="S36" s="107">
        <v>118.427888645206</v>
      </c>
      <c r="T36" s="24">
        <v>116.500951869083</v>
      </c>
      <c r="U36" s="24">
        <v>132.84404016439501</v>
      </c>
      <c r="V36" s="110">
        <v>143.71215058665501</v>
      </c>
    </row>
    <row r="37" spans="1:22" x14ac:dyDescent="0.35">
      <c r="N37" s="30">
        <v>37986</v>
      </c>
      <c r="O37" s="139">
        <v>122.78704783091</v>
      </c>
      <c r="P37" s="108">
        <v>126.49797175158299</v>
      </c>
      <c r="Q37" s="108">
        <v>145.871438396244</v>
      </c>
      <c r="R37" s="109">
        <v>161.31618006118001</v>
      </c>
      <c r="S37" s="107">
        <v>120.609912315141</v>
      </c>
      <c r="T37" s="24">
        <v>120.494233899112</v>
      </c>
      <c r="U37" s="24">
        <v>138.359634780644</v>
      </c>
      <c r="V37" s="110">
        <v>146.780945279359</v>
      </c>
    </row>
    <row r="38" spans="1:22" x14ac:dyDescent="0.35">
      <c r="N38" s="30">
        <v>38077</v>
      </c>
      <c r="O38" s="139">
        <v>133.91335973495501</v>
      </c>
      <c r="P38" s="108">
        <v>128.83047416790899</v>
      </c>
      <c r="Q38" s="108">
        <v>153.78636412991801</v>
      </c>
      <c r="R38" s="109">
        <v>170.59600220995199</v>
      </c>
      <c r="S38" s="107">
        <v>124.970935171283</v>
      </c>
      <c r="T38" s="24">
        <v>126.70144207491801</v>
      </c>
      <c r="U38" s="24">
        <v>145.44246372975201</v>
      </c>
      <c r="V38" s="110">
        <v>153.76417404202999</v>
      </c>
    </row>
    <row r="39" spans="1:22" x14ac:dyDescent="0.35">
      <c r="A39" s="124"/>
      <c r="N39" s="30">
        <v>38168</v>
      </c>
      <c r="O39" s="139">
        <v>125.887145759627</v>
      </c>
      <c r="P39" s="108">
        <v>134.024330685656</v>
      </c>
      <c r="Q39" s="108">
        <v>162.87920608506599</v>
      </c>
      <c r="R39" s="109">
        <v>174.89227359216099</v>
      </c>
      <c r="S39" s="107">
        <v>129.766826175516</v>
      </c>
      <c r="T39" s="24">
        <v>133.676550746629</v>
      </c>
      <c r="U39" s="24">
        <v>152.26542701861399</v>
      </c>
      <c r="V39" s="110">
        <v>162.63205863744699</v>
      </c>
    </row>
    <row r="40" spans="1:22" ht="15.5" x14ac:dyDescent="0.35">
      <c r="A40" s="140" t="s">
        <v>83</v>
      </c>
      <c r="N40" s="30">
        <v>38260</v>
      </c>
      <c r="O40" s="139">
        <v>136.13977676747899</v>
      </c>
      <c r="P40" s="108">
        <v>139.662503576142</v>
      </c>
      <c r="Q40" s="108">
        <v>168.372269501022</v>
      </c>
      <c r="R40" s="109">
        <v>185.29770887416501</v>
      </c>
      <c r="S40" s="107">
        <v>134.45826039513699</v>
      </c>
      <c r="T40" s="24">
        <v>135.060259781734</v>
      </c>
      <c r="U40" s="24">
        <v>155.69766448004199</v>
      </c>
      <c r="V40" s="110">
        <v>166.87806088016501</v>
      </c>
    </row>
    <row r="41" spans="1:22" x14ac:dyDescent="0.35">
      <c r="N41" s="30">
        <v>38352</v>
      </c>
      <c r="O41" s="139">
        <v>140.22904067910301</v>
      </c>
      <c r="P41" s="108">
        <v>140.23128215997301</v>
      </c>
      <c r="Q41" s="108">
        <v>172.69066440149601</v>
      </c>
      <c r="R41" s="109">
        <v>187.29026649044201</v>
      </c>
      <c r="S41" s="107">
        <v>139.20070059064901</v>
      </c>
      <c r="T41" s="24">
        <v>135.994493266516</v>
      </c>
      <c r="U41" s="24">
        <v>159.41949999648301</v>
      </c>
      <c r="V41" s="110">
        <v>168.57001272070301</v>
      </c>
    </row>
    <row r="42" spans="1:22" x14ac:dyDescent="0.35">
      <c r="N42" s="30">
        <v>38442</v>
      </c>
      <c r="O42" s="139">
        <v>151.009533809445</v>
      </c>
      <c r="P42" s="108">
        <v>147.57688526413</v>
      </c>
      <c r="Q42" s="108">
        <v>187.49236577921499</v>
      </c>
      <c r="R42" s="109">
        <v>197.13553155489899</v>
      </c>
      <c r="S42" s="107">
        <v>144.461900591827</v>
      </c>
      <c r="T42" s="24">
        <v>143.74506232649301</v>
      </c>
      <c r="U42" s="24">
        <v>169.81050062096301</v>
      </c>
      <c r="V42" s="110">
        <v>174.457631006187</v>
      </c>
    </row>
    <row r="43" spans="1:22" x14ac:dyDescent="0.35">
      <c r="N43" s="30">
        <v>38533</v>
      </c>
      <c r="O43" s="139">
        <v>155.114422523206</v>
      </c>
      <c r="P43" s="108">
        <v>152.26238283951301</v>
      </c>
      <c r="Q43" s="108">
        <v>200.00999889809901</v>
      </c>
      <c r="R43" s="109">
        <v>200.81439065268199</v>
      </c>
      <c r="S43" s="107">
        <v>150.563510329867</v>
      </c>
      <c r="T43" s="24">
        <v>152.88085108584499</v>
      </c>
      <c r="U43" s="24">
        <v>182.28300623455701</v>
      </c>
      <c r="V43" s="110">
        <v>184.04594388835699</v>
      </c>
    </row>
    <row r="44" spans="1:22" x14ac:dyDescent="0.35">
      <c r="N44" s="30">
        <v>38625</v>
      </c>
      <c r="O44" s="139">
        <v>158.93345700937701</v>
      </c>
      <c r="P44" s="108">
        <v>153.16917457032599</v>
      </c>
      <c r="Q44" s="108">
        <v>202.76219093059601</v>
      </c>
      <c r="R44" s="109">
        <v>212.16503788994001</v>
      </c>
      <c r="S44" s="107">
        <v>155.46059611016</v>
      </c>
      <c r="T44" s="24">
        <v>156.18737293513399</v>
      </c>
      <c r="U44" s="24">
        <v>183.53739139531501</v>
      </c>
      <c r="V44" s="110">
        <v>190.077748956026</v>
      </c>
    </row>
    <row r="45" spans="1:22" x14ac:dyDescent="0.35">
      <c r="N45" s="30">
        <v>38717</v>
      </c>
      <c r="O45" s="139">
        <v>167.42672214243001</v>
      </c>
      <c r="P45" s="108">
        <v>164.532812150327</v>
      </c>
      <c r="Q45" s="108">
        <v>200.521433296151</v>
      </c>
      <c r="R45" s="109">
        <v>207.29738867031099</v>
      </c>
      <c r="S45" s="107">
        <v>158.83424154259899</v>
      </c>
      <c r="T45" s="24">
        <v>158.02418813051801</v>
      </c>
      <c r="U45" s="24">
        <v>181.71757593446199</v>
      </c>
      <c r="V45" s="110">
        <v>190.799833180543</v>
      </c>
    </row>
    <row r="46" spans="1:22" x14ac:dyDescent="0.35">
      <c r="N46" s="30">
        <v>38807</v>
      </c>
      <c r="O46" s="139">
        <v>169.85288959442599</v>
      </c>
      <c r="P46" s="108">
        <v>172.97430029919201</v>
      </c>
      <c r="Q46" s="108">
        <v>212.178534243977</v>
      </c>
      <c r="R46" s="109">
        <v>222.09874504180499</v>
      </c>
      <c r="S46" s="107">
        <v>162.42823796286501</v>
      </c>
      <c r="T46" s="24">
        <v>162.779275444365</v>
      </c>
      <c r="U46" s="24">
        <v>188.113610739969</v>
      </c>
      <c r="V46" s="110">
        <v>190.55538565882</v>
      </c>
    </row>
    <row r="47" spans="1:22" x14ac:dyDescent="0.35">
      <c r="N47" s="30">
        <v>38898</v>
      </c>
      <c r="O47" s="139">
        <v>185.306308143764</v>
      </c>
      <c r="P47" s="108">
        <v>171.582961763827</v>
      </c>
      <c r="Q47" s="108">
        <v>224.81291205253501</v>
      </c>
      <c r="R47" s="109">
        <v>214.88581705432699</v>
      </c>
      <c r="S47" s="107">
        <v>166.15830011186</v>
      </c>
      <c r="T47" s="24">
        <v>167.62100594150601</v>
      </c>
      <c r="U47" s="24">
        <v>193.27949187733299</v>
      </c>
      <c r="V47" s="110">
        <v>189.35298512240999</v>
      </c>
    </row>
    <row r="48" spans="1:22" x14ac:dyDescent="0.35">
      <c r="N48" s="30">
        <v>38990</v>
      </c>
      <c r="O48" s="139">
        <v>175.04750913920401</v>
      </c>
      <c r="P48" s="108">
        <v>181.37578248111899</v>
      </c>
      <c r="Q48" s="108">
        <v>215.73098114141499</v>
      </c>
      <c r="R48" s="109">
        <v>214.108360257985</v>
      </c>
      <c r="S48" s="107">
        <v>166.14098615084299</v>
      </c>
      <c r="T48" s="24">
        <v>171.022707778734</v>
      </c>
      <c r="U48" s="24">
        <v>189.26745346663299</v>
      </c>
      <c r="V48" s="110">
        <v>186.88548212243299</v>
      </c>
    </row>
    <row r="49" spans="14:22" x14ac:dyDescent="0.35">
      <c r="N49" s="30">
        <v>39082</v>
      </c>
      <c r="O49" s="139">
        <v>189.89455126008801</v>
      </c>
      <c r="P49" s="108">
        <v>185.033979879703</v>
      </c>
      <c r="Q49" s="108">
        <v>218.576015157933</v>
      </c>
      <c r="R49" s="109">
        <v>213.73152737724899</v>
      </c>
      <c r="S49" s="107">
        <v>164.74412331104301</v>
      </c>
      <c r="T49" s="24">
        <v>173.10898020031101</v>
      </c>
      <c r="U49" s="24">
        <v>187.34747416551701</v>
      </c>
      <c r="V49" s="110">
        <v>186.989940765299</v>
      </c>
    </row>
    <row r="50" spans="14:22" x14ac:dyDescent="0.35">
      <c r="N50" s="30">
        <v>39172</v>
      </c>
      <c r="O50" s="139">
        <v>185.42815602414501</v>
      </c>
      <c r="P50" s="108">
        <v>192.26738502708801</v>
      </c>
      <c r="Q50" s="108">
        <v>226.22678986391901</v>
      </c>
      <c r="R50" s="109">
        <v>217.8593389234</v>
      </c>
      <c r="S50" s="107">
        <v>168.503554282284</v>
      </c>
      <c r="T50" s="24">
        <v>175.09071976961999</v>
      </c>
      <c r="U50" s="24">
        <v>194.371005834583</v>
      </c>
      <c r="V50" s="110">
        <v>191.982096546159</v>
      </c>
    </row>
    <row r="51" spans="14:22" x14ac:dyDescent="0.35">
      <c r="N51" s="30">
        <v>39263</v>
      </c>
      <c r="O51" s="139">
        <v>200.731567450716</v>
      </c>
      <c r="P51" s="108">
        <v>188.53456966243701</v>
      </c>
      <c r="Q51" s="108">
        <v>239.35197683875899</v>
      </c>
      <c r="R51" s="109">
        <v>228.585573456915</v>
      </c>
      <c r="S51" s="107">
        <v>175.56437046640499</v>
      </c>
      <c r="T51" s="24">
        <v>177.94230794139099</v>
      </c>
      <c r="U51" s="24">
        <v>199.43425813888001</v>
      </c>
      <c r="V51" s="110">
        <v>196.77041729068</v>
      </c>
    </row>
    <row r="52" spans="14:22" x14ac:dyDescent="0.35">
      <c r="N52" s="30">
        <v>39355</v>
      </c>
      <c r="O52" s="139">
        <v>194.54246925345501</v>
      </c>
      <c r="P52" s="108">
        <v>186.55642392095999</v>
      </c>
      <c r="Q52" s="108">
        <v>241.86553713952199</v>
      </c>
      <c r="R52" s="109">
        <v>232.91202316755499</v>
      </c>
      <c r="S52" s="107">
        <v>173.361573410202</v>
      </c>
      <c r="T52" s="24">
        <v>178.56742718489801</v>
      </c>
      <c r="U52" s="24">
        <v>194.010695481874</v>
      </c>
      <c r="V52" s="110">
        <v>190.23602843928299</v>
      </c>
    </row>
    <row r="53" spans="14:22" x14ac:dyDescent="0.35">
      <c r="N53" s="30">
        <v>39447</v>
      </c>
      <c r="O53" s="139">
        <v>190.25194681458899</v>
      </c>
      <c r="P53" s="108">
        <v>200.33662511976499</v>
      </c>
      <c r="Q53" s="108">
        <v>226.99789135757601</v>
      </c>
      <c r="R53" s="109">
        <v>218.88749164431201</v>
      </c>
      <c r="S53" s="107">
        <v>165.85592163763499</v>
      </c>
      <c r="T53" s="24">
        <v>175.59319224447501</v>
      </c>
      <c r="U53" s="24">
        <v>186.81345118178899</v>
      </c>
      <c r="V53" s="110">
        <v>180.05201377256901</v>
      </c>
    </row>
    <row r="54" spans="14:22" x14ac:dyDescent="0.35">
      <c r="N54" s="30">
        <v>39538</v>
      </c>
      <c r="O54" s="139">
        <v>187.58237185444</v>
      </c>
      <c r="P54" s="108">
        <v>192.91825951179899</v>
      </c>
      <c r="Q54" s="108">
        <v>225.61785777610001</v>
      </c>
      <c r="R54" s="109">
        <v>213.96183845511001</v>
      </c>
      <c r="S54" s="107">
        <v>163.400949694004</v>
      </c>
      <c r="T54" s="24">
        <v>172.56711272563899</v>
      </c>
      <c r="U54" s="24">
        <v>184.52075471545101</v>
      </c>
      <c r="V54" s="110">
        <v>176.43298570497799</v>
      </c>
    </row>
    <row r="55" spans="14:22" x14ac:dyDescent="0.35">
      <c r="N55" s="30">
        <v>39629</v>
      </c>
      <c r="O55" s="139">
        <v>190.27226084141299</v>
      </c>
      <c r="P55" s="108">
        <v>188.94121639503001</v>
      </c>
      <c r="Q55" s="108">
        <v>230.97428540537399</v>
      </c>
      <c r="R55" s="109">
        <v>209.29665169299199</v>
      </c>
      <c r="S55" s="107">
        <v>162.532726952741</v>
      </c>
      <c r="T55" s="24">
        <v>171.75456000420499</v>
      </c>
      <c r="U55" s="24">
        <v>181.91421607089299</v>
      </c>
      <c r="V55" s="110">
        <v>174.62541421559499</v>
      </c>
    </row>
    <row r="56" spans="14:22" x14ac:dyDescent="0.35">
      <c r="N56" s="30">
        <v>39721</v>
      </c>
      <c r="O56" s="139">
        <v>196.25321317081799</v>
      </c>
      <c r="P56" s="108">
        <v>193.44701210631601</v>
      </c>
      <c r="Q56" s="108">
        <v>210.708167855673</v>
      </c>
      <c r="R56" s="109">
        <v>213.33374861389299</v>
      </c>
      <c r="S56" s="107">
        <v>154.314977214565</v>
      </c>
      <c r="T56" s="24">
        <v>165.611733940097</v>
      </c>
      <c r="U56" s="24">
        <v>169.53134758707799</v>
      </c>
      <c r="V56" s="110">
        <v>166.153253823152</v>
      </c>
    </row>
    <row r="57" spans="14:22" x14ac:dyDescent="0.35">
      <c r="N57" s="30">
        <v>39813</v>
      </c>
      <c r="O57" s="139">
        <v>173.46258248361599</v>
      </c>
      <c r="P57" s="108">
        <v>172.49401375737901</v>
      </c>
      <c r="Q57" s="108">
        <v>221.58068020929599</v>
      </c>
      <c r="R57" s="109">
        <v>212.28798021277399</v>
      </c>
      <c r="S57" s="107">
        <v>142.44831834041599</v>
      </c>
      <c r="T57" s="24">
        <v>154.31727961614601</v>
      </c>
      <c r="U57" s="24">
        <v>156.76651151857499</v>
      </c>
      <c r="V57" s="110">
        <v>156.24117448028201</v>
      </c>
    </row>
    <row r="58" spans="14:22" x14ac:dyDescent="0.35">
      <c r="N58" s="30">
        <v>39903</v>
      </c>
      <c r="O58" s="139">
        <v>153.62712866247099</v>
      </c>
      <c r="P58" s="108">
        <v>157.65924113866299</v>
      </c>
      <c r="Q58" s="108">
        <v>198.34606787256101</v>
      </c>
      <c r="R58" s="109">
        <v>197.58531180493699</v>
      </c>
      <c r="S58" s="107">
        <v>131.60416883672099</v>
      </c>
      <c r="T58" s="24">
        <v>142.973198704954</v>
      </c>
      <c r="U58" s="24">
        <v>151.534683409693</v>
      </c>
      <c r="V58" s="110">
        <v>148.50236839324799</v>
      </c>
    </row>
    <row r="59" spans="14:22" x14ac:dyDescent="0.35">
      <c r="N59" s="30">
        <v>39994</v>
      </c>
      <c r="O59" s="139">
        <v>146.954510760137</v>
      </c>
      <c r="P59" s="108">
        <v>153.29038419178599</v>
      </c>
      <c r="Q59" s="108">
        <v>196.861067617408</v>
      </c>
      <c r="R59" s="109">
        <v>191.61739178600999</v>
      </c>
      <c r="S59" s="107">
        <v>122.07341285457299</v>
      </c>
      <c r="T59" s="24">
        <v>135.588199207961</v>
      </c>
      <c r="U59" s="24">
        <v>148.268787671659</v>
      </c>
      <c r="V59" s="110">
        <v>137.94420091452201</v>
      </c>
    </row>
    <row r="60" spans="14:22" x14ac:dyDescent="0.35">
      <c r="N60" s="30">
        <v>40086</v>
      </c>
      <c r="O60" s="139">
        <v>137.34464402933801</v>
      </c>
      <c r="P60" s="108">
        <v>140.97301004175199</v>
      </c>
      <c r="Q60" s="108">
        <v>185.41347546925101</v>
      </c>
      <c r="R60" s="109">
        <v>178.518895091818</v>
      </c>
      <c r="S60" s="107">
        <v>120.942695520258</v>
      </c>
      <c r="T60" s="24">
        <v>133.02168637990599</v>
      </c>
      <c r="U60" s="24">
        <v>145.07919744703699</v>
      </c>
      <c r="V60" s="110">
        <v>129.18876840433899</v>
      </c>
    </row>
    <row r="61" spans="14:22" x14ac:dyDescent="0.35">
      <c r="N61" s="30">
        <v>40178</v>
      </c>
      <c r="O61" s="139">
        <v>129.452673837769</v>
      </c>
      <c r="P61" s="108">
        <v>137.16667295133399</v>
      </c>
      <c r="Q61" s="108">
        <v>175.357648942651</v>
      </c>
      <c r="R61" s="109">
        <v>162.24818070926199</v>
      </c>
      <c r="S61" s="107">
        <v>122.76253031410801</v>
      </c>
      <c r="T61" s="24">
        <v>129.960123146071</v>
      </c>
      <c r="U61" s="24">
        <v>141.347197880549</v>
      </c>
      <c r="V61" s="110">
        <v>126.278072099233</v>
      </c>
    </row>
    <row r="62" spans="14:22" x14ac:dyDescent="0.35">
      <c r="N62" s="30">
        <v>40268</v>
      </c>
      <c r="O62" s="139">
        <v>145.56998893203101</v>
      </c>
      <c r="P62" s="108">
        <v>129.362855205019</v>
      </c>
      <c r="Q62" s="108">
        <v>186.24982872383401</v>
      </c>
      <c r="R62" s="109">
        <v>174.79433053976001</v>
      </c>
      <c r="S62" s="107">
        <v>118.801910582928</v>
      </c>
      <c r="T62" s="24">
        <v>127.771807085608</v>
      </c>
      <c r="U62" s="24">
        <v>137.139877864037</v>
      </c>
      <c r="V62" s="110">
        <v>126.65740585885899</v>
      </c>
    </row>
    <row r="63" spans="14:22" x14ac:dyDescent="0.35">
      <c r="N63" s="30">
        <v>40359</v>
      </c>
      <c r="O63" s="139">
        <v>134.946002902571</v>
      </c>
      <c r="P63" s="108">
        <v>139.43191250348201</v>
      </c>
      <c r="Q63" s="108">
        <v>157.51944332811101</v>
      </c>
      <c r="R63" s="109">
        <v>163.97509844453799</v>
      </c>
      <c r="S63" s="107">
        <v>113.231296302384</v>
      </c>
      <c r="T63" s="24">
        <v>128.67239331024999</v>
      </c>
      <c r="U63" s="24">
        <v>132.42201672303401</v>
      </c>
      <c r="V63" s="110">
        <v>125.47522051724999</v>
      </c>
    </row>
    <row r="64" spans="14:22" x14ac:dyDescent="0.35">
      <c r="N64" s="30">
        <v>40451</v>
      </c>
      <c r="O64" s="139">
        <v>131.10444015226199</v>
      </c>
      <c r="P64" s="108">
        <v>119.719554223819</v>
      </c>
      <c r="Q64" s="108">
        <v>168.75305730829999</v>
      </c>
      <c r="R64" s="109">
        <v>176.560235844255</v>
      </c>
      <c r="S64" s="107">
        <v>111.10225540817</v>
      </c>
      <c r="T64" s="24">
        <v>124.85382548625201</v>
      </c>
      <c r="U64" s="24">
        <v>132.30858254043599</v>
      </c>
      <c r="V64" s="110">
        <v>125.813563765458</v>
      </c>
    </row>
    <row r="65" spans="14:22" x14ac:dyDescent="0.35">
      <c r="N65" s="30">
        <v>40543</v>
      </c>
      <c r="O65" s="139">
        <v>139.69327582742599</v>
      </c>
      <c r="P65" s="108">
        <v>134.7042946199</v>
      </c>
      <c r="Q65" s="108">
        <v>175.42471604410801</v>
      </c>
      <c r="R65" s="109">
        <v>181.669852387742</v>
      </c>
      <c r="S65" s="107">
        <v>109.46828609097101</v>
      </c>
      <c r="T65" s="24">
        <v>118.085058375137</v>
      </c>
      <c r="U65" s="24">
        <v>133.89129195353399</v>
      </c>
      <c r="V65" s="110">
        <v>128.77779298001099</v>
      </c>
    </row>
    <row r="66" spans="14:22" x14ac:dyDescent="0.35">
      <c r="N66" s="30">
        <v>40633</v>
      </c>
      <c r="O66" s="139">
        <v>130.842373759004</v>
      </c>
      <c r="P66" s="108">
        <v>121.55089688588301</v>
      </c>
      <c r="Q66" s="108">
        <v>179.58047492388599</v>
      </c>
      <c r="R66" s="109">
        <v>173.543105622941</v>
      </c>
      <c r="S66" s="107">
        <v>107.193768296187</v>
      </c>
      <c r="T66" s="24">
        <v>118.123754533858</v>
      </c>
      <c r="U66" s="24">
        <v>131.99799410483101</v>
      </c>
      <c r="V66" s="110">
        <v>132.33986605113299</v>
      </c>
    </row>
    <row r="67" spans="14:22" x14ac:dyDescent="0.35">
      <c r="N67" s="30">
        <v>40724</v>
      </c>
      <c r="O67" s="139">
        <v>139.693565973055</v>
      </c>
      <c r="P67" s="108">
        <v>132.914860891979</v>
      </c>
      <c r="Q67" s="108">
        <v>171.78283906192601</v>
      </c>
      <c r="R67" s="109">
        <v>182.85083567889399</v>
      </c>
      <c r="S67" s="107">
        <v>108.23943467415999</v>
      </c>
      <c r="T67" s="24">
        <v>123.053888103177</v>
      </c>
      <c r="U67" s="24">
        <v>129.88738201739599</v>
      </c>
      <c r="V67" s="110">
        <v>136.67035930088699</v>
      </c>
    </row>
    <row r="68" spans="14:22" x14ac:dyDescent="0.35">
      <c r="N68" s="30">
        <v>40816</v>
      </c>
      <c r="O68" s="139">
        <v>137.026962811278</v>
      </c>
      <c r="P68" s="108">
        <v>135.85720431555501</v>
      </c>
      <c r="Q68" s="108">
        <v>175.400083175736</v>
      </c>
      <c r="R68" s="109">
        <v>186.401061254441</v>
      </c>
      <c r="S68" s="107">
        <v>110.112543508122</v>
      </c>
      <c r="T68" s="24">
        <v>122.676146492283</v>
      </c>
      <c r="U68" s="24">
        <v>130.34810058459499</v>
      </c>
      <c r="V68" s="110">
        <v>140.64642567356799</v>
      </c>
    </row>
    <row r="69" spans="14:22" x14ac:dyDescent="0.35">
      <c r="N69" s="30">
        <v>40908</v>
      </c>
      <c r="O69" s="139">
        <v>144.069582882671</v>
      </c>
      <c r="P69" s="108">
        <v>124.118297315791</v>
      </c>
      <c r="Q69" s="108">
        <v>178.38845803972899</v>
      </c>
      <c r="R69" s="109">
        <v>193.26136966589701</v>
      </c>
      <c r="S69" s="107">
        <v>109.278758307828</v>
      </c>
      <c r="T69" s="24">
        <v>118.512934164074</v>
      </c>
      <c r="U69" s="24">
        <v>131.33058435310099</v>
      </c>
      <c r="V69" s="110">
        <v>143.06419894621101</v>
      </c>
    </row>
    <row r="70" spans="14:22" x14ac:dyDescent="0.35">
      <c r="N70" s="30">
        <v>40999</v>
      </c>
      <c r="O70" s="139">
        <v>130.94203590425599</v>
      </c>
      <c r="P70" s="108">
        <v>134.76562035391601</v>
      </c>
      <c r="Q70" s="108">
        <v>181.05230246730599</v>
      </c>
      <c r="R70" s="109">
        <v>193.71677440521901</v>
      </c>
      <c r="S70" s="107">
        <v>107.785134571672</v>
      </c>
      <c r="T70" s="24">
        <v>118.335869772175</v>
      </c>
      <c r="U70" s="24">
        <v>131.94036585053101</v>
      </c>
      <c r="V70" s="110">
        <v>145.34414035757001</v>
      </c>
    </row>
    <row r="71" spans="14:22" x14ac:dyDescent="0.35">
      <c r="N71" s="30">
        <v>41090</v>
      </c>
      <c r="O71" s="139">
        <v>154.468705823736</v>
      </c>
      <c r="P71" s="108">
        <v>124.566041044503</v>
      </c>
      <c r="Q71" s="108">
        <v>193.17336285108601</v>
      </c>
      <c r="R71" s="109">
        <v>200.22339732328001</v>
      </c>
      <c r="S71" s="107">
        <v>107.63247194714501</v>
      </c>
      <c r="T71" s="24">
        <v>120.557437208442</v>
      </c>
      <c r="U71" s="24">
        <v>134.30193999736599</v>
      </c>
      <c r="V71" s="110">
        <v>149.628434955926</v>
      </c>
    </row>
    <row r="72" spans="14:22" x14ac:dyDescent="0.35">
      <c r="N72" s="30">
        <v>41182</v>
      </c>
      <c r="O72" s="139">
        <v>144.602345642123</v>
      </c>
      <c r="P72" s="108">
        <v>125.897860195733</v>
      </c>
      <c r="Q72" s="108">
        <v>184.674250104187</v>
      </c>
      <c r="R72" s="109">
        <v>198.72258901173501</v>
      </c>
      <c r="S72" s="107">
        <v>110.473324523472</v>
      </c>
      <c r="T72" s="24">
        <v>123.301911277562</v>
      </c>
      <c r="U72" s="24">
        <v>136.86282542100801</v>
      </c>
      <c r="V72" s="110">
        <v>155.32602151504</v>
      </c>
    </row>
    <row r="73" spans="14:22" x14ac:dyDescent="0.35">
      <c r="N73" s="30">
        <v>41274</v>
      </c>
      <c r="O73" s="139">
        <v>155.84090214620099</v>
      </c>
      <c r="P73" s="108">
        <v>139.55415849713199</v>
      </c>
      <c r="Q73" s="108">
        <v>192.79990590312201</v>
      </c>
      <c r="R73" s="109">
        <v>208.46326090764401</v>
      </c>
      <c r="S73" s="107">
        <v>113.68134173479601</v>
      </c>
      <c r="T73" s="24">
        <v>124.076138781038</v>
      </c>
      <c r="U73" s="24">
        <v>137.744578782362</v>
      </c>
      <c r="V73" s="110">
        <v>159.298811206376</v>
      </c>
    </row>
    <row r="74" spans="14:22" x14ac:dyDescent="0.35">
      <c r="N74" s="30">
        <v>41364</v>
      </c>
      <c r="O74" s="139">
        <v>150.30261443765701</v>
      </c>
      <c r="P74" s="108">
        <v>122.541190257945</v>
      </c>
      <c r="Q74" s="108">
        <v>191.67972392658299</v>
      </c>
      <c r="R74" s="109">
        <v>211.79580838367301</v>
      </c>
      <c r="S74" s="107">
        <v>115.138509897687</v>
      </c>
      <c r="T74" s="24">
        <v>125.002562352166</v>
      </c>
      <c r="U74" s="24">
        <v>140.980494002027</v>
      </c>
      <c r="V74" s="110">
        <v>162.95444332696499</v>
      </c>
    </row>
    <row r="75" spans="14:22" x14ac:dyDescent="0.35">
      <c r="N75" s="30">
        <v>41455</v>
      </c>
      <c r="O75" s="139">
        <v>163.63870643412</v>
      </c>
      <c r="P75" s="108">
        <v>135.07004939258999</v>
      </c>
      <c r="Q75" s="108">
        <v>201.87282296574</v>
      </c>
      <c r="R75" s="109">
        <v>224.862169817829</v>
      </c>
      <c r="S75" s="107">
        <v>116.41812730733101</v>
      </c>
      <c r="T75" s="24">
        <v>129.25351150447699</v>
      </c>
      <c r="U75" s="24">
        <v>149.35412797204901</v>
      </c>
      <c r="V75" s="110">
        <v>169.774889374477</v>
      </c>
    </row>
    <row r="76" spans="14:22" x14ac:dyDescent="0.35">
      <c r="N76" s="30">
        <v>41547</v>
      </c>
      <c r="O76" s="139">
        <v>154.729345949639</v>
      </c>
      <c r="P76" s="108">
        <v>138.999549516945</v>
      </c>
      <c r="Q76" s="108">
        <v>215.80416635235301</v>
      </c>
      <c r="R76" s="109">
        <v>231.61795532043101</v>
      </c>
      <c r="S76" s="107">
        <v>118.85019109439899</v>
      </c>
      <c r="T76" s="24">
        <v>133.343167450392</v>
      </c>
      <c r="U76" s="24">
        <v>152.87544642192401</v>
      </c>
      <c r="V76" s="110">
        <v>176.271938167727</v>
      </c>
    </row>
    <row r="77" spans="14:22" x14ac:dyDescent="0.35">
      <c r="N77" s="30">
        <v>41639</v>
      </c>
      <c r="O77" s="139">
        <v>161.35964421126801</v>
      </c>
      <c r="P77" s="108">
        <v>143.50600999746999</v>
      </c>
      <c r="Q77" s="108">
        <v>224.072694095597</v>
      </c>
      <c r="R77" s="109">
        <v>242.85338468646299</v>
      </c>
      <c r="S77" s="107">
        <v>121.914852751089</v>
      </c>
      <c r="T77" s="24">
        <v>135.08547225402501</v>
      </c>
      <c r="U77" s="24">
        <v>150.82562806753</v>
      </c>
      <c r="V77" s="110">
        <v>179.82265101866801</v>
      </c>
    </row>
    <row r="78" spans="14:22" x14ac:dyDescent="0.35">
      <c r="N78" s="30">
        <v>41729</v>
      </c>
      <c r="O78" s="139">
        <v>170.538450284975</v>
      </c>
      <c r="P78" s="108">
        <v>151.99130864175001</v>
      </c>
      <c r="Q78" s="108">
        <v>222.52945735934</v>
      </c>
      <c r="R78" s="109">
        <v>249.47520487638499</v>
      </c>
      <c r="S78" s="107">
        <v>126.03877259075099</v>
      </c>
      <c r="T78" s="24">
        <v>139.43715574026299</v>
      </c>
      <c r="U78" s="24">
        <v>153.50710593456901</v>
      </c>
      <c r="V78" s="110">
        <v>185.784542013644</v>
      </c>
    </row>
    <row r="79" spans="14:22" x14ac:dyDescent="0.35">
      <c r="N79" s="30">
        <v>41820</v>
      </c>
      <c r="O79" s="139">
        <v>174.781845542968</v>
      </c>
      <c r="P79" s="108">
        <v>147.52538147439699</v>
      </c>
      <c r="Q79" s="108">
        <v>227.84662859905799</v>
      </c>
      <c r="R79" s="109">
        <v>258.48222473971703</v>
      </c>
      <c r="S79" s="107">
        <v>131.56133116431599</v>
      </c>
      <c r="T79" s="24">
        <v>146.8979610669</v>
      </c>
      <c r="U79" s="24">
        <v>160.25505945146099</v>
      </c>
      <c r="V79" s="110">
        <v>196.12112826166</v>
      </c>
    </row>
    <row r="80" spans="14:22" x14ac:dyDescent="0.35">
      <c r="N80" s="30">
        <v>41912</v>
      </c>
      <c r="O80" s="139">
        <v>182.065693934884</v>
      </c>
      <c r="P80" s="108">
        <v>164.32546695136901</v>
      </c>
      <c r="Q80" s="108">
        <v>236.213089519557</v>
      </c>
      <c r="R80" s="109">
        <v>258.48536945653598</v>
      </c>
      <c r="S80" s="107">
        <v>133.49268887616</v>
      </c>
      <c r="T80" s="24">
        <v>150.76378935656501</v>
      </c>
      <c r="U80" s="24">
        <v>164.60651608980299</v>
      </c>
      <c r="V80" s="110">
        <v>201.82994945994301</v>
      </c>
    </row>
    <row r="81" spans="14:22" x14ac:dyDescent="0.35">
      <c r="N81" s="30">
        <v>42004</v>
      </c>
      <c r="O81" s="139">
        <v>187.054040209444</v>
      </c>
      <c r="P81" s="108">
        <v>162.121884038601</v>
      </c>
      <c r="Q81" s="108">
        <v>247.136782319757</v>
      </c>
      <c r="R81" s="109">
        <v>281.87564992971801</v>
      </c>
      <c r="S81" s="107">
        <v>133.93454547780999</v>
      </c>
      <c r="T81" s="24">
        <v>151.32576031546401</v>
      </c>
      <c r="U81" s="24">
        <v>165.90540177910501</v>
      </c>
      <c r="V81" s="110">
        <v>202.50980107447199</v>
      </c>
    </row>
    <row r="82" spans="14:22" x14ac:dyDescent="0.35">
      <c r="N82" s="30">
        <v>42094</v>
      </c>
      <c r="O82" s="139">
        <v>179.32243876387</v>
      </c>
      <c r="P82" s="108">
        <v>162.26121661637799</v>
      </c>
      <c r="Q82" s="108">
        <v>247.86956822271401</v>
      </c>
      <c r="R82" s="109">
        <v>285.76594388369602</v>
      </c>
      <c r="S82" s="107">
        <v>138.17993555327499</v>
      </c>
      <c r="T82" s="24">
        <v>154.865034812234</v>
      </c>
      <c r="U82" s="24">
        <v>169.04244014726899</v>
      </c>
      <c r="V82" s="110">
        <v>208.17669792745599</v>
      </c>
    </row>
    <row r="83" spans="14:22" x14ac:dyDescent="0.35">
      <c r="N83" s="30">
        <v>42185</v>
      </c>
      <c r="O83" s="139">
        <v>188.745236104074</v>
      </c>
      <c r="P83" s="108">
        <v>173.757152944354</v>
      </c>
      <c r="Q83" s="108">
        <v>248.169864735749</v>
      </c>
      <c r="R83" s="109">
        <v>288.59231911045902</v>
      </c>
      <c r="S83" s="107">
        <v>143.11937805852199</v>
      </c>
      <c r="T83" s="24">
        <v>161.63466641258199</v>
      </c>
      <c r="U83" s="24">
        <v>172.941418380393</v>
      </c>
      <c r="V83" s="110">
        <v>219.508402680816</v>
      </c>
    </row>
    <row r="84" spans="14:22" x14ac:dyDescent="0.35">
      <c r="N84" s="30">
        <v>42277</v>
      </c>
      <c r="O84" s="139">
        <v>194.74438836207801</v>
      </c>
      <c r="P84" s="108">
        <v>176.54374881001601</v>
      </c>
      <c r="Q84" s="108">
        <v>261.573442530433</v>
      </c>
      <c r="R84" s="109">
        <v>306.13622854772598</v>
      </c>
      <c r="S84" s="107">
        <v>143.320751011711</v>
      </c>
      <c r="T84" s="24">
        <v>164.013049761632</v>
      </c>
      <c r="U84" s="24">
        <v>174.13331357988099</v>
      </c>
      <c r="V84" s="110">
        <v>224.55688765452999</v>
      </c>
    </row>
    <row r="85" spans="14:22" x14ac:dyDescent="0.35">
      <c r="N85" s="30">
        <v>42369</v>
      </c>
      <c r="O85" s="139">
        <v>188.66710544421301</v>
      </c>
      <c r="P85" s="108">
        <v>175.11740271129401</v>
      </c>
      <c r="Q85" s="108">
        <v>265.41235343694302</v>
      </c>
      <c r="R85" s="109">
        <v>302.63797570597899</v>
      </c>
      <c r="S85" s="107">
        <v>142.28381197518499</v>
      </c>
      <c r="T85" s="24">
        <v>163.02620931182699</v>
      </c>
      <c r="U85" s="24">
        <v>175.040382249228</v>
      </c>
      <c r="V85" s="110">
        <v>224.18957120550999</v>
      </c>
    </row>
    <row r="86" spans="14:22" x14ac:dyDescent="0.35">
      <c r="N86" s="30">
        <v>42460</v>
      </c>
      <c r="O86" s="139">
        <v>201.18578898297801</v>
      </c>
      <c r="P86" s="108">
        <v>180.16886115117001</v>
      </c>
      <c r="Q86" s="108">
        <v>267.55152686513799</v>
      </c>
      <c r="R86" s="109">
        <v>307.031724670747</v>
      </c>
      <c r="S86" s="107">
        <v>144.70880206868401</v>
      </c>
      <c r="T86" s="24">
        <v>168.087909979443</v>
      </c>
      <c r="U86" s="24">
        <v>179.01124213463399</v>
      </c>
      <c r="V86" s="110">
        <v>231.56063083814399</v>
      </c>
    </row>
    <row r="87" spans="14:22" x14ac:dyDescent="0.35">
      <c r="N87" s="30">
        <v>42551</v>
      </c>
      <c r="O87" s="139">
        <v>206.006584570596</v>
      </c>
      <c r="P87" s="108">
        <v>187.57632716086101</v>
      </c>
      <c r="Q87" s="108">
        <v>276.793366265869</v>
      </c>
      <c r="R87" s="109">
        <v>337.87716457907499</v>
      </c>
      <c r="S87" s="107">
        <v>148.53650600252001</v>
      </c>
      <c r="T87" s="24">
        <v>177.40930914460199</v>
      </c>
      <c r="U87" s="24">
        <v>184.16927946311199</v>
      </c>
      <c r="V87" s="110">
        <v>245.795276259932</v>
      </c>
    </row>
    <row r="88" spans="14:22" x14ac:dyDescent="0.35">
      <c r="N88" s="30">
        <v>42643</v>
      </c>
      <c r="O88" s="139">
        <v>206.286707096003</v>
      </c>
      <c r="P88" s="108">
        <v>191.33493912004801</v>
      </c>
      <c r="Q88" s="108">
        <v>284.01391460385997</v>
      </c>
      <c r="R88" s="109">
        <v>322.33244342272098</v>
      </c>
      <c r="S88" s="107">
        <v>152.552062345255</v>
      </c>
      <c r="T88" s="24">
        <v>180.59230152268199</v>
      </c>
      <c r="U88" s="24">
        <v>188.54542034634801</v>
      </c>
      <c r="V88" s="110">
        <v>251.856628071968</v>
      </c>
    </row>
    <row r="89" spans="14:22" x14ac:dyDescent="0.35">
      <c r="N89" s="30">
        <v>42735</v>
      </c>
      <c r="O89" s="139">
        <v>205.78895516444399</v>
      </c>
      <c r="P89" s="108">
        <v>202.471133111326</v>
      </c>
      <c r="Q89" s="108">
        <v>299.55357159284603</v>
      </c>
      <c r="R89" s="109">
        <v>342.85457372633999</v>
      </c>
      <c r="S89" s="107">
        <v>156.24804143155299</v>
      </c>
      <c r="T89" s="24">
        <v>180.640445506753</v>
      </c>
      <c r="U89" s="24">
        <v>192.94136710410899</v>
      </c>
      <c r="V89" s="110">
        <v>251.27006457551599</v>
      </c>
    </row>
    <row r="90" spans="14:22" x14ac:dyDescent="0.35">
      <c r="N90" s="30">
        <v>42825</v>
      </c>
      <c r="O90" s="139">
        <v>222.53612085237</v>
      </c>
      <c r="P90" s="108">
        <v>207.908341334233</v>
      </c>
      <c r="Q90" s="108">
        <v>303.83561731314802</v>
      </c>
      <c r="R90" s="109">
        <v>336.99245832090702</v>
      </c>
      <c r="S90" s="107">
        <v>162.19320671662999</v>
      </c>
      <c r="T90" s="24">
        <v>190.71087201938499</v>
      </c>
      <c r="U90" s="24">
        <v>200.629039478777</v>
      </c>
      <c r="V90" s="110">
        <v>260.23039989384603</v>
      </c>
    </row>
    <row r="91" spans="14:22" x14ac:dyDescent="0.35">
      <c r="N91" s="30">
        <v>42916</v>
      </c>
      <c r="O91" s="139">
        <v>211.09870367156299</v>
      </c>
      <c r="P91" s="108">
        <v>223.59730688170799</v>
      </c>
      <c r="Q91" s="108">
        <v>300.69498755058299</v>
      </c>
      <c r="R91" s="109">
        <v>370.18858306935402</v>
      </c>
      <c r="S91" s="107">
        <v>169.51454837660799</v>
      </c>
      <c r="T91" s="24">
        <v>207.48950193521199</v>
      </c>
      <c r="U91" s="24">
        <v>209.72675359101399</v>
      </c>
      <c r="V91" s="110">
        <v>274.869899354849</v>
      </c>
    </row>
    <row r="92" spans="14:22" x14ac:dyDescent="0.35">
      <c r="N92" s="30">
        <v>43008</v>
      </c>
      <c r="O92" s="139">
        <v>221.622745431222</v>
      </c>
      <c r="P92" s="108">
        <v>221.03950698376701</v>
      </c>
      <c r="Q92" s="108">
        <v>317.550270556589</v>
      </c>
      <c r="R92" s="109">
        <v>357.96331383248202</v>
      </c>
      <c r="S92" s="107">
        <v>170.04529683317901</v>
      </c>
      <c r="T92" s="24">
        <v>211.78997453486599</v>
      </c>
      <c r="U92" s="24">
        <v>211.10979312512001</v>
      </c>
      <c r="V92" s="110">
        <v>277.99857621321701</v>
      </c>
    </row>
    <row r="93" spans="14:22" x14ac:dyDescent="0.35">
      <c r="N93" s="30">
        <v>43100</v>
      </c>
      <c r="O93" s="139">
        <v>228.49967457782</v>
      </c>
      <c r="P93" s="108">
        <v>225.72171290624101</v>
      </c>
      <c r="Q93" s="108">
        <v>324.54379129206302</v>
      </c>
      <c r="R93" s="109">
        <v>366.41836876316103</v>
      </c>
      <c r="S93" s="107">
        <v>168.37248623682299</v>
      </c>
      <c r="T93" s="24">
        <v>207.66769266143601</v>
      </c>
      <c r="U93" s="24">
        <v>208.17173340915201</v>
      </c>
      <c r="V93" s="110">
        <v>275.32788039955301</v>
      </c>
    </row>
    <row r="94" spans="14:22" x14ac:dyDescent="0.35">
      <c r="N94" s="30">
        <v>43190</v>
      </c>
      <c r="O94" s="139">
        <v>216.979933430514</v>
      </c>
      <c r="P94" s="108">
        <v>238.80220613983599</v>
      </c>
      <c r="Q94" s="108">
        <v>339.49057585200802</v>
      </c>
      <c r="R94" s="109">
        <v>377.585416796836</v>
      </c>
      <c r="S94" s="107">
        <v>172.345385691752</v>
      </c>
      <c r="T94" s="24">
        <v>210.624922712315</v>
      </c>
      <c r="U94" s="24">
        <v>208.31134026707599</v>
      </c>
      <c r="V94" s="110">
        <v>283.79993477789401</v>
      </c>
    </row>
    <row r="95" spans="14:22" x14ac:dyDescent="0.35">
      <c r="N95" s="30">
        <v>43281</v>
      </c>
      <c r="O95" s="139">
        <v>241.94240227847101</v>
      </c>
      <c r="P95" s="108">
        <v>231.317771761736</v>
      </c>
      <c r="Q95" s="108">
        <v>330.49475924060903</v>
      </c>
      <c r="R95" s="109">
        <v>379.74071203673202</v>
      </c>
      <c r="S95" s="107">
        <v>178.06116743025601</v>
      </c>
      <c r="T95" s="24">
        <v>217.02931848665901</v>
      </c>
      <c r="U95" s="24">
        <v>209.83604173987001</v>
      </c>
      <c r="V95" s="110">
        <v>298.34115038284199</v>
      </c>
    </row>
    <row r="96" spans="14:22" x14ac:dyDescent="0.35">
      <c r="N96" s="30">
        <v>43373</v>
      </c>
      <c r="O96" s="139">
        <v>243.614516341891</v>
      </c>
      <c r="P96" s="108">
        <v>239.236674987084</v>
      </c>
      <c r="Q96" s="108">
        <v>324.12700597264501</v>
      </c>
      <c r="R96" s="109">
        <v>377.90382998767598</v>
      </c>
      <c r="S96" s="107">
        <v>179.875971335853</v>
      </c>
      <c r="T96" s="24">
        <v>222.22269105744701</v>
      </c>
      <c r="U96" s="24">
        <v>211.74413683205799</v>
      </c>
      <c r="V96" s="110">
        <v>303.129275097034</v>
      </c>
    </row>
    <row r="97" spans="14:22" x14ac:dyDescent="0.35">
      <c r="N97" s="30">
        <v>43465</v>
      </c>
      <c r="O97" s="139">
        <v>236.73386534312499</v>
      </c>
      <c r="P97" s="108">
        <v>244.926010420864</v>
      </c>
      <c r="Q97" s="108">
        <v>331.06698688216102</v>
      </c>
      <c r="R97" s="109">
        <v>383.35104983276301</v>
      </c>
      <c r="S97" s="107">
        <v>180.20885268983599</v>
      </c>
      <c r="T97" s="24">
        <v>225.90108046821101</v>
      </c>
      <c r="U97" s="24">
        <v>212.869808891975</v>
      </c>
      <c r="V97" s="110">
        <v>301.918315903853</v>
      </c>
    </row>
    <row r="98" spans="14:22" x14ac:dyDescent="0.35">
      <c r="N98" s="30">
        <v>43555</v>
      </c>
      <c r="O98" s="139">
        <v>236.15685678602799</v>
      </c>
      <c r="P98" s="108">
        <v>263.27305359141599</v>
      </c>
      <c r="Q98" s="108">
        <v>337.54644829063199</v>
      </c>
      <c r="R98" s="109">
        <v>389.49955332981</v>
      </c>
      <c r="S98" s="107">
        <v>182.848141202779</v>
      </c>
      <c r="T98" s="24">
        <v>229.99286676430299</v>
      </c>
      <c r="U98" s="24">
        <v>212.19088477000301</v>
      </c>
      <c r="V98" s="110">
        <v>306.88016152280397</v>
      </c>
    </row>
    <row r="99" spans="14:22" x14ac:dyDescent="0.35">
      <c r="N99" s="30">
        <v>43646</v>
      </c>
      <c r="O99" s="139">
        <v>248.01999434026899</v>
      </c>
      <c r="P99" s="108">
        <v>243.582402724232</v>
      </c>
      <c r="Q99" s="108">
        <v>349.92958633034402</v>
      </c>
      <c r="R99" s="109">
        <v>388.94728335907001</v>
      </c>
      <c r="S99" s="107">
        <v>185.668565925965</v>
      </c>
      <c r="T99" s="24">
        <v>233.653253563796</v>
      </c>
      <c r="U99" s="24">
        <v>211.32901260485701</v>
      </c>
      <c r="V99" s="110">
        <v>316.54854306553602</v>
      </c>
    </row>
    <row r="100" spans="14:22" x14ac:dyDescent="0.35">
      <c r="N100" s="30">
        <v>43738</v>
      </c>
      <c r="O100" s="139">
        <v>263.10798714940199</v>
      </c>
      <c r="P100" s="108">
        <v>251.20933675123601</v>
      </c>
      <c r="Q100" s="108">
        <v>327.40428122831702</v>
      </c>
      <c r="R100" s="109">
        <v>402.14489094270601</v>
      </c>
      <c r="S100" s="107">
        <v>186.84099578581299</v>
      </c>
      <c r="T100" s="24">
        <v>236.41242854673001</v>
      </c>
      <c r="U100" s="24">
        <v>213.57159969672199</v>
      </c>
      <c r="V100" s="110">
        <v>326.45293597454503</v>
      </c>
    </row>
    <row r="101" spans="14:22" x14ac:dyDescent="0.35">
      <c r="N101" s="30">
        <v>43830</v>
      </c>
      <c r="O101" s="139">
        <v>241.478258091615</v>
      </c>
      <c r="P101" s="108">
        <v>269.88320626412099</v>
      </c>
      <c r="Q101" s="108">
        <v>324.459869055019</v>
      </c>
      <c r="R101" s="109">
        <v>406.18595277902801</v>
      </c>
      <c r="S101" s="107">
        <v>186.96847178397499</v>
      </c>
      <c r="T101" s="24">
        <v>240.17230076997799</v>
      </c>
      <c r="U101" s="24">
        <v>216.68564006333401</v>
      </c>
      <c r="V101" s="110">
        <v>331.18520998048302</v>
      </c>
    </row>
    <row r="102" spans="14:22" x14ac:dyDescent="0.35">
      <c r="N102" s="30">
        <v>43921</v>
      </c>
      <c r="O102" s="139">
        <v>249.06132502537599</v>
      </c>
      <c r="P102" s="108">
        <v>243.74068663622401</v>
      </c>
      <c r="Q102" s="108">
        <v>331.81920141991998</v>
      </c>
      <c r="R102" s="109">
        <v>392.92491931504998</v>
      </c>
      <c r="S102" s="107">
        <v>185.71936880887699</v>
      </c>
      <c r="T102" s="24">
        <v>246.40188591016201</v>
      </c>
      <c r="U102" s="24">
        <v>215.951238968551</v>
      </c>
      <c r="V102" s="110">
        <v>329.99806829093097</v>
      </c>
    </row>
    <row r="103" spans="14:22" x14ac:dyDescent="0.35">
      <c r="N103" s="30">
        <v>44012</v>
      </c>
      <c r="O103" s="139">
        <v>237.61075452252999</v>
      </c>
      <c r="P103" s="108">
        <v>283.61461424497099</v>
      </c>
      <c r="Q103" s="108">
        <v>329.38466326449401</v>
      </c>
      <c r="R103" s="109">
        <v>379.72421456875401</v>
      </c>
      <c r="S103" s="107">
        <v>183.385142216503</v>
      </c>
      <c r="T103" s="24">
        <v>252.01839876736801</v>
      </c>
      <c r="U103" s="24">
        <v>212.358715547879</v>
      </c>
      <c r="V103" s="110">
        <v>327.45202028460801</v>
      </c>
    </row>
    <row r="104" spans="14:22" x14ac:dyDescent="0.35">
      <c r="N104" s="30">
        <v>44104</v>
      </c>
      <c r="O104" s="139">
        <v>265.429826321885</v>
      </c>
      <c r="P104" s="108">
        <v>272.69700364040602</v>
      </c>
      <c r="Q104" s="108">
        <v>344.15922885210398</v>
      </c>
      <c r="R104" s="109">
        <v>394.687164998708</v>
      </c>
      <c r="S104" s="107">
        <v>188.26046362669399</v>
      </c>
      <c r="T104" s="24">
        <v>257.35007799597702</v>
      </c>
      <c r="U104" s="24">
        <v>215.22648695705399</v>
      </c>
      <c r="V104" s="110">
        <v>341.27748413096202</v>
      </c>
    </row>
    <row r="105" spans="14:22" x14ac:dyDescent="0.35">
      <c r="N105" s="30">
        <v>44196</v>
      </c>
      <c r="O105" s="139">
        <v>279.31637176514198</v>
      </c>
      <c r="P105" s="108">
        <v>286.48635418322499</v>
      </c>
      <c r="Q105" s="108">
        <v>347.16859540785799</v>
      </c>
      <c r="R105" s="109">
        <v>400.378924712009</v>
      </c>
      <c r="S105" s="107">
        <v>195.21840353893799</v>
      </c>
      <c r="T105" s="24">
        <v>265.07351337762998</v>
      </c>
      <c r="U105" s="24">
        <v>223.38921055656201</v>
      </c>
      <c r="V105" s="110">
        <v>362.05158000731598</v>
      </c>
    </row>
    <row r="106" spans="14:22" x14ac:dyDescent="0.35">
      <c r="N106" s="30">
        <v>44286</v>
      </c>
      <c r="O106" s="139">
        <v>248.67180535185599</v>
      </c>
      <c r="P106" s="108">
        <v>298.98057397449003</v>
      </c>
      <c r="Q106" s="108">
        <v>367.24319068230699</v>
      </c>
      <c r="R106" s="109">
        <v>400.57727996631797</v>
      </c>
      <c r="S106" s="107">
        <v>196.83524100642899</v>
      </c>
      <c r="T106" s="24">
        <v>276.81364923856802</v>
      </c>
      <c r="U106" s="24">
        <v>230.51009170394599</v>
      </c>
      <c r="V106" s="110">
        <v>376.264740588238</v>
      </c>
    </row>
    <row r="107" spans="14:22" x14ac:dyDescent="0.35">
      <c r="N107" s="30">
        <v>44377</v>
      </c>
      <c r="O107" s="139">
        <v>268.490985803309</v>
      </c>
      <c r="P107" s="108">
        <v>310.462125280441</v>
      </c>
      <c r="Q107" s="108">
        <v>352.12652862661901</v>
      </c>
      <c r="R107" s="109">
        <v>424.519425848521</v>
      </c>
      <c r="S107" s="107">
        <v>201.49562988134599</v>
      </c>
      <c r="T107" s="24">
        <v>293.33255085475002</v>
      </c>
      <c r="U107" s="24">
        <v>239.96606895334099</v>
      </c>
      <c r="V107" s="110">
        <v>398.39512243997098</v>
      </c>
    </row>
    <row r="108" spans="14:22" x14ac:dyDescent="0.35">
      <c r="N108" s="30">
        <v>44469</v>
      </c>
      <c r="O108" s="139">
        <v>275.41218980513798</v>
      </c>
      <c r="P108" s="108">
        <v>334.15484565706402</v>
      </c>
      <c r="Q108" s="108">
        <v>363.99338735043801</v>
      </c>
      <c r="R108" s="109">
        <v>464.12680325686</v>
      </c>
      <c r="S108" s="107">
        <v>209.943336499585</v>
      </c>
      <c r="T108" s="24">
        <v>306.78698284136499</v>
      </c>
      <c r="U108" s="24">
        <v>249.86290175669399</v>
      </c>
      <c r="V108" s="110">
        <v>421.55053743803899</v>
      </c>
    </row>
    <row r="109" spans="14:22" x14ac:dyDescent="0.35">
      <c r="N109" s="30">
        <v>44561</v>
      </c>
      <c r="O109" s="139">
        <v>280.95083554118497</v>
      </c>
      <c r="P109" s="108">
        <v>344.48131410196203</v>
      </c>
      <c r="Q109" s="108">
        <v>402.76030601392603</v>
      </c>
      <c r="R109" s="109">
        <v>452.79359844466398</v>
      </c>
      <c r="S109" s="107">
        <v>214.433568271441</v>
      </c>
      <c r="T109" s="24">
        <v>315.55606845953798</v>
      </c>
      <c r="U109" s="24">
        <v>255.54921289062401</v>
      </c>
      <c r="V109" s="110">
        <v>433.60169032052301</v>
      </c>
    </row>
    <row r="110" spans="14:22" x14ac:dyDescent="0.35">
      <c r="N110" s="30">
        <v>44651</v>
      </c>
      <c r="O110" s="139">
        <v>261.61679715679298</v>
      </c>
      <c r="P110" s="108">
        <v>352.08842017839402</v>
      </c>
      <c r="Q110" s="108">
        <v>367.58003559025201</v>
      </c>
      <c r="R110" s="109">
        <v>448.050690762111</v>
      </c>
      <c r="S110" s="107">
        <v>217.95613615613601</v>
      </c>
      <c r="T110" s="24">
        <v>333.36709818549002</v>
      </c>
      <c r="U110" s="24">
        <v>260.82222011131103</v>
      </c>
      <c r="V110" s="110">
        <v>450.93236289237501</v>
      </c>
    </row>
    <row r="111" spans="14:22" x14ac:dyDescent="0.35">
      <c r="N111" s="30">
        <v>44742</v>
      </c>
      <c r="O111" s="139">
        <v>271.99041037914401</v>
      </c>
      <c r="P111" s="108">
        <v>375.581744574661</v>
      </c>
      <c r="Q111" s="108">
        <v>386.27069358708502</v>
      </c>
      <c r="R111" s="109">
        <v>498.51551472602603</v>
      </c>
      <c r="S111" s="107">
        <v>227.497709769387</v>
      </c>
      <c r="T111" s="24">
        <v>358.05718837743001</v>
      </c>
      <c r="U111" s="24">
        <v>267.44333206158802</v>
      </c>
      <c r="V111" s="110">
        <v>476.239378187341</v>
      </c>
    </row>
    <row r="112" spans="14:22" x14ac:dyDescent="0.35">
      <c r="N112" s="30">
        <v>44834</v>
      </c>
      <c r="O112" s="139">
        <v>277.004225245528</v>
      </c>
      <c r="P112" s="108">
        <v>387.19167848120497</v>
      </c>
      <c r="Q112" s="108">
        <v>407.59487452616997</v>
      </c>
      <c r="R112" s="109">
        <v>436.28809431116503</v>
      </c>
      <c r="S112" s="107">
        <v>228.07393446294901</v>
      </c>
      <c r="T112" s="24">
        <v>360.04566906664002</v>
      </c>
      <c r="U112" s="24">
        <v>267.74304464688299</v>
      </c>
      <c r="V112" s="110">
        <v>462.51582537826198</v>
      </c>
    </row>
    <row r="113" spans="14:22" x14ac:dyDescent="0.35">
      <c r="N113" s="30">
        <v>44926</v>
      </c>
      <c r="O113" s="139">
        <v>307.16335221760102</v>
      </c>
      <c r="P113" s="108">
        <v>391.536288788192</v>
      </c>
      <c r="Q113" s="108">
        <v>390.09247470866097</v>
      </c>
      <c r="R113" s="109">
        <v>463.19375653795402</v>
      </c>
      <c r="S113" s="107">
        <v>219.38150969277299</v>
      </c>
      <c r="T113" s="24">
        <v>352.028432301382</v>
      </c>
      <c r="U113" s="24">
        <v>265.52678847283198</v>
      </c>
      <c r="V113" s="110">
        <v>436.11422362723499</v>
      </c>
    </row>
    <row r="114" spans="14:22" x14ac:dyDescent="0.35">
      <c r="N114" s="30">
        <v>45016</v>
      </c>
      <c r="O114" s="139">
        <v>242.124392190241</v>
      </c>
      <c r="P114" s="108">
        <v>401.73351835134002</v>
      </c>
      <c r="Q114" s="108">
        <v>405.00557475600601</v>
      </c>
      <c r="R114" s="109">
        <v>423.18743540243003</v>
      </c>
      <c r="S114" s="107">
        <v>216.12513037993</v>
      </c>
      <c r="T114" s="24">
        <v>361.20000093891099</v>
      </c>
      <c r="U114" s="24">
        <v>266.08709795605398</v>
      </c>
      <c r="V114" s="110">
        <v>431.77546562714502</v>
      </c>
    </row>
    <row r="115" spans="14:22" x14ac:dyDescent="0.35">
      <c r="N115" s="30">
        <v>45107</v>
      </c>
      <c r="O115" s="139">
        <v>247.031649505887</v>
      </c>
      <c r="P115" s="108">
        <v>392.58952289034102</v>
      </c>
      <c r="Q115" s="108">
        <v>395.80261926221101</v>
      </c>
      <c r="R115" s="109">
        <v>421.13545990236202</v>
      </c>
      <c r="S115" s="107">
        <v>220.33945324937201</v>
      </c>
      <c r="T115" s="24">
        <v>376.61778489820699</v>
      </c>
      <c r="U115" s="24">
        <v>269.94332655538801</v>
      </c>
      <c r="V115" s="110">
        <v>432.02615985011403</v>
      </c>
    </row>
    <row r="116" spans="14:22" x14ac:dyDescent="0.35">
      <c r="N116" s="30">
        <v>45199</v>
      </c>
      <c r="O116" s="139">
        <v>254.44069916900199</v>
      </c>
      <c r="P116" s="108">
        <v>405.90775249352998</v>
      </c>
      <c r="Q116" s="108">
        <v>405.26826582331603</v>
      </c>
      <c r="R116" s="109">
        <v>406.88787660276802</v>
      </c>
      <c r="S116" s="107">
        <v>220.55175623313701</v>
      </c>
      <c r="T116" s="24">
        <v>381.77949438461798</v>
      </c>
      <c r="U116" s="24">
        <v>274.94560226548401</v>
      </c>
      <c r="V116" s="110">
        <v>428.91145783653297</v>
      </c>
    </row>
    <row r="117" spans="14:22" x14ac:dyDescent="0.35">
      <c r="N117" s="30">
        <v>45291</v>
      </c>
      <c r="O117" s="139">
        <v>215.103146671762</v>
      </c>
      <c r="P117" s="108">
        <v>397.63770240893899</v>
      </c>
      <c r="Q117" s="108">
        <v>394.95187780026799</v>
      </c>
      <c r="R117" s="109">
        <v>425.88809914074699</v>
      </c>
      <c r="S117" s="107">
        <v>214.25062954030901</v>
      </c>
      <c r="T117" s="24">
        <v>381.26069289621103</v>
      </c>
      <c r="U117" s="24">
        <v>276.43449172400102</v>
      </c>
      <c r="V117" s="110">
        <v>424.33266715627599</v>
      </c>
    </row>
    <row r="118" spans="14:22" x14ac:dyDescent="0.35">
      <c r="N118" s="30">
        <v>45382</v>
      </c>
      <c r="O118" s="139">
        <v>250.49870966128401</v>
      </c>
      <c r="P118" s="108">
        <v>429.03708337466799</v>
      </c>
      <c r="Q118" s="108">
        <v>415.31029608379703</v>
      </c>
      <c r="R118" s="109">
        <v>404.17586462717702</v>
      </c>
      <c r="S118" s="107">
        <v>213.34878598025699</v>
      </c>
      <c r="T118" s="24">
        <v>386.28375568843899</v>
      </c>
      <c r="U118" s="24">
        <v>277.59120646102701</v>
      </c>
      <c r="V118" s="110">
        <v>424.122744380482</v>
      </c>
    </row>
    <row r="119" spans="14:22" x14ac:dyDescent="0.35">
      <c r="N119" s="30">
        <v>45473</v>
      </c>
      <c r="O119" s="139">
        <v>221.87867509375801</v>
      </c>
      <c r="P119" s="108">
        <v>409.78561377455901</v>
      </c>
      <c r="Q119" s="108">
        <v>387.11004767321299</v>
      </c>
      <c r="R119" s="109">
        <v>463.00445574584802</v>
      </c>
      <c r="S119" s="107">
        <v>215.66187728395801</v>
      </c>
      <c r="T119" s="24">
        <v>395.84156874474297</v>
      </c>
      <c r="U119" s="24">
        <v>280.699267488403</v>
      </c>
      <c r="V119" s="110">
        <v>422.29749450512298</v>
      </c>
    </row>
    <row r="120" spans="14:22" x14ac:dyDescent="0.35">
      <c r="N120" s="30">
        <v>45565</v>
      </c>
      <c r="O120" s="139">
        <v>217.49942886331999</v>
      </c>
      <c r="P120" s="108">
        <v>418.954190117054</v>
      </c>
      <c r="Q120" s="108">
        <v>410.646177347432</v>
      </c>
      <c r="R120" s="109">
        <v>402.25701294189201</v>
      </c>
      <c r="S120" s="107">
        <v>214.42617679053399</v>
      </c>
      <c r="T120" s="24">
        <v>404.18414807847103</v>
      </c>
      <c r="U120" s="24">
        <v>282.85360886535801</v>
      </c>
      <c r="V120" s="110">
        <v>417.97676276913597</v>
      </c>
    </row>
    <row r="121" spans="14:22" x14ac:dyDescent="0.35">
      <c r="N121" s="30">
        <v>45657</v>
      </c>
      <c r="O121" s="139">
        <v>202.78689170776201</v>
      </c>
      <c r="P121" s="108">
        <v>434.35857856654701</v>
      </c>
      <c r="Q121" s="108">
        <v>399.71350855560001</v>
      </c>
      <c r="R121" s="109">
        <v>427.41821010032697</v>
      </c>
      <c r="S121" s="107">
        <v>213.47651190352499</v>
      </c>
      <c r="T121" s="24">
        <v>407.18385967768103</v>
      </c>
      <c r="U121" s="24">
        <v>283.67515479053498</v>
      </c>
      <c r="V121" s="110">
        <v>417.94178686519001</v>
      </c>
    </row>
    <row r="122" spans="14:22" x14ac:dyDescent="0.35">
      <c r="N122" s="30">
        <v>45747</v>
      </c>
      <c r="O122" s="139">
        <v>246.87804624714701</v>
      </c>
      <c r="P122" s="108">
        <v>420.790932694177</v>
      </c>
      <c r="Q122" s="108">
        <v>404.09693114719499</v>
      </c>
      <c r="R122" s="109">
        <v>417.33161068887398</v>
      </c>
      <c r="S122" s="107">
        <v>216.43549010656699</v>
      </c>
      <c r="T122" s="24">
        <v>408.82402569004603</v>
      </c>
      <c r="U122" s="24">
        <v>284.19255398546397</v>
      </c>
      <c r="V122" s="110">
        <v>420.68704389529699</v>
      </c>
    </row>
    <row r="123" spans="14:22" x14ac:dyDescent="0.35">
      <c r="N123" s="30">
        <v>45838</v>
      </c>
      <c r="O123" s="139">
        <v>224.323688005273</v>
      </c>
      <c r="P123" s="108">
        <v>430.399615006734</v>
      </c>
      <c r="Q123" s="108">
        <v>407.55940148253597</v>
      </c>
      <c r="R123" s="109">
        <v>384.04228163112901</v>
      </c>
      <c r="S123" s="107">
        <v>218.08660760704299</v>
      </c>
      <c r="T123" s="24">
        <v>411.957121734221</v>
      </c>
      <c r="U123" s="24">
        <v>282.17109368932103</v>
      </c>
      <c r="V123" s="110">
        <v>422.299108474653</v>
      </c>
    </row>
    <row r="124" spans="14:22" x14ac:dyDescent="0.35">
      <c r="N124" s="30">
        <v>45930</v>
      </c>
      <c r="O124" s="139">
        <v>219.54244893887301</v>
      </c>
      <c r="P124" s="108">
        <v>405.95591761629601</v>
      </c>
      <c r="Q124" s="108">
        <v>408.11934252630698</v>
      </c>
      <c r="R124" s="109">
        <v>401.94630761611802</v>
      </c>
      <c r="S124" s="107">
        <v>215.70818765127299</v>
      </c>
      <c r="T124" s="24">
        <v>413.06467267200702</v>
      </c>
      <c r="U124" s="24">
        <v>278.24796191508898</v>
      </c>
      <c r="V124" s="110">
        <v>426.493872730551</v>
      </c>
    </row>
    <row r="125" spans="14:22" x14ac:dyDescent="0.35">
      <c r="N125" s="30">
        <v>46022</v>
      </c>
      <c r="O125" s="139">
        <v>225.35684128172599</v>
      </c>
      <c r="P125" s="108">
        <v>398.42562218289902</v>
      </c>
      <c r="Q125" s="108">
        <v>398.212076453978</v>
      </c>
      <c r="R125" s="109">
        <v>412.42105618056797</v>
      </c>
      <c r="S125" s="107">
        <v>212.09120048273101</v>
      </c>
      <c r="T125" s="24">
        <v>410.69837055377701</v>
      </c>
      <c r="U125" s="24">
        <v>278.41708934831797</v>
      </c>
      <c r="V125" s="110">
        <v>425.73732862548798</v>
      </c>
    </row>
    <row r="126" spans="14:22" x14ac:dyDescent="0.35">
      <c r="N126" s="30">
        <v>45930</v>
      </c>
      <c r="O126" s="139" t="s">
        <v>13</v>
      </c>
      <c r="P126" s="108" t="s">
        <v>13</v>
      </c>
      <c r="Q126" s="108" t="s">
        <v>13</v>
      </c>
      <c r="R126" s="109" t="s">
        <v>13</v>
      </c>
      <c r="S126" s="107" t="s">
        <v>13</v>
      </c>
      <c r="T126" s="24" t="s">
        <v>13</v>
      </c>
      <c r="U126" s="24" t="s">
        <v>13</v>
      </c>
      <c r="V126" s="110" t="s">
        <v>13</v>
      </c>
    </row>
    <row r="127" spans="14:22" ht="29" x14ac:dyDescent="0.35">
      <c r="N127" s="40"/>
      <c r="O127" s="116" t="s">
        <v>79</v>
      </c>
      <c r="P127" s="117" t="s">
        <v>80</v>
      </c>
      <c r="Q127" s="117" t="s">
        <v>81</v>
      </c>
      <c r="R127" s="118" t="s">
        <v>82</v>
      </c>
      <c r="S127" s="116" t="s">
        <v>42</v>
      </c>
      <c r="T127" s="117" t="s">
        <v>43</v>
      </c>
      <c r="U127" s="117" t="s">
        <v>44</v>
      </c>
      <c r="V127" s="118" t="s">
        <v>45</v>
      </c>
    </row>
    <row r="128" spans="14:22" x14ac:dyDescent="0.35">
      <c r="N128" s="40" t="s">
        <v>55</v>
      </c>
      <c r="O128" s="132">
        <f>O121/O120-1</f>
        <v>-6.7644026618587483E-2</v>
      </c>
      <c r="P128" s="132">
        <f t="shared" ref="O128:V132" si="0">P121/P120-1</f>
        <v>3.6768670209955667E-2</v>
      </c>
      <c r="Q128" s="132">
        <f t="shared" si="0"/>
        <v>-2.6623086722617373E-2</v>
      </c>
      <c r="R128" s="132">
        <f t="shared" si="0"/>
        <v>6.2550052202743345E-2</v>
      </c>
      <c r="S128" s="132">
        <f t="shared" si="0"/>
        <v>-4.4288663875992063E-3</v>
      </c>
      <c r="T128" s="132">
        <f t="shared" si="0"/>
        <v>7.4216458351246128E-3</v>
      </c>
      <c r="U128" s="132">
        <f t="shared" si="0"/>
        <v>2.904491579487134E-3</v>
      </c>
      <c r="V128" s="133">
        <f t="shared" si="0"/>
        <v>-8.367906319539653E-5</v>
      </c>
    </row>
    <row r="129" spans="14:22" x14ac:dyDescent="0.35">
      <c r="N129" s="40" t="s">
        <v>55</v>
      </c>
      <c r="O129" s="132">
        <f t="shared" si="0"/>
        <v>0.21742605830225537</v>
      </c>
      <c r="P129" s="132">
        <f t="shared" si="0"/>
        <v>-3.1236049066062921E-2</v>
      </c>
      <c r="Q129" s="132">
        <f t="shared" si="0"/>
        <v>1.096641093625994E-2</v>
      </c>
      <c r="R129" s="132">
        <f t="shared" si="0"/>
        <v>-2.3598899562761733E-2</v>
      </c>
      <c r="S129" s="132">
        <f t="shared" si="0"/>
        <v>1.3860907584902105E-2</v>
      </c>
      <c r="T129" s="132">
        <f t="shared" si="0"/>
        <v>4.0280722660848145E-3</v>
      </c>
      <c r="U129" s="132">
        <f t="shared" si="0"/>
        <v>1.8239143830238724E-3</v>
      </c>
      <c r="V129" s="133">
        <f t="shared" si="0"/>
        <v>6.5685153205139457E-3</v>
      </c>
    </row>
    <row r="130" spans="14:22" x14ac:dyDescent="0.35">
      <c r="N130" s="40" t="s">
        <v>55</v>
      </c>
      <c r="O130" s="132">
        <f t="shared" si="0"/>
        <v>-9.1358298498907753E-2</v>
      </c>
      <c r="P130" s="132">
        <f t="shared" si="0"/>
        <v>2.2834813124503306E-2</v>
      </c>
      <c r="Q130" s="132">
        <f t="shared" si="0"/>
        <v>8.5684153193426038E-3</v>
      </c>
      <c r="R130" s="132">
        <f t="shared" si="0"/>
        <v>-7.9767092175920928E-2</v>
      </c>
      <c r="S130" s="132">
        <f t="shared" si="0"/>
        <v>7.6286818749691232E-3</v>
      </c>
      <c r="T130" s="132">
        <f t="shared" si="0"/>
        <v>7.6636788625292773E-3</v>
      </c>
      <c r="U130" s="132">
        <f t="shared" si="0"/>
        <v>-7.1129952836355148E-3</v>
      </c>
      <c r="V130" s="133">
        <f t="shared" si="0"/>
        <v>3.8319805726112488E-3</v>
      </c>
    </row>
    <row r="131" spans="14:22" x14ac:dyDescent="0.35">
      <c r="N131" s="40" t="s">
        <v>55</v>
      </c>
      <c r="O131" s="132">
        <f t="shared" si="0"/>
        <v>-2.1314017743358393E-2</v>
      </c>
      <c r="P131" s="132">
        <f t="shared" si="0"/>
        <v>-5.6793028009691771E-2</v>
      </c>
      <c r="Q131" s="132">
        <f t="shared" si="0"/>
        <v>1.3738881785922974E-3</v>
      </c>
      <c r="R131" s="132">
        <f t="shared" si="0"/>
        <v>4.6619934422183595E-2</v>
      </c>
      <c r="S131" s="132">
        <f t="shared" si="0"/>
        <v>-1.0905850578663334E-2</v>
      </c>
      <c r="T131" s="132">
        <f t="shared" si="0"/>
        <v>2.6885102340834521E-3</v>
      </c>
      <c r="U131" s="132">
        <f t="shared" si="0"/>
        <v>-1.390337941047759E-2</v>
      </c>
      <c r="V131" s="133">
        <f t="shared" si="0"/>
        <v>9.93315915595816E-3</v>
      </c>
    </row>
    <row r="132" spans="14:22" x14ac:dyDescent="0.35">
      <c r="N132" s="40" t="str">
        <f>"QTR "&amp;YEAR(N125)&amp;"Q"&amp;(MONTH(N125)/3)</f>
        <v>QTR 2025Q4</v>
      </c>
      <c r="O132" s="132">
        <f>O125/O124-1</f>
        <v>2.6484137217909431E-2</v>
      </c>
      <c r="P132" s="132">
        <f t="shared" si="0"/>
        <v>-1.8549539756960831E-2</v>
      </c>
      <c r="Q132" s="132">
        <f t="shared" si="0"/>
        <v>-2.4275414174201648E-2</v>
      </c>
      <c r="R132" s="132">
        <f t="shared" si="0"/>
        <v>2.6060069133546859E-2</v>
      </c>
      <c r="S132" s="132">
        <f t="shared" si="0"/>
        <v>-1.6767964201662267E-2</v>
      </c>
      <c r="T132" s="132">
        <f t="shared" si="0"/>
        <v>-5.7286480175683385E-3</v>
      </c>
      <c r="U132" s="132">
        <f t="shared" si="0"/>
        <v>6.0782990849217455E-4</v>
      </c>
      <c r="V132" s="133">
        <f t="shared" si="0"/>
        <v>-1.7738686378291346E-3</v>
      </c>
    </row>
    <row r="133" spans="14:22" x14ac:dyDescent="0.35">
      <c r="N133" s="40">
        <v>42825</v>
      </c>
      <c r="O133" s="136" t="s">
        <v>13</v>
      </c>
      <c r="P133" s="137" t="s">
        <v>13</v>
      </c>
      <c r="Q133" s="137" t="s">
        <v>13</v>
      </c>
      <c r="R133" s="138" t="s">
        <v>13</v>
      </c>
      <c r="S133" s="121" t="s">
        <v>13</v>
      </c>
      <c r="T133" s="122" t="s">
        <v>13</v>
      </c>
      <c r="U133" s="122" t="s">
        <v>13</v>
      </c>
      <c r="V133" s="125" t="s">
        <v>13</v>
      </c>
    </row>
    <row r="134" spans="14:22" x14ac:dyDescent="0.35">
      <c r="N134" s="40" t="s">
        <v>57</v>
      </c>
      <c r="O134" s="132">
        <f t="shared" ref="O134:V139" si="1">O120/O116-1</f>
        <v>-0.14518616882570834</v>
      </c>
      <c r="P134" s="132">
        <f t="shared" si="1"/>
        <v>3.2141385680314105E-2</v>
      </c>
      <c r="Q134" s="132">
        <f t="shared" si="1"/>
        <v>1.327000403841283E-2</v>
      </c>
      <c r="R134" s="132">
        <f t="shared" si="1"/>
        <v>-1.1381178764873767E-2</v>
      </c>
      <c r="S134" s="132">
        <f t="shared" si="1"/>
        <v>-2.7773886489155464E-2</v>
      </c>
      <c r="T134" s="132">
        <f t="shared" si="1"/>
        <v>5.8684801104801565E-2</v>
      </c>
      <c r="U134" s="132">
        <f t="shared" si="1"/>
        <v>2.8762077060749291E-2</v>
      </c>
      <c r="V134" s="133">
        <f t="shared" si="1"/>
        <v>-2.5494061460965778E-2</v>
      </c>
    </row>
    <row r="135" spans="14:22" x14ac:dyDescent="0.35">
      <c r="N135" s="40" t="s">
        <v>57</v>
      </c>
      <c r="O135" s="132">
        <f t="shared" si="1"/>
        <v>-5.7257437441368797E-2</v>
      </c>
      <c r="P135" s="132">
        <f t="shared" si="1"/>
        <v>9.234757150830597E-2</v>
      </c>
      <c r="Q135" s="132">
        <f t="shared" si="1"/>
        <v>1.2056230196581197E-2</v>
      </c>
      <c r="R135" s="132">
        <f t="shared" si="1"/>
        <v>3.5927535018402956E-3</v>
      </c>
      <c r="S135" s="132">
        <f t="shared" si="1"/>
        <v>-3.6131405468676769E-3</v>
      </c>
      <c r="T135" s="132">
        <f t="shared" si="1"/>
        <v>6.7993284554321853E-2</v>
      </c>
      <c r="U135" s="132">
        <f t="shared" si="1"/>
        <v>2.619305218164758E-2</v>
      </c>
      <c r="V135" s="133">
        <f t="shared" si="1"/>
        <v>-1.5061014118746385E-2</v>
      </c>
    </row>
    <row r="136" spans="14:22" x14ac:dyDescent="0.35">
      <c r="N136" s="40" t="s">
        <v>57</v>
      </c>
      <c r="O136" s="132">
        <f t="shared" si="1"/>
        <v>-1.4453820616612156E-2</v>
      </c>
      <c r="P136" s="132">
        <f t="shared" si="1"/>
        <v>-1.9220135042009479E-2</v>
      </c>
      <c r="Q136" s="132">
        <f t="shared" si="1"/>
        <v>-2.6999968559266119E-2</v>
      </c>
      <c r="R136" s="132">
        <f t="shared" si="1"/>
        <v>3.254955877643062E-2</v>
      </c>
      <c r="S136" s="132">
        <f t="shared" si="1"/>
        <v>1.4467877621743952E-2</v>
      </c>
      <c r="T136" s="132">
        <f t="shared" si="1"/>
        <v>5.8351586546619094E-2</v>
      </c>
      <c r="U136" s="132">
        <f t="shared" si="1"/>
        <v>2.3780823638459792E-2</v>
      </c>
      <c r="V136" s="133">
        <f t="shared" si="1"/>
        <v>-8.1007220921470724E-3</v>
      </c>
    </row>
    <row r="137" spans="14:22" x14ac:dyDescent="0.35">
      <c r="N137" s="40" t="s">
        <v>57</v>
      </c>
      <c r="O137" s="132">
        <f t="shared" si="1"/>
        <v>1.1019593976220543E-2</v>
      </c>
      <c r="P137" s="132">
        <f t="shared" si="1"/>
        <v>5.0304355592911687E-2</v>
      </c>
      <c r="Q137" s="132">
        <f t="shared" si="1"/>
        <v>5.2825685957357926E-2</v>
      </c>
      <c r="R137" s="132">
        <f t="shared" si="1"/>
        <v>-0.17054301127085236</v>
      </c>
      <c r="S137" s="132">
        <f t="shared" si="1"/>
        <v>1.1243203266251722E-2</v>
      </c>
      <c r="T137" s="132">
        <f t="shared" si="1"/>
        <v>4.0712128947402393E-2</v>
      </c>
      <c r="U137" s="132">
        <f t="shared" si="1"/>
        <v>5.2434272952950334E-3</v>
      </c>
      <c r="V137" s="133">
        <f t="shared" si="1"/>
        <v>3.8218780622489845E-6</v>
      </c>
    </row>
    <row r="138" spans="14:22" x14ac:dyDescent="0.35">
      <c r="N138" s="40" t="s">
        <v>57</v>
      </c>
      <c r="O138" s="132">
        <f t="shared" si="1"/>
        <v>9.3932204154747456E-3</v>
      </c>
      <c r="P138" s="132">
        <f t="shared" si="1"/>
        <v>-3.1025522139130124E-2</v>
      </c>
      <c r="Q138" s="132">
        <f t="shared" si="1"/>
        <v>-6.15331387582152E-3</v>
      </c>
      <c r="R138" s="132">
        <f t="shared" si="1"/>
        <v>-7.7240499426389775E-4</v>
      </c>
      <c r="S138" s="132">
        <f t="shared" si="1"/>
        <v>5.978798297520127E-3</v>
      </c>
      <c r="T138" s="132">
        <f t="shared" si="1"/>
        <v>2.1971481652001579E-2</v>
      </c>
      <c r="U138" s="132">
        <f t="shared" si="1"/>
        <v>-1.6282793663988104E-2</v>
      </c>
      <c r="V138" s="133">
        <f t="shared" si="1"/>
        <v>2.0376993938582499E-2</v>
      </c>
    </row>
    <row r="139" spans="14:22" x14ac:dyDescent="0.35">
      <c r="N139" s="40" t="str">
        <f>"Y/Y "&amp;RIGHT(N132,4)</f>
        <v>Y/Y 25Q4</v>
      </c>
      <c r="O139" s="132">
        <f>O125/O121-1</f>
        <v>0.11129885854007626</v>
      </c>
      <c r="P139" s="132">
        <f t="shared" si="1"/>
        <v>-8.2726480278650261E-2</v>
      </c>
      <c r="Q139" s="132">
        <f t="shared" si="1"/>
        <v>-3.7562706025312531E-3</v>
      </c>
      <c r="R139" s="132">
        <f t="shared" si="1"/>
        <v>-3.5087774842907926E-2</v>
      </c>
      <c r="S139" s="132">
        <f t="shared" si="1"/>
        <v>-6.4892919995809262E-3</v>
      </c>
      <c r="T139" s="132">
        <f t="shared" si="1"/>
        <v>8.6312627393383412E-3</v>
      </c>
      <c r="U139" s="132">
        <f t="shared" si="1"/>
        <v>-1.8535516253087247E-2</v>
      </c>
      <c r="V139" s="133">
        <f>V125/V121-1</f>
        <v>1.865221905368486E-2</v>
      </c>
    </row>
    <row r="140" spans="14:22" x14ac:dyDescent="0.35">
      <c r="N140" s="40">
        <v>43465</v>
      </c>
      <c r="O140" s="136" t="s">
        <v>13</v>
      </c>
      <c r="P140" s="137" t="s">
        <v>13</v>
      </c>
      <c r="Q140" s="137" t="s">
        <v>13</v>
      </c>
      <c r="R140" s="138" t="s">
        <v>13</v>
      </c>
      <c r="S140" s="121" t="s">
        <v>13</v>
      </c>
      <c r="T140" s="122" t="s">
        <v>13</v>
      </c>
      <c r="U140" s="122" t="s">
        <v>13</v>
      </c>
      <c r="V140" s="125" t="s">
        <v>13</v>
      </c>
    </row>
    <row r="141" spans="14:22" x14ac:dyDescent="0.35">
      <c r="N141" s="40" t="s">
        <v>84</v>
      </c>
      <c r="O141" s="136" t="s">
        <v>13</v>
      </c>
      <c r="P141" s="137" t="s">
        <v>13</v>
      </c>
      <c r="Q141" s="137" t="s">
        <v>13</v>
      </c>
      <c r="R141" s="138" t="s">
        <v>13</v>
      </c>
      <c r="S141" s="121" t="s">
        <v>13</v>
      </c>
      <c r="T141" s="122" t="s">
        <v>13</v>
      </c>
      <c r="U141" s="122" t="s">
        <v>13</v>
      </c>
      <c r="V141" s="125" t="s">
        <v>13</v>
      </c>
    </row>
    <row r="142" spans="14:22" x14ac:dyDescent="0.35">
      <c r="N142" s="40" t="s">
        <v>14</v>
      </c>
      <c r="O142" s="136">
        <f>MIN($O$58:$O$73)</f>
        <v>129.452673837769</v>
      </c>
      <c r="P142" s="136">
        <f>MIN($P$58:$P$73)</f>
        <v>119.719554223819</v>
      </c>
      <c r="Q142" s="136">
        <f>MIN($Q$58:$Q$73)</f>
        <v>157.51944332811101</v>
      </c>
      <c r="R142" s="136">
        <f>MIN($R$58:$R$73)</f>
        <v>162.24818070926199</v>
      </c>
      <c r="S142" s="136">
        <f>MIN($S$58:$S$73)</f>
        <v>107.193768296187</v>
      </c>
      <c r="T142" s="136">
        <f>MIN($T$58:$T$73)</f>
        <v>118.085058375137</v>
      </c>
      <c r="U142" s="136">
        <f>MIN($U$58:$U$73)</f>
        <v>129.88738201739599</v>
      </c>
      <c r="V142" s="141">
        <f>MIN($V$58:$V$73)</f>
        <v>125.47522051724999</v>
      </c>
    </row>
    <row r="143" spans="14:22" x14ac:dyDescent="0.35">
      <c r="N143" s="40" t="s">
        <v>15</v>
      </c>
      <c r="O143" s="132">
        <f t="shared" ref="O143:V143" si="2">O125/O142-1</f>
        <v>0.74084346503452503</v>
      </c>
      <c r="P143" s="132">
        <f t="shared" si="2"/>
        <v>2.3279911938030722</v>
      </c>
      <c r="Q143" s="132">
        <f t="shared" si="2"/>
        <v>1.5280185610134951</v>
      </c>
      <c r="R143" s="132">
        <f t="shared" si="2"/>
        <v>1.5419148268885632</v>
      </c>
      <c r="S143" s="132">
        <f t="shared" si="2"/>
        <v>0.97857770888977447</v>
      </c>
      <c r="T143" s="132">
        <f t="shared" si="2"/>
        <v>2.4779876150719695</v>
      </c>
      <c r="U143" s="132">
        <f t="shared" si="2"/>
        <v>1.1435268385887492</v>
      </c>
      <c r="V143" s="133">
        <f t="shared" si="2"/>
        <v>2.3929992461496314</v>
      </c>
    </row>
    <row r="144" spans="14:22" x14ac:dyDescent="0.35">
      <c r="N144" s="30">
        <v>47756</v>
      </c>
      <c r="O144" s="139" t="s">
        <v>13</v>
      </c>
      <c r="P144" s="108" t="s">
        <v>13</v>
      </c>
      <c r="Q144" s="108" t="s">
        <v>13</v>
      </c>
      <c r="R144" s="109" t="s">
        <v>13</v>
      </c>
      <c r="S144" s="107" t="s">
        <v>13</v>
      </c>
      <c r="T144" s="24" t="s">
        <v>13</v>
      </c>
      <c r="U144" s="24" t="s">
        <v>13</v>
      </c>
      <c r="V144" s="110" t="s">
        <v>13</v>
      </c>
    </row>
    <row r="145" spans="14:22" x14ac:dyDescent="0.35">
      <c r="N145" s="30">
        <v>47848</v>
      </c>
      <c r="O145" s="139" t="s">
        <v>13</v>
      </c>
      <c r="P145" s="108" t="s">
        <v>13</v>
      </c>
      <c r="Q145" s="108" t="s">
        <v>13</v>
      </c>
      <c r="R145" s="109" t="s">
        <v>13</v>
      </c>
      <c r="S145" s="107" t="s">
        <v>13</v>
      </c>
      <c r="T145" s="24" t="s">
        <v>13</v>
      </c>
      <c r="U145" s="24" t="s">
        <v>13</v>
      </c>
      <c r="V145" s="110" t="s">
        <v>13</v>
      </c>
    </row>
    <row r="146" spans="14:22" x14ac:dyDescent="0.35">
      <c r="N146" s="30">
        <v>47938</v>
      </c>
      <c r="O146" s="139" t="s">
        <v>13</v>
      </c>
      <c r="P146" s="108" t="s">
        <v>13</v>
      </c>
      <c r="Q146" s="108" t="s">
        <v>13</v>
      </c>
      <c r="R146" s="109" t="s">
        <v>13</v>
      </c>
      <c r="S146" s="107" t="s">
        <v>13</v>
      </c>
      <c r="T146" s="24" t="s">
        <v>13</v>
      </c>
      <c r="U146" s="24" t="s">
        <v>13</v>
      </c>
      <c r="V146" s="110" t="s">
        <v>13</v>
      </c>
    </row>
    <row r="147" spans="14:22" x14ac:dyDescent="0.35">
      <c r="N147" s="30">
        <v>48029</v>
      </c>
      <c r="O147" s="139" t="s">
        <v>13</v>
      </c>
      <c r="P147" s="108" t="s">
        <v>13</v>
      </c>
      <c r="Q147" s="108" t="s">
        <v>13</v>
      </c>
      <c r="R147" s="109" t="s">
        <v>13</v>
      </c>
      <c r="S147" s="107" t="s">
        <v>13</v>
      </c>
      <c r="T147" s="24" t="s">
        <v>13</v>
      </c>
      <c r="U147" s="24" t="s">
        <v>13</v>
      </c>
      <c r="V147" s="110" t="s">
        <v>13</v>
      </c>
    </row>
    <row r="148" spans="14:22" x14ac:dyDescent="0.35">
      <c r="N148" s="30">
        <v>48121</v>
      </c>
      <c r="O148" s="139" t="s">
        <v>13</v>
      </c>
      <c r="P148" s="108" t="s">
        <v>13</v>
      </c>
      <c r="Q148" s="108" t="s">
        <v>13</v>
      </c>
      <c r="R148" s="109" t="s">
        <v>13</v>
      </c>
      <c r="S148" s="107" t="s">
        <v>13</v>
      </c>
      <c r="T148" s="24" t="s">
        <v>13</v>
      </c>
      <c r="U148" s="24" t="s">
        <v>13</v>
      </c>
      <c r="V148" s="110" t="s">
        <v>13</v>
      </c>
    </row>
    <row r="149" spans="14:22" x14ac:dyDescent="0.35">
      <c r="N149" s="30">
        <v>48213</v>
      </c>
      <c r="O149" s="139" t="s">
        <v>13</v>
      </c>
      <c r="P149" s="108" t="s">
        <v>13</v>
      </c>
      <c r="Q149" s="108" t="s">
        <v>13</v>
      </c>
      <c r="R149" s="109" t="s">
        <v>13</v>
      </c>
      <c r="S149" s="107" t="s">
        <v>13</v>
      </c>
      <c r="T149" s="24" t="s">
        <v>13</v>
      </c>
      <c r="U149" s="24" t="s">
        <v>13</v>
      </c>
      <c r="V149" s="110" t="s">
        <v>13</v>
      </c>
    </row>
    <row r="150" spans="14:22" x14ac:dyDescent="0.35">
      <c r="N150" s="30">
        <v>48304</v>
      </c>
      <c r="O150" s="139" t="s">
        <v>13</v>
      </c>
      <c r="P150" s="108" t="s">
        <v>13</v>
      </c>
      <c r="Q150" s="108" t="s">
        <v>13</v>
      </c>
      <c r="R150" s="109" t="s">
        <v>13</v>
      </c>
      <c r="S150" s="107" t="s">
        <v>13</v>
      </c>
      <c r="T150" s="24" t="s">
        <v>13</v>
      </c>
      <c r="U150" s="24" t="s">
        <v>13</v>
      </c>
      <c r="V150" s="110" t="s">
        <v>13</v>
      </c>
    </row>
    <row r="151" spans="14:22" x14ac:dyDescent="0.35">
      <c r="N151" s="30">
        <v>48395</v>
      </c>
      <c r="O151" s="139" t="s">
        <v>13</v>
      </c>
      <c r="P151" s="108" t="s">
        <v>13</v>
      </c>
      <c r="Q151" s="108" t="s">
        <v>13</v>
      </c>
      <c r="R151" s="109" t="s">
        <v>13</v>
      </c>
      <c r="S151" s="107" t="s">
        <v>13</v>
      </c>
      <c r="T151" s="24" t="s">
        <v>13</v>
      </c>
      <c r="U151" s="24" t="s">
        <v>13</v>
      </c>
      <c r="V151" s="110" t="s">
        <v>13</v>
      </c>
    </row>
    <row r="152" spans="14:22" x14ac:dyDescent="0.35">
      <c r="N152" s="30">
        <v>48487</v>
      </c>
      <c r="O152" s="139" t="s">
        <v>13</v>
      </c>
      <c r="P152" s="108" t="s">
        <v>13</v>
      </c>
      <c r="Q152" s="108" t="s">
        <v>13</v>
      </c>
      <c r="R152" s="109" t="s">
        <v>13</v>
      </c>
      <c r="S152" s="107" t="s">
        <v>13</v>
      </c>
      <c r="T152" s="24" t="s">
        <v>13</v>
      </c>
      <c r="U152" s="24" t="s">
        <v>13</v>
      </c>
      <c r="V152" s="110" t="s">
        <v>13</v>
      </c>
    </row>
    <row r="153" spans="14:22" x14ac:dyDescent="0.35">
      <c r="N153" s="30">
        <v>48579</v>
      </c>
      <c r="O153" s="139" t="s">
        <v>13</v>
      </c>
      <c r="P153" s="108" t="s">
        <v>13</v>
      </c>
      <c r="Q153" s="108" t="s">
        <v>13</v>
      </c>
      <c r="R153" s="109" t="s">
        <v>13</v>
      </c>
      <c r="S153" s="107" t="s">
        <v>13</v>
      </c>
      <c r="T153" s="24" t="s">
        <v>13</v>
      </c>
      <c r="U153" s="24" t="s">
        <v>13</v>
      </c>
      <c r="V153" s="110" t="s">
        <v>13</v>
      </c>
    </row>
    <row r="154" spans="14:22" x14ac:dyDescent="0.35">
      <c r="N154" s="30">
        <v>48669</v>
      </c>
      <c r="O154" s="139" t="s">
        <v>13</v>
      </c>
      <c r="P154" s="108" t="s">
        <v>13</v>
      </c>
      <c r="Q154" s="108" t="s">
        <v>13</v>
      </c>
      <c r="R154" s="109" t="s">
        <v>13</v>
      </c>
      <c r="S154" s="107" t="s">
        <v>13</v>
      </c>
      <c r="T154" s="24" t="s">
        <v>13</v>
      </c>
      <c r="U154" s="24" t="s">
        <v>13</v>
      </c>
      <c r="V154" s="110" t="s">
        <v>13</v>
      </c>
    </row>
    <row r="155" spans="14:22" x14ac:dyDescent="0.35">
      <c r="N155" s="30">
        <v>48760</v>
      </c>
      <c r="O155" s="139" t="s">
        <v>13</v>
      </c>
      <c r="P155" s="108" t="s">
        <v>13</v>
      </c>
      <c r="Q155" s="108" t="s">
        <v>13</v>
      </c>
      <c r="R155" s="109" t="s">
        <v>13</v>
      </c>
      <c r="S155" s="107" t="s">
        <v>13</v>
      </c>
      <c r="T155" s="24" t="s">
        <v>13</v>
      </c>
      <c r="U155" s="24" t="s">
        <v>13</v>
      </c>
      <c r="V155" s="110" t="s">
        <v>13</v>
      </c>
    </row>
    <row r="156" spans="14:22" x14ac:dyDescent="0.35">
      <c r="N156" s="30">
        <v>48852</v>
      </c>
      <c r="O156" s="139" t="s">
        <v>13</v>
      </c>
      <c r="P156" s="108" t="s">
        <v>13</v>
      </c>
      <c r="Q156" s="108" t="s">
        <v>13</v>
      </c>
      <c r="R156" s="109" t="s">
        <v>13</v>
      </c>
      <c r="S156" s="107" t="s">
        <v>13</v>
      </c>
      <c r="T156" s="24" t="s">
        <v>13</v>
      </c>
      <c r="U156" s="24" t="s">
        <v>13</v>
      </c>
      <c r="V156" s="110" t="s">
        <v>13</v>
      </c>
    </row>
    <row r="157" spans="14:22" x14ac:dyDescent="0.35">
      <c r="N157" s="30">
        <v>48944</v>
      </c>
      <c r="O157" s="139" t="s">
        <v>13</v>
      </c>
      <c r="P157" s="108" t="s">
        <v>13</v>
      </c>
      <c r="Q157" s="108" t="s">
        <v>13</v>
      </c>
      <c r="R157" s="109" t="s">
        <v>13</v>
      </c>
      <c r="S157" s="107" t="s">
        <v>13</v>
      </c>
      <c r="T157" s="24" t="s">
        <v>13</v>
      </c>
      <c r="U157" s="24" t="s">
        <v>13</v>
      </c>
      <c r="V157" s="110" t="s">
        <v>13</v>
      </c>
    </row>
    <row r="158" spans="14:22" x14ac:dyDescent="0.35">
      <c r="O158" s="139" t="s">
        <v>13</v>
      </c>
      <c r="P158" s="108" t="s">
        <v>13</v>
      </c>
      <c r="Q158" s="108" t="s">
        <v>13</v>
      </c>
      <c r="R158" s="109" t="s">
        <v>13</v>
      </c>
      <c r="S158" s="107" t="s">
        <v>13</v>
      </c>
      <c r="T158" s="24" t="s">
        <v>13</v>
      </c>
      <c r="U158" s="24" t="s">
        <v>13</v>
      </c>
      <c r="V158" s="110" t="s">
        <v>13</v>
      </c>
    </row>
    <row r="159" spans="14:22" x14ac:dyDescent="0.35">
      <c r="O159" s="139" t="s">
        <v>13</v>
      </c>
      <c r="P159" s="108" t="s">
        <v>13</v>
      </c>
      <c r="Q159" s="108" t="s">
        <v>13</v>
      </c>
      <c r="R159" s="109" t="s">
        <v>13</v>
      </c>
      <c r="S159" s="107" t="s">
        <v>13</v>
      </c>
      <c r="T159" s="24" t="s">
        <v>13</v>
      </c>
      <c r="U159" s="24" t="s">
        <v>13</v>
      </c>
      <c r="V159" s="110" t="s">
        <v>13</v>
      </c>
    </row>
    <row r="160" spans="14:22" x14ac:dyDescent="0.35">
      <c r="O160" s="139" t="s">
        <v>13</v>
      </c>
      <c r="P160" s="108" t="s">
        <v>13</v>
      </c>
      <c r="Q160" s="108" t="s">
        <v>13</v>
      </c>
      <c r="R160" s="109" t="s">
        <v>13</v>
      </c>
      <c r="S160" s="107" t="s">
        <v>13</v>
      </c>
      <c r="T160" s="24" t="s">
        <v>13</v>
      </c>
      <c r="U160" s="24" t="s">
        <v>13</v>
      </c>
      <c r="V160" s="110" t="s">
        <v>13</v>
      </c>
    </row>
    <row r="161" spans="15:22" x14ac:dyDescent="0.35">
      <c r="O161" s="139" t="s">
        <v>13</v>
      </c>
      <c r="P161" s="108" t="s">
        <v>13</v>
      </c>
      <c r="Q161" s="108" t="s">
        <v>13</v>
      </c>
      <c r="R161" s="109" t="s">
        <v>13</v>
      </c>
      <c r="S161" s="107" t="s">
        <v>13</v>
      </c>
      <c r="T161" s="24" t="s">
        <v>13</v>
      </c>
      <c r="U161" s="24" t="s">
        <v>13</v>
      </c>
      <c r="V161" s="110" t="s">
        <v>13</v>
      </c>
    </row>
    <row r="162" spans="15:22" x14ac:dyDescent="0.35">
      <c r="O162" s="139" t="s">
        <v>13</v>
      </c>
      <c r="P162" s="108" t="s">
        <v>13</v>
      </c>
      <c r="Q162" s="108" t="s">
        <v>13</v>
      </c>
      <c r="R162" s="109" t="s">
        <v>13</v>
      </c>
      <c r="S162" s="107" t="s">
        <v>13</v>
      </c>
      <c r="T162" s="24" t="s">
        <v>13</v>
      </c>
      <c r="U162" s="24" t="s">
        <v>13</v>
      </c>
      <c r="V162" s="110" t="s">
        <v>13</v>
      </c>
    </row>
    <row r="163" spans="15:22" x14ac:dyDescent="0.35">
      <c r="O163" s="139" t="s">
        <v>13</v>
      </c>
      <c r="P163" s="108" t="s">
        <v>13</v>
      </c>
      <c r="Q163" s="108" t="s">
        <v>13</v>
      </c>
      <c r="R163" s="109" t="s">
        <v>13</v>
      </c>
      <c r="S163" s="107" t="s">
        <v>13</v>
      </c>
      <c r="T163" s="24" t="s">
        <v>13</v>
      </c>
      <c r="U163" s="24" t="s">
        <v>13</v>
      </c>
      <c r="V163" s="110" t="s">
        <v>13</v>
      </c>
    </row>
    <row r="164" spans="15:22" x14ac:dyDescent="0.35">
      <c r="O164" s="139" t="s">
        <v>13</v>
      </c>
      <c r="P164" s="108" t="s">
        <v>13</v>
      </c>
      <c r="Q164" s="108" t="s">
        <v>13</v>
      </c>
      <c r="R164" s="109" t="s">
        <v>13</v>
      </c>
      <c r="S164" s="107" t="s">
        <v>13</v>
      </c>
      <c r="T164" s="24" t="s">
        <v>13</v>
      </c>
      <c r="U164" s="24" t="s">
        <v>13</v>
      </c>
      <c r="V164" s="110" t="s">
        <v>13</v>
      </c>
    </row>
    <row r="165" spans="15:22" x14ac:dyDescent="0.35">
      <c r="O165" s="139" t="s">
        <v>13</v>
      </c>
      <c r="P165" s="108" t="s">
        <v>13</v>
      </c>
      <c r="Q165" s="108" t="s">
        <v>13</v>
      </c>
      <c r="R165" s="109" t="s">
        <v>13</v>
      </c>
      <c r="S165" s="107" t="s">
        <v>13</v>
      </c>
      <c r="T165" s="24" t="s">
        <v>13</v>
      </c>
      <c r="U165" s="24" t="s">
        <v>13</v>
      </c>
      <c r="V165" s="110" t="s">
        <v>13</v>
      </c>
    </row>
    <row r="166" spans="15:22" x14ac:dyDescent="0.35">
      <c r="O166" s="139" t="s">
        <v>13</v>
      </c>
      <c r="P166" s="108" t="s">
        <v>13</v>
      </c>
      <c r="Q166" s="108" t="s">
        <v>13</v>
      </c>
      <c r="R166" s="109" t="s">
        <v>13</v>
      </c>
      <c r="S166" s="107" t="s">
        <v>13</v>
      </c>
      <c r="T166" s="24" t="s">
        <v>13</v>
      </c>
      <c r="U166" s="24" t="s">
        <v>13</v>
      </c>
      <c r="V166" s="110" t="s">
        <v>13</v>
      </c>
    </row>
    <row r="167" spans="15:22" x14ac:dyDescent="0.35">
      <c r="O167" s="139" t="s">
        <v>13</v>
      </c>
      <c r="P167" s="108" t="s">
        <v>13</v>
      </c>
      <c r="Q167" s="108" t="s">
        <v>13</v>
      </c>
      <c r="R167" s="109" t="s">
        <v>13</v>
      </c>
      <c r="S167" s="107" t="s">
        <v>13</v>
      </c>
      <c r="T167" s="24" t="s">
        <v>13</v>
      </c>
      <c r="U167" s="24" t="s">
        <v>13</v>
      </c>
      <c r="V167" s="110" t="s">
        <v>13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E52C-B866-4499-8541-928AF3D1001F}">
  <sheetPr codeName="Sheet11"/>
  <dimension ref="A1:X633"/>
  <sheetViews>
    <sheetView topLeftCell="E305" workbookViewId="0">
      <selection activeCell="P341" sqref="P341"/>
    </sheetView>
  </sheetViews>
  <sheetFormatPr defaultColWidth="9.08984375" defaultRowHeight="14.5" x14ac:dyDescent="0.35"/>
  <cols>
    <col min="1" max="1" width="13.6328125" style="147" customWidth="1"/>
    <col min="2" max="13" width="13.6328125" style="56" customWidth="1"/>
    <col min="14" max="14" width="11.90625" style="56" bestFit="1" customWidth="1"/>
    <col min="15" max="22" width="22.36328125" style="56" customWidth="1"/>
    <col min="23" max="23" width="16.90625" style="56" customWidth="1"/>
    <col min="24" max="24" width="20.36328125" style="56" customWidth="1"/>
    <col min="25" max="16384" width="9.08984375" style="56"/>
  </cols>
  <sheetData>
    <row r="1" spans="1:24" s="143" customFormat="1" ht="63.9" customHeight="1" x14ac:dyDescent="0.35">
      <c r="A1" s="142"/>
      <c r="N1" s="144" t="s">
        <v>85</v>
      </c>
      <c r="O1" s="145" t="s">
        <v>86</v>
      </c>
      <c r="P1" s="145" t="s">
        <v>87</v>
      </c>
      <c r="Q1" s="145" t="s">
        <v>88</v>
      </c>
      <c r="R1" s="146" t="s">
        <v>89</v>
      </c>
      <c r="S1" s="146" t="s">
        <v>90</v>
      </c>
      <c r="T1" s="146" t="s">
        <v>91</v>
      </c>
      <c r="U1" s="145" t="s">
        <v>92</v>
      </c>
      <c r="V1" s="145" t="s">
        <v>93</v>
      </c>
      <c r="W1" s="145" t="s">
        <v>94</v>
      </c>
      <c r="X1" s="145" t="s">
        <v>95</v>
      </c>
    </row>
    <row r="2" spans="1:24" ht="15.5" x14ac:dyDescent="0.35">
      <c r="N2" s="148">
        <v>36556</v>
      </c>
      <c r="O2" s="149">
        <v>195</v>
      </c>
      <c r="P2" s="149">
        <v>20</v>
      </c>
      <c r="Q2" s="149">
        <v>175</v>
      </c>
      <c r="R2" s="150">
        <v>488856243</v>
      </c>
      <c r="S2" s="150">
        <v>239138456</v>
      </c>
      <c r="T2" s="150">
        <v>249717787</v>
      </c>
      <c r="U2" s="151" t="s">
        <v>48</v>
      </c>
      <c r="V2" s="151" t="s">
        <v>48</v>
      </c>
      <c r="W2" s="151" t="s">
        <v>48</v>
      </c>
      <c r="X2" s="151" t="s">
        <v>48</v>
      </c>
    </row>
    <row r="3" spans="1:24" ht="15.5" x14ac:dyDescent="0.35">
      <c r="N3" s="148">
        <v>36585</v>
      </c>
      <c r="O3" s="149">
        <v>152</v>
      </c>
      <c r="P3" s="149">
        <v>24</v>
      </c>
      <c r="Q3" s="149">
        <v>128</v>
      </c>
      <c r="R3" s="150">
        <v>562596598</v>
      </c>
      <c r="S3" s="150">
        <v>382350256</v>
      </c>
      <c r="T3" s="150">
        <v>180246342</v>
      </c>
      <c r="U3" s="151" t="s">
        <v>48</v>
      </c>
      <c r="V3" s="151" t="s">
        <v>48</v>
      </c>
      <c r="W3" s="151" t="s">
        <v>48</v>
      </c>
      <c r="X3" s="151" t="s">
        <v>48</v>
      </c>
    </row>
    <row r="4" spans="1:24" ht="15.5" x14ac:dyDescent="0.35">
      <c r="N4" s="148">
        <v>36616</v>
      </c>
      <c r="O4" s="149">
        <v>230</v>
      </c>
      <c r="P4" s="149">
        <v>34</v>
      </c>
      <c r="Q4" s="149">
        <v>196</v>
      </c>
      <c r="R4" s="150">
        <v>666042934</v>
      </c>
      <c r="S4" s="150">
        <v>392187934</v>
      </c>
      <c r="T4" s="150">
        <v>273855000</v>
      </c>
      <c r="U4" s="151" t="s">
        <v>48</v>
      </c>
      <c r="V4" s="151" t="s">
        <v>48</v>
      </c>
      <c r="W4" s="151" t="s">
        <v>48</v>
      </c>
      <c r="X4" s="151" t="s">
        <v>48</v>
      </c>
    </row>
    <row r="5" spans="1:24" ht="15.5" x14ac:dyDescent="0.35">
      <c r="N5" s="148">
        <v>36646</v>
      </c>
      <c r="O5" s="149">
        <v>184</v>
      </c>
      <c r="P5" s="149">
        <v>25</v>
      </c>
      <c r="Q5" s="149">
        <v>159</v>
      </c>
      <c r="R5" s="150">
        <v>488043242</v>
      </c>
      <c r="S5" s="150">
        <v>250888500</v>
      </c>
      <c r="T5" s="150">
        <v>237154742</v>
      </c>
      <c r="U5" s="151" t="s">
        <v>48</v>
      </c>
      <c r="V5" s="151" t="s">
        <v>48</v>
      </c>
      <c r="W5" s="151" t="s">
        <v>48</v>
      </c>
      <c r="X5" s="151" t="s">
        <v>48</v>
      </c>
    </row>
    <row r="6" spans="1:24" ht="15.5" x14ac:dyDescent="0.35">
      <c r="N6" s="148">
        <v>36677</v>
      </c>
      <c r="O6" s="149">
        <v>211</v>
      </c>
      <c r="P6" s="149">
        <v>36</v>
      </c>
      <c r="Q6" s="149">
        <v>175</v>
      </c>
      <c r="R6" s="150">
        <v>1054409629</v>
      </c>
      <c r="S6" s="150">
        <v>796690240</v>
      </c>
      <c r="T6" s="150">
        <v>257719389</v>
      </c>
      <c r="U6" s="151" t="s">
        <v>48</v>
      </c>
      <c r="V6" s="151" t="s">
        <v>48</v>
      </c>
      <c r="W6" s="151" t="s">
        <v>48</v>
      </c>
      <c r="X6" s="151" t="s">
        <v>48</v>
      </c>
    </row>
    <row r="7" spans="1:24" ht="15.5" x14ac:dyDescent="0.35">
      <c r="A7" s="190" t="s">
        <v>146</v>
      </c>
      <c r="B7" s="190"/>
      <c r="C7" s="190"/>
      <c r="D7" s="190"/>
      <c r="E7" s="190"/>
      <c r="F7" s="190"/>
      <c r="G7" s="130"/>
      <c r="H7" s="190" t="s">
        <v>147</v>
      </c>
      <c r="I7" s="190"/>
      <c r="J7" s="190"/>
      <c r="K7" s="190"/>
      <c r="L7" s="190"/>
      <c r="M7" s="190"/>
      <c r="N7" s="148">
        <v>36707</v>
      </c>
      <c r="O7" s="149">
        <v>245</v>
      </c>
      <c r="P7" s="149">
        <v>44</v>
      </c>
      <c r="Q7" s="149">
        <v>201</v>
      </c>
      <c r="R7" s="150">
        <v>815634941</v>
      </c>
      <c r="S7" s="150">
        <v>492895517</v>
      </c>
      <c r="T7" s="150">
        <v>322739424</v>
      </c>
      <c r="U7" s="151" t="s">
        <v>48</v>
      </c>
      <c r="V7" s="151" t="s">
        <v>48</v>
      </c>
      <c r="W7" s="151" t="s">
        <v>48</v>
      </c>
      <c r="X7" s="151" t="s">
        <v>48</v>
      </c>
    </row>
    <row r="8" spans="1:24" ht="15.5" x14ac:dyDescent="0.35">
      <c r="N8" s="148">
        <v>36738</v>
      </c>
      <c r="O8" s="149">
        <v>205</v>
      </c>
      <c r="P8" s="149">
        <v>28</v>
      </c>
      <c r="Q8" s="149">
        <v>177</v>
      </c>
      <c r="R8" s="150">
        <v>731413959</v>
      </c>
      <c r="S8" s="150">
        <v>460727450</v>
      </c>
      <c r="T8" s="150">
        <v>270686509</v>
      </c>
      <c r="U8" s="151" t="s">
        <v>48</v>
      </c>
      <c r="V8" s="151" t="s">
        <v>48</v>
      </c>
      <c r="W8" s="151" t="s">
        <v>48</v>
      </c>
      <c r="X8" s="151" t="s">
        <v>48</v>
      </c>
    </row>
    <row r="9" spans="1:24" ht="15.5" x14ac:dyDescent="0.35">
      <c r="N9" s="148">
        <v>36769</v>
      </c>
      <c r="O9" s="149">
        <v>239</v>
      </c>
      <c r="P9" s="149">
        <v>42</v>
      </c>
      <c r="Q9" s="149">
        <v>197</v>
      </c>
      <c r="R9" s="150">
        <v>1045191538</v>
      </c>
      <c r="S9" s="150">
        <v>727633506</v>
      </c>
      <c r="T9" s="150">
        <v>317558032</v>
      </c>
      <c r="U9" s="151" t="s">
        <v>48</v>
      </c>
      <c r="V9" s="151" t="s">
        <v>48</v>
      </c>
      <c r="W9" s="151" t="s">
        <v>48</v>
      </c>
      <c r="X9" s="151" t="s">
        <v>48</v>
      </c>
    </row>
    <row r="10" spans="1:24" ht="15.5" x14ac:dyDescent="0.35">
      <c r="N10" s="148">
        <v>36799</v>
      </c>
      <c r="O10" s="149">
        <v>228</v>
      </c>
      <c r="P10" s="149">
        <v>45</v>
      </c>
      <c r="Q10" s="149">
        <v>183</v>
      </c>
      <c r="R10" s="150">
        <v>1244482097</v>
      </c>
      <c r="S10" s="150">
        <v>974752614</v>
      </c>
      <c r="T10" s="150">
        <v>269729483</v>
      </c>
      <c r="U10" s="151" t="s">
        <v>48</v>
      </c>
      <c r="V10" s="151" t="s">
        <v>48</v>
      </c>
      <c r="W10" s="151" t="s">
        <v>48</v>
      </c>
      <c r="X10" s="151" t="s">
        <v>48</v>
      </c>
    </row>
    <row r="11" spans="1:24" ht="15.5" x14ac:dyDescent="0.35">
      <c r="N11" s="148">
        <v>36830</v>
      </c>
      <c r="O11" s="149">
        <v>213</v>
      </c>
      <c r="P11" s="149">
        <v>44</v>
      </c>
      <c r="Q11" s="149">
        <v>169</v>
      </c>
      <c r="R11" s="150">
        <v>764413651</v>
      </c>
      <c r="S11" s="150">
        <v>507163420</v>
      </c>
      <c r="T11" s="150">
        <v>257250231</v>
      </c>
      <c r="U11" s="151" t="s">
        <v>48</v>
      </c>
      <c r="V11" s="151" t="s">
        <v>48</v>
      </c>
      <c r="W11" s="151" t="s">
        <v>48</v>
      </c>
      <c r="X11" s="151" t="s">
        <v>48</v>
      </c>
    </row>
    <row r="12" spans="1:24" ht="15.5" x14ac:dyDescent="0.35">
      <c r="N12" s="148">
        <v>36860</v>
      </c>
      <c r="O12" s="149">
        <v>207</v>
      </c>
      <c r="P12" s="149">
        <v>50</v>
      </c>
      <c r="Q12" s="149">
        <v>157</v>
      </c>
      <c r="R12" s="150">
        <v>1559475583</v>
      </c>
      <c r="S12" s="150">
        <v>1319838612</v>
      </c>
      <c r="T12" s="150">
        <v>239636971</v>
      </c>
      <c r="U12" s="151" t="s">
        <v>48</v>
      </c>
      <c r="V12" s="151" t="s">
        <v>48</v>
      </c>
      <c r="W12" s="151" t="s">
        <v>48</v>
      </c>
      <c r="X12" s="151" t="s">
        <v>48</v>
      </c>
    </row>
    <row r="13" spans="1:24" ht="15.5" x14ac:dyDescent="0.35">
      <c r="N13" s="148">
        <v>36891</v>
      </c>
      <c r="O13" s="149">
        <v>332</v>
      </c>
      <c r="P13" s="149">
        <v>98</v>
      </c>
      <c r="Q13" s="149">
        <v>234</v>
      </c>
      <c r="R13" s="150">
        <v>2080037430</v>
      </c>
      <c r="S13" s="150">
        <v>1727908089</v>
      </c>
      <c r="T13" s="150">
        <v>352129341</v>
      </c>
      <c r="U13" s="151" t="s">
        <v>48</v>
      </c>
      <c r="V13" s="151" t="s">
        <v>48</v>
      </c>
      <c r="W13" s="151" t="s">
        <v>48</v>
      </c>
      <c r="X13" s="151" t="s">
        <v>48</v>
      </c>
    </row>
    <row r="14" spans="1:24" ht="15.5" x14ac:dyDescent="0.35">
      <c r="N14" s="148">
        <v>36922</v>
      </c>
      <c r="O14" s="149">
        <v>248</v>
      </c>
      <c r="P14" s="149">
        <v>43</v>
      </c>
      <c r="Q14" s="149">
        <v>205</v>
      </c>
      <c r="R14" s="150">
        <v>1215130455</v>
      </c>
      <c r="S14" s="150">
        <v>838779465</v>
      </c>
      <c r="T14" s="150">
        <v>376350990</v>
      </c>
      <c r="U14" s="151" t="s">
        <v>48</v>
      </c>
      <c r="V14" s="151" t="s">
        <v>48</v>
      </c>
      <c r="W14" s="151" t="s">
        <v>48</v>
      </c>
      <c r="X14" s="151" t="s">
        <v>48</v>
      </c>
    </row>
    <row r="15" spans="1:24" ht="15.5" x14ac:dyDescent="0.35">
      <c r="N15" s="148">
        <v>36950</v>
      </c>
      <c r="O15" s="149">
        <v>220</v>
      </c>
      <c r="P15" s="149">
        <v>33</v>
      </c>
      <c r="Q15" s="149">
        <v>187</v>
      </c>
      <c r="R15" s="150">
        <v>780287656</v>
      </c>
      <c r="S15" s="150">
        <v>505464265</v>
      </c>
      <c r="T15" s="150">
        <v>274823391</v>
      </c>
      <c r="U15" s="151" t="s">
        <v>48</v>
      </c>
      <c r="V15" s="151" t="s">
        <v>48</v>
      </c>
      <c r="W15" s="151" t="s">
        <v>48</v>
      </c>
      <c r="X15" s="151" t="s">
        <v>48</v>
      </c>
    </row>
    <row r="16" spans="1:24" ht="15.5" x14ac:dyDescent="0.35">
      <c r="N16" s="148">
        <v>36981</v>
      </c>
      <c r="O16" s="149">
        <v>281</v>
      </c>
      <c r="P16" s="149">
        <v>49</v>
      </c>
      <c r="Q16" s="149">
        <v>232</v>
      </c>
      <c r="R16" s="150">
        <v>906477463</v>
      </c>
      <c r="S16" s="150">
        <v>539034040</v>
      </c>
      <c r="T16" s="150">
        <v>367443423</v>
      </c>
      <c r="U16" s="151" t="s">
        <v>48</v>
      </c>
      <c r="V16" s="151" t="s">
        <v>48</v>
      </c>
      <c r="W16" s="151" t="s">
        <v>48</v>
      </c>
      <c r="X16" s="151" t="s">
        <v>48</v>
      </c>
    </row>
    <row r="17" spans="1:24" ht="15.5" x14ac:dyDescent="0.35">
      <c r="N17" s="148">
        <v>37011</v>
      </c>
      <c r="O17" s="149">
        <v>255</v>
      </c>
      <c r="P17" s="149">
        <v>39</v>
      </c>
      <c r="Q17" s="149">
        <v>216</v>
      </c>
      <c r="R17" s="150">
        <v>1134282861</v>
      </c>
      <c r="S17" s="150">
        <v>808624604</v>
      </c>
      <c r="T17" s="150">
        <v>325658257</v>
      </c>
      <c r="U17" s="151" t="s">
        <v>48</v>
      </c>
      <c r="V17" s="151" t="s">
        <v>48</v>
      </c>
      <c r="W17" s="151" t="s">
        <v>48</v>
      </c>
      <c r="X17" s="151" t="s">
        <v>48</v>
      </c>
    </row>
    <row r="18" spans="1:24" ht="15.5" x14ac:dyDescent="0.35">
      <c r="N18" s="148">
        <v>37042</v>
      </c>
      <c r="O18" s="149">
        <v>323</v>
      </c>
      <c r="P18" s="149">
        <v>60</v>
      </c>
      <c r="Q18" s="149">
        <v>263</v>
      </c>
      <c r="R18" s="150">
        <v>1116823228</v>
      </c>
      <c r="S18" s="150">
        <v>652455557</v>
      </c>
      <c r="T18" s="150">
        <v>464367671</v>
      </c>
      <c r="U18" s="151" t="s">
        <v>48</v>
      </c>
      <c r="V18" s="151" t="s">
        <v>48</v>
      </c>
      <c r="W18" s="151" t="s">
        <v>48</v>
      </c>
      <c r="X18" s="151" t="s">
        <v>48</v>
      </c>
    </row>
    <row r="19" spans="1:24" ht="15.5" x14ac:dyDescent="0.35">
      <c r="N19" s="148">
        <v>37072</v>
      </c>
      <c r="O19" s="149">
        <v>367</v>
      </c>
      <c r="P19" s="149">
        <v>57</v>
      </c>
      <c r="Q19" s="149">
        <v>310</v>
      </c>
      <c r="R19" s="150">
        <v>1220228967</v>
      </c>
      <c r="S19" s="150">
        <v>756569395</v>
      </c>
      <c r="T19" s="150">
        <v>463659572</v>
      </c>
      <c r="U19" s="151" t="s">
        <v>48</v>
      </c>
      <c r="V19" s="151" t="s">
        <v>48</v>
      </c>
      <c r="W19" s="151" t="s">
        <v>48</v>
      </c>
      <c r="X19" s="151" t="s">
        <v>48</v>
      </c>
    </row>
    <row r="20" spans="1:24" ht="15.5" x14ac:dyDescent="0.35">
      <c r="N20" s="148">
        <v>37103</v>
      </c>
      <c r="O20" s="149">
        <v>305</v>
      </c>
      <c r="P20" s="149">
        <v>43</v>
      </c>
      <c r="Q20" s="149">
        <v>262</v>
      </c>
      <c r="R20" s="150">
        <v>912894945</v>
      </c>
      <c r="S20" s="150">
        <v>519752992</v>
      </c>
      <c r="T20" s="150">
        <v>393141953</v>
      </c>
      <c r="U20" s="151" t="s">
        <v>48</v>
      </c>
      <c r="V20" s="151" t="s">
        <v>48</v>
      </c>
      <c r="W20" s="151" t="s">
        <v>48</v>
      </c>
      <c r="X20" s="151" t="s">
        <v>48</v>
      </c>
    </row>
    <row r="21" spans="1:24" ht="15.5" x14ac:dyDescent="0.35">
      <c r="N21" s="148">
        <v>37134</v>
      </c>
      <c r="O21" s="149">
        <v>394</v>
      </c>
      <c r="P21" s="149">
        <v>49</v>
      </c>
      <c r="Q21" s="149">
        <v>345</v>
      </c>
      <c r="R21" s="150">
        <v>1125930832</v>
      </c>
      <c r="S21" s="150">
        <v>616812241</v>
      </c>
      <c r="T21" s="150">
        <v>509118591</v>
      </c>
      <c r="U21" s="151" t="s">
        <v>48</v>
      </c>
      <c r="V21" s="151" t="s">
        <v>48</v>
      </c>
      <c r="W21" s="151" t="s">
        <v>48</v>
      </c>
      <c r="X21" s="151" t="s">
        <v>48</v>
      </c>
    </row>
    <row r="22" spans="1:24" ht="15.5" x14ac:dyDescent="0.35">
      <c r="N22" s="148">
        <v>37164</v>
      </c>
      <c r="O22" s="149">
        <v>293</v>
      </c>
      <c r="P22" s="149">
        <v>44</v>
      </c>
      <c r="Q22" s="149">
        <v>249</v>
      </c>
      <c r="R22" s="150">
        <v>912905459</v>
      </c>
      <c r="S22" s="150">
        <v>519822617</v>
      </c>
      <c r="T22" s="150">
        <v>393082842</v>
      </c>
      <c r="U22" s="151" t="s">
        <v>48</v>
      </c>
      <c r="V22" s="151" t="s">
        <v>48</v>
      </c>
      <c r="W22" s="151" t="s">
        <v>48</v>
      </c>
      <c r="X22" s="151" t="s">
        <v>48</v>
      </c>
    </row>
    <row r="23" spans="1:24" ht="15.5" x14ac:dyDescent="0.35">
      <c r="N23" s="148">
        <v>37195</v>
      </c>
      <c r="O23" s="149">
        <v>323</v>
      </c>
      <c r="P23" s="149">
        <v>44</v>
      </c>
      <c r="Q23" s="149">
        <v>279</v>
      </c>
      <c r="R23" s="150">
        <v>828725643</v>
      </c>
      <c r="S23" s="150">
        <v>431611750</v>
      </c>
      <c r="T23" s="150">
        <v>397113893</v>
      </c>
      <c r="U23" s="151" t="s">
        <v>48</v>
      </c>
      <c r="V23" s="151" t="s">
        <v>48</v>
      </c>
      <c r="W23" s="151" t="s">
        <v>48</v>
      </c>
      <c r="X23" s="151" t="s">
        <v>48</v>
      </c>
    </row>
    <row r="24" spans="1:24" ht="15.5" x14ac:dyDescent="0.35">
      <c r="N24" s="148">
        <v>37225</v>
      </c>
      <c r="O24" s="149">
        <v>309</v>
      </c>
      <c r="P24" s="149">
        <v>41</v>
      </c>
      <c r="Q24" s="149">
        <v>268</v>
      </c>
      <c r="R24" s="150">
        <v>873442477</v>
      </c>
      <c r="S24" s="150">
        <v>467538930</v>
      </c>
      <c r="T24" s="150">
        <v>405903547</v>
      </c>
      <c r="U24" s="151" t="s">
        <v>48</v>
      </c>
      <c r="V24" s="151" t="s">
        <v>48</v>
      </c>
      <c r="W24" s="151" t="s">
        <v>48</v>
      </c>
      <c r="X24" s="151" t="s">
        <v>48</v>
      </c>
    </row>
    <row r="25" spans="1:24" ht="15.5" x14ac:dyDescent="0.35">
      <c r="N25" s="148">
        <v>37256</v>
      </c>
      <c r="O25" s="149">
        <v>374</v>
      </c>
      <c r="P25" s="149">
        <v>59</v>
      </c>
      <c r="Q25" s="149">
        <v>315</v>
      </c>
      <c r="R25" s="150">
        <v>1578024580</v>
      </c>
      <c r="S25" s="150">
        <v>1107852874</v>
      </c>
      <c r="T25" s="150">
        <v>470171706</v>
      </c>
      <c r="U25" s="151" t="s">
        <v>48</v>
      </c>
      <c r="V25" s="151" t="s">
        <v>48</v>
      </c>
      <c r="W25" s="151" t="s">
        <v>48</v>
      </c>
      <c r="X25" s="151" t="s">
        <v>48</v>
      </c>
    </row>
    <row r="26" spans="1:24" ht="15.5" x14ac:dyDescent="0.35">
      <c r="N26" s="148">
        <v>37287</v>
      </c>
      <c r="O26" s="149">
        <v>333</v>
      </c>
      <c r="P26" s="149">
        <v>41</v>
      </c>
      <c r="Q26" s="149">
        <v>292</v>
      </c>
      <c r="R26" s="150">
        <v>845963599</v>
      </c>
      <c r="S26" s="150">
        <v>455633099</v>
      </c>
      <c r="T26" s="150">
        <v>390330500</v>
      </c>
      <c r="U26" s="151" t="s">
        <v>48</v>
      </c>
      <c r="V26" s="151" t="s">
        <v>48</v>
      </c>
      <c r="W26" s="151" t="s">
        <v>48</v>
      </c>
      <c r="X26" s="151" t="s">
        <v>48</v>
      </c>
    </row>
    <row r="27" spans="1:24" ht="15.5" x14ac:dyDescent="0.35">
      <c r="A27" s="190" t="s">
        <v>148</v>
      </c>
      <c r="B27" s="190"/>
      <c r="C27" s="190"/>
      <c r="D27" s="190"/>
      <c r="E27" s="190"/>
      <c r="F27" s="190"/>
      <c r="N27" s="148">
        <v>37315</v>
      </c>
      <c r="O27" s="149">
        <v>279</v>
      </c>
      <c r="P27" s="149">
        <v>27</v>
      </c>
      <c r="Q27" s="149">
        <v>252</v>
      </c>
      <c r="R27" s="150">
        <v>724099559</v>
      </c>
      <c r="S27" s="150">
        <v>356582020</v>
      </c>
      <c r="T27" s="150">
        <v>367517539</v>
      </c>
      <c r="U27" s="151" t="s">
        <v>48</v>
      </c>
      <c r="V27" s="151" t="s">
        <v>48</v>
      </c>
      <c r="W27" s="151" t="s">
        <v>48</v>
      </c>
      <c r="X27" s="151" t="s">
        <v>48</v>
      </c>
    </row>
    <row r="28" spans="1:24" ht="15.5" x14ac:dyDescent="0.35">
      <c r="N28" s="148">
        <v>37346</v>
      </c>
      <c r="O28" s="149">
        <v>366</v>
      </c>
      <c r="P28" s="149">
        <v>62</v>
      </c>
      <c r="Q28" s="149">
        <v>304</v>
      </c>
      <c r="R28" s="150">
        <v>1144799740</v>
      </c>
      <c r="S28" s="150">
        <v>671112256</v>
      </c>
      <c r="T28" s="150">
        <v>473687484</v>
      </c>
      <c r="U28" s="151" t="s">
        <v>48</v>
      </c>
      <c r="V28" s="151" t="s">
        <v>48</v>
      </c>
      <c r="W28" s="151" t="s">
        <v>48</v>
      </c>
      <c r="X28" s="151" t="s">
        <v>48</v>
      </c>
    </row>
    <row r="29" spans="1:24" ht="15.5" x14ac:dyDescent="0.35">
      <c r="N29" s="148">
        <v>37376</v>
      </c>
      <c r="O29" s="149">
        <v>366</v>
      </c>
      <c r="P29" s="149">
        <v>37</v>
      </c>
      <c r="Q29" s="149">
        <v>329</v>
      </c>
      <c r="R29" s="150">
        <v>885500792</v>
      </c>
      <c r="S29" s="150">
        <v>380774125</v>
      </c>
      <c r="T29" s="150">
        <v>504726667</v>
      </c>
      <c r="U29" s="151" t="s">
        <v>48</v>
      </c>
      <c r="V29" s="151" t="s">
        <v>48</v>
      </c>
      <c r="W29" s="151" t="s">
        <v>48</v>
      </c>
      <c r="X29" s="151" t="s">
        <v>48</v>
      </c>
    </row>
    <row r="30" spans="1:24" ht="15.5" x14ac:dyDescent="0.35">
      <c r="N30" s="148">
        <v>37407</v>
      </c>
      <c r="O30" s="149">
        <v>473</v>
      </c>
      <c r="P30" s="149">
        <v>61</v>
      </c>
      <c r="Q30" s="149">
        <v>412</v>
      </c>
      <c r="R30" s="150">
        <v>1429282346</v>
      </c>
      <c r="S30" s="150">
        <v>828738933</v>
      </c>
      <c r="T30" s="150">
        <v>600543413</v>
      </c>
      <c r="U30" s="151" t="s">
        <v>48</v>
      </c>
      <c r="V30" s="151" t="s">
        <v>48</v>
      </c>
      <c r="W30" s="151" t="s">
        <v>48</v>
      </c>
      <c r="X30" s="151" t="s">
        <v>48</v>
      </c>
    </row>
    <row r="31" spans="1:24" ht="15.5" x14ac:dyDescent="0.35">
      <c r="N31" s="148">
        <v>37437</v>
      </c>
      <c r="O31" s="149">
        <v>431</v>
      </c>
      <c r="P31" s="149">
        <v>72</v>
      </c>
      <c r="Q31" s="149">
        <v>359</v>
      </c>
      <c r="R31" s="150">
        <v>1663508112</v>
      </c>
      <c r="S31" s="150">
        <v>1067716117</v>
      </c>
      <c r="T31" s="150">
        <v>595791995</v>
      </c>
      <c r="U31" s="151" t="s">
        <v>48</v>
      </c>
      <c r="V31" s="151" t="s">
        <v>48</v>
      </c>
      <c r="W31" s="151" t="s">
        <v>48</v>
      </c>
      <c r="X31" s="151" t="s">
        <v>48</v>
      </c>
    </row>
    <row r="32" spans="1:24" ht="15.5" x14ac:dyDescent="0.35">
      <c r="N32" s="148">
        <v>37468</v>
      </c>
      <c r="O32" s="149">
        <v>437</v>
      </c>
      <c r="P32" s="149">
        <v>50</v>
      </c>
      <c r="Q32" s="149">
        <v>387</v>
      </c>
      <c r="R32" s="150">
        <v>1205281572</v>
      </c>
      <c r="S32" s="150">
        <v>587620855</v>
      </c>
      <c r="T32" s="150">
        <v>617660717</v>
      </c>
      <c r="U32" s="151" t="s">
        <v>48</v>
      </c>
      <c r="V32" s="151" t="s">
        <v>48</v>
      </c>
      <c r="W32" s="151" t="s">
        <v>48</v>
      </c>
      <c r="X32" s="151" t="s">
        <v>48</v>
      </c>
    </row>
    <row r="33" spans="14:24" ht="15.5" x14ac:dyDescent="0.35">
      <c r="N33" s="148">
        <v>37499</v>
      </c>
      <c r="O33" s="149">
        <v>491</v>
      </c>
      <c r="P33" s="149">
        <v>64</v>
      </c>
      <c r="Q33" s="149">
        <v>427</v>
      </c>
      <c r="R33" s="150">
        <v>1582180153</v>
      </c>
      <c r="S33" s="150">
        <v>897310993</v>
      </c>
      <c r="T33" s="150">
        <v>684869160</v>
      </c>
      <c r="U33" s="151" t="s">
        <v>48</v>
      </c>
      <c r="V33" s="151" t="s">
        <v>48</v>
      </c>
      <c r="W33" s="151" t="s">
        <v>48</v>
      </c>
      <c r="X33" s="151" t="s">
        <v>48</v>
      </c>
    </row>
    <row r="34" spans="14:24" ht="15.5" x14ac:dyDescent="0.35">
      <c r="N34" s="148">
        <v>37529</v>
      </c>
      <c r="O34" s="149">
        <v>434</v>
      </c>
      <c r="P34" s="149">
        <v>67</v>
      </c>
      <c r="Q34" s="149">
        <v>367</v>
      </c>
      <c r="R34" s="150">
        <v>1601007444</v>
      </c>
      <c r="S34" s="150">
        <v>1013434907</v>
      </c>
      <c r="T34" s="150">
        <v>587572537</v>
      </c>
      <c r="U34" s="151" t="s">
        <v>48</v>
      </c>
      <c r="V34" s="151" t="s">
        <v>48</v>
      </c>
      <c r="W34" s="151" t="s">
        <v>48</v>
      </c>
      <c r="X34" s="151" t="s">
        <v>48</v>
      </c>
    </row>
    <row r="35" spans="14:24" ht="15.5" x14ac:dyDescent="0.35">
      <c r="N35" s="148">
        <v>37560</v>
      </c>
      <c r="O35" s="149">
        <v>461</v>
      </c>
      <c r="P35" s="149">
        <v>65</v>
      </c>
      <c r="Q35" s="149">
        <v>396</v>
      </c>
      <c r="R35" s="150">
        <v>1487540491</v>
      </c>
      <c r="S35" s="150">
        <v>881350533</v>
      </c>
      <c r="T35" s="150">
        <v>606189958</v>
      </c>
      <c r="U35" s="151" t="s">
        <v>48</v>
      </c>
      <c r="V35" s="151" t="s">
        <v>48</v>
      </c>
      <c r="W35" s="151" t="s">
        <v>48</v>
      </c>
      <c r="X35" s="151" t="s">
        <v>48</v>
      </c>
    </row>
    <row r="36" spans="14:24" ht="15.5" x14ac:dyDescent="0.35">
      <c r="N36" s="148">
        <v>37590</v>
      </c>
      <c r="O36" s="149">
        <v>398</v>
      </c>
      <c r="P36" s="149">
        <v>70</v>
      </c>
      <c r="Q36" s="149">
        <v>328</v>
      </c>
      <c r="R36" s="150">
        <v>1461183311</v>
      </c>
      <c r="S36" s="150">
        <v>927305338</v>
      </c>
      <c r="T36" s="150">
        <v>533877973</v>
      </c>
      <c r="U36" s="151" t="s">
        <v>48</v>
      </c>
      <c r="V36" s="151" t="s">
        <v>48</v>
      </c>
      <c r="W36" s="151" t="s">
        <v>48</v>
      </c>
      <c r="X36" s="151" t="s">
        <v>48</v>
      </c>
    </row>
    <row r="37" spans="14:24" ht="15.5" x14ac:dyDescent="0.35">
      <c r="N37" s="148">
        <v>37621</v>
      </c>
      <c r="O37" s="149">
        <v>589</v>
      </c>
      <c r="P37" s="149">
        <v>111</v>
      </c>
      <c r="Q37" s="149">
        <v>478</v>
      </c>
      <c r="R37" s="150">
        <v>2621031238</v>
      </c>
      <c r="S37" s="150">
        <v>1831312776</v>
      </c>
      <c r="T37" s="150">
        <v>789718462</v>
      </c>
      <c r="U37" s="151" t="s">
        <v>48</v>
      </c>
      <c r="V37" s="151" t="s">
        <v>48</v>
      </c>
      <c r="W37" s="151" t="s">
        <v>48</v>
      </c>
      <c r="X37" s="151" t="s">
        <v>48</v>
      </c>
    </row>
    <row r="38" spans="14:24" ht="15.5" x14ac:dyDescent="0.35">
      <c r="N38" s="148">
        <v>37652</v>
      </c>
      <c r="O38" s="149">
        <v>448</v>
      </c>
      <c r="P38" s="149">
        <v>67</v>
      </c>
      <c r="Q38" s="149">
        <v>381</v>
      </c>
      <c r="R38" s="150">
        <v>1571179200</v>
      </c>
      <c r="S38" s="150">
        <v>901439945</v>
      </c>
      <c r="T38" s="150">
        <v>669739255</v>
      </c>
      <c r="U38" s="151" t="s">
        <v>48</v>
      </c>
      <c r="V38" s="151" t="s">
        <v>48</v>
      </c>
      <c r="W38" s="151" t="s">
        <v>48</v>
      </c>
      <c r="X38" s="151" t="s">
        <v>48</v>
      </c>
    </row>
    <row r="39" spans="14:24" ht="15.5" x14ac:dyDescent="0.35">
      <c r="N39" s="148">
        <v>37680</v>
      </c>
      <c r="O39" s="149">
        <v>428</v>
      </c>
      <c r="P39" s="149">
        <v>71</v>
      </c>
      <c r="Q39" s="149">
        <v>357</v>
      </c>
      <c r="R39" s="150">
        <v>1940966516</v>
      </c>
      <c r="S39" s="150">
        <v>1330707500</v>
      </c>
      <c r="T39" s="150">
        <v>610259016</v>
      </c>
      <c r="U39" s="151" t="s">
        <v>48</v>
      </c>
      <c r="V39" s="151" t="s">
        <v>48</v>
      </c>
      <c r="W39" s="151" t="s">
        <v>48</v>
      </c>
      <c r="X39" s="151" t="s">
        <v>48</v>
      </c>
    </row>
    <row r="40" spans="14:24" ht="15.5" x14ac:dyDescent="0.35">
      <c r="N40" s="148">
        <v>37711</v>
      </c>
      <c r="O40" s="149">
        <v>471</v>
      </c>
      <c r="P40" s="149">
        <v>73</v>
      </c>
      <c r="Q40" s="149">
        <v>398</v>
      </c>
      <c r="R40" s="150">
        <v>1636886050</v>
      </c>
      <c r="S40" s="150">
        <v>933476277</v>
      </c>
      <c r="T40" s="150">
        <v>703409773</v>
      </c>
      <c r="U40" s="151" t="s">
        <v>48</v>
      </c>
      <c r="V40" s="151" t="s">
        <v>48</v>
      </c>
      <c r="W40" s="151" t="s">
        <v>48</v>
      </c>
      <c r="X40" s="151" t="s">
        <v>48</v>
      </c>
    </row>
    <row r="41" spans="14:24" ht="15.5" x14ac:dyDescent="0.35">
      <c r="N41" s="148">
        <v>37741</v>
      </c>
      <c r="O41" s="149">
        <v>545</v>
      </c>
      <c r="P41" s="149">
        <v>80</v>
      </c>
      <c r="Q41" s="149">
        <v>465</v>
      </c>
      <c r="R41" s="150">
        <v>2018286435</v>
      </c>
      <c r="S41" s="150">
        <v>1238398374</v>
      </c>
      <c r="T41" s="150">
        <v>779888061</v>
      </c>
      <c r="U41" s="151" t="s">
        <v>48</v>
      </c>
      <c r="V41" s="151" t="s">
        <v>48</v>
      </c>
      <c r="W41" s="151" t="s">
        <v>48</v>
      </c>
      <c r="X41" s="151" t="s">
        <v>48</v>
      </c>
    </row>
    <row r="42" spans="14:24" ht="15.5" x14ac:dyDescent="0.35">
      <c r="N42" s="148">
        <v>37772</v>
      </c>
      <c r="O42" s="149">
        <v>539</v>
      </c>
      <c r="P42" s="149">
        <v>85</v>
      </c>
      <c r="Q42" s="149">
        <v>454</v>
      </c>
      <c r="R42" s="150">
        <v>2230963762</v>
      </c>
      <c r="S42" s="150">
        <v>1503403933</v>
      </c>
      <c r="T42" s="150">
        <v>727559829</v>
      </c>
      <c r="U42" s="151" t="s">
        <v>48</v>
      </c>
      <c r="V42" s="151" t="s">
        <v>48</v>
      </c>
      <c r="W42" s="151" t="s">
        <v>48</v>
      </c>
      <c r="X42" s="151" t="s">
        <v>48</v>
      </c>
    </row>
    <row r="43" spans="14:24" ht="15.5" x14ac:dyDescent="0.35">
      <c r="N43" s="148">
        <v>37802</v>
      </c>
      <c r="O43" s="149">
        <v>556</v>
      </c>
      <c r="P43" s="149">
        <v>77</v>
      </c>
      <c r="Q43" s="149">
        <v>479</v>
      </c>
      <c r="R43" s="150">
        <v>2100915308</v>
      </c>
      <c r="S43" s="150">
        <v>1240511520</v>
      </c>
      <c r="T43" s="150">
        <v>860403788</v>
      </c>
      <c r="U43" s="151" t="s">
        <v>48</v>
      </c>
      <c r="V43" s="151" t="s">
        <v>48</v>
      </c>
      <c r="W43" s="151" t="s">
        <v>48</v>
      </c>
      <c r="X43" s="151" t="s">
        <v>48</v>
      </c>
    </row>
    <row r="44" spans="14:24" ht="15.5" x14ac:dyDescent="0.35">
      <c r="N44" s="148">
        <v>37833</v>
      </c>
      <c r="O44" s="149">
        <v>590</v>
      </c>
      <c r="P44" s="149">
        <v>103</v>
      </c>
      <c r="Q44" s="149">
        <v>487</v>
      </c>
      <c r="R44" s="150">
        <v>2429062900</v>
      </c>
      <c r="S44" s="150">
        <v>1540957380</v>
      </c>
      <c r="T44" s="150">
        <v>888105520</v>
      </c>
      <c r="U44" s="151" t="s">
        <v>48</v>
      </c>
      <c r="V44" s="151" t="s">
        <v>48</v>
      </c>
      <c r="W44" s="151" t="s">
        <v>48</v>
      </c>
      <c r="X44" s="151" t="s">
        <v>48</v>
      </c>
    </row>
    <row r="45" spans="14:24" ht="15.5" x14ac:dyDescent="0.35">
      <c r="N45" s="148">
        <v>37864</v>
      </c>
      <c r="O45" s="149">
        <v>599</v>
      </c>
      <c r="P45" s="149">
        <v>91</v>
      </c>
      <c r="Q45" s="149">
        <v>508</v>
      </c>
      <c r="R45" s="150">
        <v>2493350005</v>
      </c>
      <c r="S45" s="150">
        <v>1653177943</v>
      </c>
      <c r="T45" s="150">
        <v>840172062</v>
      </c>
      <c r="U45" s="151" t="s">
        <v>48</v>
      </c>
      <c r="V45" s="151" t="s">
        <v>48</v>
      </c>
      <c r="W45" s="151" t="s">
        <v>48</v>
      </c>
      <c r="X45" s="151" t="s">
        <v>48</v>
      </c>
    </row>
    <row r="46" spans="14:24" ht="15.5" x14ac:dyDescent="0.35">
      <c r="N46" s="148">
        <v>37894</v>
      </c>
      <c r="O46" s="149">
        <v>587</v>
      </c>
      <c r="P46" s="149">
        <v>101</v>
      </c>
      <c r="Q46" s="149">
        <v>486</v>
      </c>
      <c r="R46" s="150">
        <v>2362111110</v>
      </c>
      <c r="S46" s="150">
        <v>1502911707</v>
      </c>
      <c r="T46" s="150">
        <v>859199403</v>
      </c>
      <c r="U46" s="151" t="s">
        <v>48</v>
      </c>
      <c r="V46" s="151" t="s">
        <v>48</v>
      </c>
      <c r="W46" s="151" t="s">
        <v>48</v>
      </c>
      <c r="X46" s="151" t="s">
        <v>48</v>
      </c>
    </row>
    <row r="47" spans="14:24" ht="15.5" x14ac:dyDescent="0.35">
      <c r="N47" s="148">
        <v>37925</v>
      </c>
      <c r="O47" s="149">
        <v>661</v>
      </c>
      <c r="P47" s="149">
        <v>105</v>
      </c>
      <c r="Q47" s="149">
        <v>556</v>
      </c>
      <c r="R47" s="150">
        <v>2419844282</v>
      </c>
      <c r="S47" s="150">
        <v>1466103541</v>
      </c>
      <c r="T47" s="150">
        <v>953740741</v>
      </c>
      <c r="U47" s="151" t="s">
        <v>48</v>
      </c>
      <c r="V47" s="151" t="s">
        <v>48</v>
      </c>
      <c r="W47" s="151" t="s">
        <v>48</v>
      </c>
      <c r="X47" s="151" t="s">
        <v>48</v>
      </c>
    </row>
    <row r="48" spans="14:24" ht="15.5" x14ac:dyDescent="0.35">
      <c r="N48" s="148">
        <v>37955</v>
      </c>
      <c r="O48" s="149">
        <v>516</v>
      </c>
      <c r="P48" s="149">
        <v>74</v>
      </c>
      <c r="Q48" s="149">
        <v>442</v>
      </c>
      <c r="R48" s="150">
        <v>1785282651</v>
      </c>
      <c r="S48" s="150">
        <v>1010706043</v>
      </c>
      <c r="T48" s="150">
        <v>774576608</v>
      </c>
      <c r="U48" s="151" t="s">
        <v>48</v>
      </c>
      <c r="V48" s="151" t="s">
        <v>48</v>
      </c>
      <c r="W48" s="151" t="s">
        <v>48</v>
      </c>
      <c r="X48" s="151" t="s">
        <v>48</v>
      </c>
    </row>
    <row r="49" spans="14:24" ht="15.5" x14ac:dyDescent="0.35">
      <c r="N49" s="148">
        <v>37986</v>
      </c>
      <c r="O49" s="149">
        <v>809</v>
      </c>
      <c r="P49" s="149">
        <v>174</v>
      </c>
      <c r="Q49" s="149">
        <v>635</v>
      </c>
      <c r="R49" s="150">
        <v>5241652847</v>
      </c>
      <c r="S49" s="150">
        <v>4153040397</v>
      </c>
      <c r="T49" s="150">
        <v>1088612450</v>
      </c>
      <c r="U49" s="151" t="s">
        <v>48</v>
      </c>
      <c r="V49" s="151" t="s">
        <v>48</v>
      </c>
      <c r="W49" s="151" t="s">
        <v>48</v>
      </c>
      <c r="X49" s="151" t="s">
        <v>48</v>
      </c>
    </row>
    <row r="50" spans="14:24" ht="15.5" x14ac:dyDescent="0.35">
      <c r="N50" s="148">
        <v>38017</v>
      </c>
      <c r="O50" s="149">
        <v>631</v>
      </c>
      <c r="P50" s="149">
        <v>104</v>
      </c>
      <c r="Q50" s="149">
        <v>527</v>
      </c>
      <c r="R50" s="150">
        <v>2292029345</v>
      </c>
      <c r="S50" s="150">
        <v>1254809658</v>
      </c>
      <c r="T50" s="150">
        <v>1037219687</v>
      </c>
      <c r="U50" s="151" t="s">
        <v>48</v>
      </c>
      <c r="V50" s="151" t="s">
        <v>48</v>
      </c>
      <c r="W50" s="151" t="s">
        <v>48</v>
      </c>
      <c r="X50" s="151" t="s">
        <v>48</v>
      </c>
    </row>
    <row r="51" spans="14:24" ht="15.5" x14ac:dyDescent="0.35">
      <c r="N51" s="148">
        <v>38046</v>
      </c>
      <c r="O51" s="149">
        <v>523</v>
      </c>
      <c r="P51" s="149">
        <v>83</v>
      </c>
      <c r="Q51" s="149">
        <v>440</v>
      </c>
      <c r="R51" s="150">
        <v>2439011620</v>
      </c>
      <c r="S51" s="150">
        <v>1598587596</v>
      </c>
      <c r="T51" s="150">
        <v>840424024</v>
      </c>
      <c r="U51" s="151" t="s">
        <v>48</v>
      </c>
      <c r="V51" s="151" t="s">
        <v>48</v>
      </c>
      <c r="W51" s="151" t="s">
        <v>48</v>
      </c>
      <c r="X51" s="151" t="s">
        <v>48</v>
      </c>
    </row>
    <row r="52" spans="14:24" ht="15.5" x14ac:dyDescent="0.35">
      <c r="N52" s="148">
        <v>38077</v>
      </c>
      <c r="O52" s="149">
        <v>770</v>
      </c>
      <c r="P52" s="149">
        <v>138</v>
      </c>
      <c r="Q52" s="149">
        <v>632</v>
      </c>
      <c r="R52" s="150">
        <v>2975576739</v>
      </c>
      <c r="S52" s="150">
        <v>1762600800</v>
      </c>
      <c r="T52" s="150">
        <v>1212975939</v>
      </c>
      <c r="U52" s="151" t="s">
        <v>48</v>
      </c>
      <c r="V52" s="151" t="s">
        <v>48</v>
      </c>
      <c r="W52" s="151" t="s">
        <v>48</v>
      </c>
      <c r="X52" s="151" t="s">
        <v>48</v>
      </c>
    </row>
    <row r="53" spans="14:24" ht="15.5" x14ac:dyDescent="0.35">
      <c r="N53" s="148">
        <v>38107</v>
      </c>
      <c r="O53" s="149">
        <v>706</v>
      </c>
      <c r="P53" s="149">
        <v>106</v>
      </c>
      <c r="Q53" s="149">
        <v>600</v>
      </c>
      <c r="R53" s="150">
        <v>3809315341</v>
      </c>
      <c r="S53" s="150">
        <v>2738943185</v>
      </c>
      <c r="T53" s="150">
        <v>1070372156</v>
      </c>
      <c r="U53" s="151" t="s">
        <v>48</v>
      </c>
      <c r="V53" s="151" t="s">
        <v>48</v>
      </c>
      <c r="W53" s="151" t="s">
        <v>48</v>
      </c>
      <c r="X53" s="151" t="s">
        <v>48</v>
      </c>
    </row>
    <row r="54" spans="14:24" ht="15.5" x14ac:dyDescent="0.35">
      <c r="N54" s="148">
        <v>38138</v>
      </c>
      <c r="O54" s="149">
        <v>689</v>
      </c>
      <c r="P54" s="149">
        <v>117</v>
      </c>
      <c r="Q54" s="149">
        <v>572</v>
      </c>
      <c r="R54" s="150">
        <v>2703532236</v>
      </c>
      <c r="S54" s="150">
        <v>1672596277</v>
      </c>
      <c r="T54" s="150">
        <v>1030935959</v>
      </c>
      <c r="U54" s="151" t="s">
        <v>48</v>
      </c>
      <c r="V54" s="151" t="s">
        <v>48</v>
      </c>
      <c r="W54" s="151" t="s">
        <v>48</v>
      </c>
      <c r="X54" s="151" t="s">
        <v>48</v>
      </c>
    </row>
    <row r="55" spans="14:24" ht="15.5" x14ac:dyDescent="0.35">
      <c r="N55" s="148">
        <v>38168</v>
      </c>
      <c r="O55" s="149">
        <v>812</v>
      </c>
      <c r="P55" s="149">
        <v>130</v>
      </c>
      <c r="Q55" s="149">
        <v>682</v>
      </c>
      <c r="R55" s="150">
        <v>3589433423</v>
      </c>
      <c r="S55" s="150">
        <v>2269613197</v>
      </c>
      <c r="T55" s="150">
        <v>1319820226</v>
      </c>
      <c r="U55" s="151" t="s">
        <v>48</v>
      </c>
      <c r="V55" s="151" t="s">
        <v>48</v>
      </c>
      <c r="W55" s="151" t="s">
        <v>48</v>
      </c>
      <c r="X55" s="151" t="s">
        <v>48</v>
      </c>
    </row>
    <row r="56" spans="14:24" ht="15.5" x14ac:dyDescent="0.35">
      <c r="N56" s="148">
        <v>38199</v>
      </c>
      <c r="O56" s="149">
        <v>825</v>
      </c>
      <c r="P56" s="149">
        <v>141</v>
      </c>
      <c r="Q56" s="149">
        <v>684</v>
      </c>
      <c r="R56" s="150">
        <v>3686773433</v>
      </c>
      <c r="S56" s="150">
        <v>2322774236</v>
      </c>
      <c r="T56" s="150">
        <v>1363999197</v>
      </c>
      <c r="U56" s="151" t="s">
        <v>48</v>
      </c>
      <c r="V56" s="151" t="s">
        <v>48</v>
      </c>
      <c r="W56" s="151" t="s">
        <v>48</v>
      </c>
      <c r="X56" s="151" t="s">
        <v>48</v>
      </c>
    </row>
    <row r="57" spans="14:24" ht="15.5" x14ac:dyDescent="0.35">
      <c r="N57" s="148">
        <v>38230</v>
      </c>
      <c r="O57" s="149">
        <v>752</v>
      </c>
      <c r="P57" s="149">
        <v>123</v>
      </c>
      <c r="Q57" s="149">
        <v>629</v>
      </c>
      <c r="R57" s="150">
        <v>4708560905</v>
      </c>
      <c r="S57" s="150">
        <v>3405245540</v>
      </c>
      <c r="T57" s="150">
        <v>1303315365</v>
      </c>
      <c r="U57" s="151" t="s">
        <v>48</v>
      </c>
      <c r="V57" s="151" t="s">
        <v>48</v>
      </c>
      <c r="W57" s="151" t="s">
        <v>48</v>
      </c>
      <c r="X57" s="151" t="s">
        <v>48</v>
      </c>
    </row>
    <row r="58" spans="14:24" ht="15.5" x14ac:dyDescent="0.35">
      <c r="N58" s="148">
        <v>38260</v>
      </c>
      <c r="O58" s="149">
        <v>740</v>
      </c>
      <c r="P58" s="149">
        <v>126</v>
      </c>
      <c r="Q58" s="149">
        <v>614</v>
      </c>
      <c r="R58" s="150">
        <v>4186203004</v>
      </c>
      <c r="S58" s="150">
        <v>3032258248</v>
      </c>
      <c r="T58" s="150">
        <v>1153944756</v>
      </c>
      <c r="U58" s="151" t="s">
        <v>48</v>
      </c>
      <c r="V58" s="151" t="s">
        <v>48</v>
      </c>
      <c r="W58" s="151" t="s">
        <v>48</v>
      </c>
      <c r="X58" s="151" t="s">
        <v>48</v>
      </c>
    </row>
    <row r="59" spans="14:24" ht="15.5" x14ac:dyDescent="0.35">
      <c r="N59" s="148">
        <v>38291</v>
      </c>
      <c r="O59" s="149">
        <v>752</v>
      </c>
      <c r="P59" s="149">
        <v>161</v>
      </c>
      <c r="Q59" s="149">
        <v>591</v>
      </c>
      <c r="R59" s="150">
        <v>4047803099</v>
      </c>
      <c r="S59" s="150">
        <v>2857203966</v>
      </c>
      <c r="T59" s="150">
        <v>1190599133</v>
      </c>
      <c r="U59" s="151" t="s">
        <v>48</v>
      </c>
      <c r="V59" s="151" t="s">
        <v>48</v>
      </c>
      <c r="W59" s="151" t="s">
        <v>48</v>
      </c>
      <c r="X59" s="151" t="s">
        <v>48</v>
      </c>
    </row>
    <row r="60" spans="14:24" ht="15.5" x14ac:dyDescent="0.35">
      <c r="N60" s="148">
        <v>38321</v>
      </c>
      <c r="O60" s="149">
        <v>767</v>
      </c>
      <c r="P60" s="149">
        <v>143</v>
      </c>
      <c r="Q60" s="149">
        <v>624</v>
      </c>
      <c r="R60" s="150">
        <v>3967232342</v>
      </c>
      <c r="S60" s="150">
        <v>2543656911</v>
      </c>
      <c r="T60" s="150">
        <v>1423575431</v>
      </c>
      <c r="U60" s="151" t="s">
        <v>48</v>
      </c>
      <c r="V60" s="151" t="s">
        <v>48</v>
      </c>
      <c r="W60" s="151" t="s">
        <v>48</v>
      </c>
      <c r="X60" s="151" t="s">
        <v>48</v>
      </c>
    </row>
    <row r="61" spans="14:24" ht="15.5" x14ac:dyDescent="0.35">
      <c r="N61" s="148">
        <v>38352</v>
      </c>
      <c r="O61" s="149">
        <v>925</v>
      </c>
      <c r="P61" s="149">
        <v>217</v>
      </c>
      <c r="Q61" s="149">
        <v>708</v>
      </c>
      <c r="R61" s="150">
        <v>6011894888</v>
      </c>
      <c r="S61" s="150">
        <v>4664336767</v>
      </c>
      <c r="T61" s="150">
        <v>1347558121</v>
      </c>
      <c r="U61" s="151" t="s">
        <v>48</v>
      </c>
      <c r="V61" s="151" t="s">
        <v>48</v>
      </c>
      <c r="W61" s="151" t="s">
        <v>48</v>
      </c>
      <c r="X61" s="151" t="s">
        <v>48</v>
      </c>
    </row>
    <row r="62" spans="14:24" ht="15.5" x14ac:dyDescent="0.35">
      <c r="N62" s="148">
        <v>38383</v>
      </c>
      <c r="O62" s="149">
        <v>744</v>
      </c>
      <c r="P62" s="149">
        <v>128</v>
      </c>
      <c r="Q62" s="149">
        <v>616</v>
      </c>
      <c r="R62" s="150">
        <v>3889996518</v>
      </c>
      <c r="S62" s="150">
        <v>2547810902</v>
      </c>
      <c r="T62" s="150">
        <v>1342185616</v>
      </c>
      <c r="U62" s="151" t="s">
        <v>48</v>
      </c>
      <c r="V62" s="151" t="s">
        <v>48</v>
      </c>
      <c r="W62" s="151" t="s">
        <v>48</v>
      </c>
      <c r="X62" s="151" t="s">
        <v>48</v>
      </c>
    </row>
    <row r="63" spans="14:24" ht="15.5" x14ac:dyDescent="0.35">
      <c r="N63" s="148">
        <v>38411</v>
      </c>
      <c r="O63" s="149">
        <v>657</v>
      </c>
      <c r="P63" s="149">
        <v>128</v>
      </c>
      <c r="Q63" s="149">
        <v>529</v>
      </c>
      <c r="R63" s="150">
        <v>3429984038</v>
      </c>
      <c r="S63" s="150">
        <v>2224077353</v>
      </c>
      <c r="T63" s="150">
        <v>1205906685</v>
      </c>
      <c r="U63" s="151" t="s">
        <v>48</v>
      </c>
      <c r="V63" s="151" t="s">
        <v>48</v>
      </c>
      <c r="W63" s="151" t="s">
        <v>48</v>
      </c>
      <c r="X63" s="151" t="s">
        <v>48</v>
      </c>
    </row>
    <row r="64" spans="14:24" ht="15.5" x14ac:dyDescent="0.35">
      <c r="N64" s="148">
        <v>38442</v>
      </c>
      <c r="O64" s="149">
        <v>832</v>
      </c>
      <c r="P64" s="149">
        <v>140</v>
      </c>
      <c r="Q64" s="149">
        <v>692</v>
      </c>
      <c r="R64" s="150">
        <v>4748878512</v>
      </c>
      <c r="S64" s="150">
        <v>3054543046</v>
      </c>
      <c r="T64" s="150">
        <v>1694335466</v>
      </c>
      <c r="U64" s="151" t="s">
        <v>48</v>
      </c>
      <c r="V64" s="151" t="s">
        <v>48</v>
      </c>
      <c r="W64" s="151" t="s">
        <v>48</v>
      </c>
      <c r="X64" s="151" t="s">
        <v>48</v>
      </c>
    </row>
    <row r="65" spans="14:24" ht="15.5" x14ac:dyDescent="0.35">
      <c r="N65" s="148">
        <v>38472</v>
      </c>
      <c r="O65" s="149">
        <v>768</v>
      </c>
      <c r="P65" s="149">
        <v>155</v>
      </c>
      <c r="Q65" s="149">
        <v>613</v>
      </c>
      <c r="R65" s="150">
        <v>4988146263</v>
      </c>
      <c r="S65" s="150">
        <v>3627210323</v>
      </c>
      <c r="T65" s="150">
        <v>1360935940</v>
      </c>
      <c r="U65" s="151" t="s">
        <v>48</v>
      </c>
      <c r="V65" s="151" t="s">
        <v>48</v>
      </c>
      <c r="W65" s="151" t="s">
        <v>48</v>
      </c>
      <c r="X65" s="151" t="s">
        <v>48</v>
      </c>
    </row>
    <row r="66" spans="14:24" ht="15.5" x14ac:dyDescent="0.35">
      <c r="N66" s="148">
        <v>38503</v>
      </c>
      <c r="O66" s="149">
        <v>773</v>
      </c>
      <c r="P66" s="149">
        <v>174</v>
      </c>
      <c r="Q66" s="149">
        <v>599</v>
      </c>
      <c r="R66" s="150">
        <v>5203922392</v>
      </c>
      <c r="S66" s="150">
        <v>3938192545</v>
      </c>
      <c r="T66" s="150">
        <v>1265729847</v>
      </c>
      <c r="U66" s="151" t="s">
        <v>48</v>
      </c>
      <c r="V66" s="151" t="s">
        <v>48</v>
      </c>
      <c r="W66" s="151" t="s">
        <v>48</v>
      </c>
      <c r="X66" s="151" t="s">
        <v>48</v>
      </c>
    </row>
    <row r="67" spans="14:24" ht="15.5" x14ac:dyDescent="0.35">
      <c r="N67" s="148">
        <v>38533</v>
      </c>
      <c r="O67" s="149">
        <v>1018</v>
      </c>
      <c r="P67" s="149">
        <v>209</v>
      </c>
      <c r="Q67" s="149">
        <v>809</v>
      </c>
      <c r="R67" s="150">
        <v>5780310855</v>
      </c>
      <c r="S67" s="150">
        <v>3734743598</v>
      </c>
      <c r="T67" s="150">
        <v>2045567257</v>
      </c>
      <c r="U67" s="151" t="s">
        <v>48</v>
      </c>
      <c r="V67" s="151" t="s">
        <v>48</v>
      </c>
      <c r="W67" s="151" t="s">
        <v>48</v>
      </c>
      <c r="X67" s="151" t="s">
        <v>48</v>
      </c>
    </row>
    <row r="68" spans="14:24" ht="15.5" x14ac:dyDescent="0.35">
      <c r="N68" s="148">
        <v>38564</v>
      </c>
      <c r="O68" s="149">
        <v>762</v>
      </c>
      <c r="P68" s="149">
        <v>190</v>
      </c>
      <c r="Q68" s="149">
        <v>572</v>
      </c>
      <c r="R68" s="150">
        <v>5785669914</v>
      </c>
      <c r="S68" s="150">
        <v>4312913235</v>
      </c>
      <c r="T68" s="150">
        <v>1472756679</v>
      </c>
      <c r="U68" s="151" t="s">
        <v>48</v>
      </c>
      <c r="V68" s="151" t="s">
        <v>48</v>
      </c>
      <c r="W68" s="151" t="s">
        <v>48</v>
      </c>
      <c r="X68" s="151" t="s">
        <v>48</v>
      </c>
    </row>
    <row r="69" spans="14:24" ht="15.5" x14ac:dyDescent="0.35">
      <c r="N69" s="148">
        <v>38595</v>
      </c>
      <c r="O69" s="149">
        <v>820</v>
      </c>
      <c r="P69" s="149">
        <v>206</v>
      </c>
      <c r="Q69" s="149">
        <v>614</v>
      </c>
      <c r="R69" s="150">
        <v>5653480170</v>
      </c>
      <c r="S69" s="150">
        <v>4132237041</v>
      </c>
      <c r="T69" s="150">
        <v>1521243129</v>
      </c>
      <c r="U69" s="151" t="s">
        <v>48</v>
      </c>
      <c r="V69" s="151" t="s">
        <v>48</v>
      </c>
      <c r="W69" s="151" t="s">
        <v>48</v>
      </c>
      <c r="X69" s="151" t="s">
        <v>48</v>
      </c>
    </row>
    <row r="70" spans="14:24" ht="15.5" x14ac:dyDescent="0.35">
      <c r="N70" s="148">
        <v>38625</v>
      </c>
      <c r="O70" s="149">
        <v>953</v>
      </c>
      <c r="P70" s="149">
        <v>242</v>
      </c>
      <c r="Q70" s="149">
        <v>711</v>
      </c>
      <c r="R70" s="150">
        <v>8355272289</v>
      </c>
      <c r="S70" s="150">
        <v>6500445095</v>
      </c>
      <c r="T70" s="150">
        <v>1854827194</v>
      </c>
      <c r="U70" s="151" t="s">
        <v>48</v>
      </c>
      <c r="V70" s="151" t="s">
        <v>48</v>
      </c>
      <c r="W70" s="151" t="s">
        <v>48</v>
      </c>
      <c r="X70" s="151" t="s">
        <v>48</v>
      </c>
    </row>
    <row r="71" spans="14:24" ht="15.5" x14ac:dyDescent="0.35">
      <c r="N71" s="148">
        <v>38656</v>
      </c>
      <c r="O71" s="149">
        <v>763</v>
      </c>
      <c r="P71" s="149">
        <v>169</v>
      </c>
      <c r="Q71" s="149">
        <v>594</v>
      </c>
      <c r="R71" s="150">
        <v>5361448950</v>
      </c>
      <c r="S71" s="150">
        <v>3924399151</v>
      </c>
      <c r="T71" s="150">
        <v>1437049799</v>
      </c>
      <c r="U71" s="151" t="s">
        <v>48</v>
      </c>
      <c r="V71" s="151" t="s">
        <v>48</v>
      </c>
      <c r="W71" s="151" t="s">
        <v>48</v>
      </c>
      <c r="X71" s="151" t="s">
        <v>48</v>
      </c>
    </row>
    <row r="72" spans="14:24" ht="15.5" x14ac:dyDescent="0.35">
      <c r="N72" s="148">
        <v>38686</v>
      </c>
      <c r="O72" s="149">
        <v>779</v>
      </c>
      <c r="P72" s="149">
        <v>180</v>
      </c>
      <c r="Q72" s="149">
        <v>599</v>
      </c>
      <c r="R72" s="150">
        <v>7011204451</v>
      </c>
      <c r="S72" s="150">
        <v>5172477216</v>
      </c>
      <c r="T72" s="150">
        <v>1838727235</v>
      </c>
      <c r="U72" s="151" t="s">
        <v>48</v>
      </c>
      <c r="V72" s="151" t="s">
        <v>48</v>
      </c>
      <c r="W72" s="151" t="s">
        <v>48</v>
      </c>
      <c r="X72" s="151" t="s">
        <v>48</v>
      </c>
    </row>
    <row r="73" spans="14:24" ht="15.5" x14ac:dyDescent="0.35">
      <c r="N73" s="148">
        <v>38717</v>
      </c>
      <c r="O73" s="149">
        <v>887</v>
      </c>
      <c r="P73" s="149">
        <v>241</v>
      </c>
      <c r="Q73" s="149">
        <v>646</v>
      </c>
      <c r="R73" s="150">
        <v>7607300155</v>
      </c>
      <c r="S73" s="150">
        <v>5966020407</v>
      </c>
      <c r="T73" s="150">
        <v>1641279748</v>
      </c>
      <c r="U73" s="151" t="s">
        <v>48</v>
      </c>
      <c r="V73" s="151" t="s">
        <v>48</v>
      </c>
      <c r="W73" s="151" t="s">
        <v>48</v>
      </c>
      <c r="X73" s="151" t="s">
        <v>48</v>
      </c>
    </row>
    <row r="74" spans="14:24" ht="15.5" x14ac:dyDescent="0.35">
      <c r="N74" s="148">
        <v>38748</v>
      </c>
      <c r="O74" s="149">
        <v>779</v>
      </c>
      <c r="P74" s="149">
        <v>178</v>
      </c>
      <c r="Q74" s="149">
        <v>601</v>
      </c>
      <c r="R74" s="150">
        <v>5540576271</v>
      </c>
      <c r="S74" s="150">
        <v>3965509726</v>
      </c>
      <c r="T74" s="150">
        <v>1575066545</v>
      </c>
      <c r="U74" s="151" t="s">
        <v>48</v>
      </c>
      <c r="V74" s="151" t="s">
        <v>48</v>
      </c>
      <c r="W74" s="151" t="s">
        <v>48</v>
      </c>
      <c r="X74" s="151" t="s">
        <v>48</v>
      </c>
    </row>
    <row r="75" spans="14:24" ht="15.5" x14ac:dyDescent="0.35">
      <c r="N75" s="148">
        <v>38776</v>
      </c>
      <c r="O75" s="149">
        <v>657</v>
      </c>
      <c r="P75" s="149">
        <v>126</v>
      </c>
      <c r="Q75" s="149">
        <v>531</v>
      </c>
      <c r="R75" s="150">
        <v>4728004234</v>
      </c>
      <c r="S75" s="150">
        <v>3324216287</v>
      </c>
      <c r="T75" s="150">
        <v>1403787947</v>
      </c>
      <c r="U75" s="151" t="s">
        <v>48</v>
      </c>
      <c r="V75" s="151" t="s">
        <v>48</v>
      </c>
      <c r="W75" s="151" t="s">
        <v>48</v>
      </c>
      <c r="X75" s="151" t="s">
        <v>48</v>
      </c>
    </row>
    <row r="76" spans="14:24" ht="15.5" x14ac:dyDescent="0.35">
      <c r="N76" s="148">
        <v>38807</v>
      </c>
      <c r="O76" s="149">
        <v>873</v>
      </c>
      <c r="P76" s="149">
        <v>195</v>
      </c>
      <c r="Q76" s="149">
        <v>678</v>
      </c>
      <c r="R76" s="150">
        <v>6604289090</v>
      </c>
      <c r="S76" s="150">
        <v>4677215131</v>
      </c>
      <c r="T76" s="150">
        <v>1927073959</v>
      </c>
      <c r="U76" s="151" t="s">
        <v>48</v>
      </c>
      <c r="V76" s="151" t="s">
        <v>48</v>
      </c>
      <c r="W76" s="151" t="s">
        <v>48</v>
      </c>
      <c r="X76" s="151" t="s">
        <v>48</v>
      </c>
    </row>
    <row r="77" spans="14:24" ht="15.5" x14ac:dyDescent="0.35">
      <c r="N77" s="148">
        <v>38837</v>
      </c>
      <c r="O77" s="149">
        <v>707</v>
      </c>
      <c r="P77" s="149">
        <v>147</v>
      </c>
      <c r="Q77" s="149">
        <v>560</v>
      </c>
      <c r="R77" s="150">
        <v>6076150981</v>
      </c>
      <c r="S77" s="150">
        <v>4661619824</v>
      </c>
      <c r="T77" s="150">
        <v>1414531157</v>
      </c>
      <c r="U77" s="151" t="s">
        <v>48</v>
      </c>
      <c r="V77" s="151" t="s">
        <v>48</v>
      </c>
      <c r="W77" s="151" t="s">
        <v>48</v>
      </c>
      <c r="X77" s="151" t="s">
        <v>48</v>
      </c>
    </row>
    <row r="78" spans="14:24" ht="15.5" x14ac:dyDescent="0.35">
      <c r="N78" s="148">
        <v>38868</v>
      </c>
      <c r="O78" s="149">
        <v>835</v>
      </c>
      <c r="P78" s="149">
        <v>156</v>
      </c>
      <c r="Q78" s="149">
        <v>679</v>
      </c>
      <c r="R78" s="150">
        <v>5541762437</v>
      </c>
      <c r="S78" s="150">
        <v>3528029110</v>
      </c>
      <c r="T78" s="150">
        <v>2013733327</v>
      </c>
      <c r="U78" s="151" t="s">
        <v>48</v>
      </c>
      <c r="V78" s="151" t="s">
        <v>48</v>
      </c>
      <c r="W78" s="151" t="s">
        <v>48</v>
      </c>
      <c r="X78" s="151" t="s">
        <v>48</v>
      </c>
    </row>
    <row r="79" spans="14:24" ht="15.5" x14ac:dyDescent="0.35">
      <c r="N79" s="148">
        <v>38898</v>
      </c>
      <c r="O79" s="149">
        <v>944</v>
      </c>
      <c r="P79" s="149">
        <v>192</v>
      </c>
      <c r="Q79" s="149">
        <v>752</v>
      </c>
      <c r="R79" s="150">
        <v>7426889938</v>
      </c>
      <c r="S79" s="150">
        <v>5327075525</v>
      </c>
      <c r="T79" s="150">
        <v>2099814413</v>
      </c>
      <c r="U79" s="151" t="s">
        <v>48</v>
      </c>
      <c r="V79" s="151" t="s">
        <v>48</v>
      </c>
      <c r="W79" s="151" t="s">
        <v>48</v>
      </c>
      <c r="X79" s="151" t="s">
        <v>48</v>
      </c>
    </row>
    <row r="80" spans="14:24" ht="15.5" x14ac:dyDescent="0.35">
      <c r="N80" s="148">
        <v>38929</v>
      </c>
      <c r="O80" s="149">
        <v>776</v>
      </c>
      <c r="P80" s="149">
        <v>169</v>
      </c>
      <c r="Q80" s="149">
        <v>607</v>
      </c>
      <c r="R80" s="150">
        <v>5217153350</v>
      </c>
      <c r="S80" s="150">
        <v>3704544718</v>
      </c>
      <c r="T80" s="150">
        <v>1512608632</v>
      </c>
      <c r="U80" s="151" t="s">
        <v>48</v>
      </c>
      <c r="V80" s="151" t="s">
        <v>48</v>
      </c>
      <c r="W80" s="151" t="s">
        <v>48</v>
      </c>
      <c r="X80" s="151" t="s">
        <v>48</v>
      </c>
    </row>
    <row r="81" spans="14:24" ht="15.5" x14ac:dyDescent="0.35">
      <c r="N81" s="148">
        <v>38960</v>
      </c>
      <c r="O81" s="149">
        <v>781</v>
      </c>
      <c r="P81" s="149">
        <v>181</v>
      </c>
      <c r="Q81" s="149">
        <v>600</v>
      </c>
      <c r="R81" s="150">
        <v>6964428499</v>
      </c>
      <c r="S81" s="150">
        <v>5339958114</v>
      </c>
      <c r="T81" s="150">
        <v>1624470385</v>
      </c>
      <c r="U81" s="151" t="s">
        <v>48</v>
      </c>
      <c r="V81" s="151" t="s">
        <v>48</v>
      </c>
      <c r="W81" s="151" t="s">
        <v>48</v>
      </c>
      <c r="X81" s="151" t="s">
        <v>48</v>
      </c>
    </row>
    <row r="82" spans="14:24" ht="15.5" x14ac:dyDescent="0.35">
      <c r="N82" s="148">
        <v>38990</v>
      </c>
      <c r="O82" s="149">
        <v>748</v>
      </c>
      <c r="P82" s="149">
        <v>167</v>
      </c>
      <c r="Q82" s="149">
        <v>581</v>
      </c>
      <c r="R82" s="150">
        <v>7463407518</v>
      </c>
      <c r="S82" s="150">
        <v>6044656079</v>
      </c>
      <c r="T82" s="150">
        <v>1418751439</v>
      </c>
      <c r="U82" s="151" t="s">
        <v>48</v>
      </c>
      <c r="V82" s="151" t="s">
        <v>48</v>
      </c>
      <c r="W82" s="151" t="s">
        <v>48</v>
      </c>
      <c r="X82" s="151" t="s">
        <v>48</v>
      </c>
    </row>
    <row r="83" spans="14:24" ht="15.5" x14ac:dyDescent="0.35">
      <c r="N83" s="148">
        <v>39021</v>
      </c>
      <c r="O83" s="149">
        <v>755</v>
      </c>
      <c r="P83" s="149">
        <v>149</v>
      </c>
      <c r="Q83" s="149">
        <v>606</v>
      </c>
      <c r="R83" s="150">
        <v>4752181635</v>
      </c>
      <c r="S83" s="150">
        <v>3109816999</v>
      </c>
      <c r="T83" s="150">
        <v>1642364636</v>
      </c>
      <c r="U83" s="151" t="s">
        <v>48</v>
      </c>
      <c r="V83" s="151" t="s">
        <v>48</v>
      </c>
      <c r="W83" s="151" t="s">
        <v>48</v>
      </c>
      <c r="X83" s="151" t="s">
        <v>48</v>
      </c>
    </row>
    <row r="84" spans="14:24" ht="15.5" x14ac:dyDescent="0.35">
      <c r="N84" s="148">
        <v>39051</v>
      </c>
      <c r="O84" s="149">
        <v>745</v>
      </c>
      <c r="P84" s="149">
        <v>155</v>
      </c>
      <c r="Q84" s="149">
        <v>590</v>
      </c>
      <c r="R84" s="150">
        <v>5258879762</v>
      </c>
      <c r="S84" s="150">
        <v>3793885540</v>
      </c>
      <c r="T84" s="150">
        <v>1464994222</v>
      </c>
      <c r="U84" s="151" t="s">
        <v>48</v>
      </c>
      <c r="V84" s="151" t="s">
        <v>48</v>
      </c>
      <c r="W84" s="151" t="s">
        <v>48</v>
      </c>
      <c r="X84" s="151" t="s">
        <v>48</v>
      </c>
    </row>
    <row r="85" spans="14:24" ht="15.5" x14ac:dyDescent="0.35">
      <c r="N85" s="148">
        <v>39082</v>
      </c>
      <c r="O85" s="149">
        <v>969</v>
      </c>
      <c r="P85" s="149">
        <v>223</v>
      </c>
      <c r="Q85" s="149">
        <v>746</v>
      </c>
      <c r="R85" s="150">
        <v>9342983534</v>
      </c>
      <c r="S85" s="150">
        <v>7451356733</v>
      </c>
      <c r="T85" s="150">
        <v>1891626801</v>
      </c>
      <c r="U85" s="151" t="s">
        <v>48</v>
      </c>
      <c r="V85" s="151" t="s">
        <v>48</v>
      </c>
      <c r="W85" s="151" t="s">
        <v>48</v>
      </c>
      <c r="X85" s="151" t="s">
        <v>48</v>
      </c>
    </row>
    <row r="86" spans="14:24" ht="15.5" x14ac:dyDescent="0.35">
      <c r="N86" s="148">
        <v>39113</v>
      </c>
      <c r="O86" s="149">
        <v>829</v>
      </c>
      <c r="P86" s="149">
        <v>166</v>
      </c>
      <c r="Q86" s="149">
        <v>663</v>
      </c>
      <c r="R86" s="150">
        <v>7759292796</v>
      </c>
      <c r="S86" s="150">
        <v>6141367771</v>
      </c>
      <c r="T86" s="150">
        <v>1617925025</v>
      </c>
      <c r="U86" s="151" t="s">
        <v>48</v>
      </c>
      <c r="V86" s="151" t="s">
        <v>48</v>
      </c>
      <c r="W86" s="151" t="s">
        <v>48</v>
      </c>
      <c r="X86" s="151" t="s">
        <v>48</v>
      </c>
    </row>
    <row r="87" spans="14:24" ht="15.5" x14ac:dyDescent="0.35">
      <c r="N87" s="148">
        <v>39141</v>
      </c>
      <c r="O87" s="149">
        <v>733</v>
      </c>
      <c r="P87" s="149">
        <v>148</v>
      </c>
      <c r="Q87" s="149">
        <v>585</v>
      </c>
      <c r="R87" s="150">
        <v>5287123322</v>
      </c>
      <c r="S87" s="150">
        <v>3631607717</v>
      </c>
      <c r="T87" s="150">
        <v>1655515605</v>
      </c>
      <c r="U87" s="151" t="s">
        <v>48</v>
      </c>
      <c r="V87" s="151" t="s">
        <v>48</v>
      </c>
      <c r="W87" s="151" t="s">
        <v>48</v>
      </c>
      <c r="X87" s="151" t="s">
        <v>48</v>
      </c>
    </row>
    <row r="88" spans="14:24" ht="15.5" x14ac:dyDescent="0.35">
      <c r="N88" s="148">
        <v>39172</v>
      </c>
      <c r="O88" s="149">
        <v>908</v>
      </c>
      <c r="P88" s="149">
        <v>173</v>
      </c>
      <c r="Q88" s="149">
        <v>735</v>
      </c>
      <c r="R88" s="150">
        <v>6845218364</v>
      </c>
      <c r="S88" s="150">
        <v>5002033969</v>
      </c>
      <c r="T88" s="150">
        <v>1843184395</v>
      </c>
      <c r="U88" s="151" t="s">
        <v>48</v>
      </c>
      <c r="V88" s="151" t="s">
        <v>48</v>
      </c>
      <c r="W88" s="151" t="s">
        <v>48</v>
      </c>
      <c r="X88" s="151" t="s">
        <v>48</v>
      </c>
    </row>
    <row r="89" spans="14:24" ht="15.5" x14ac:dyDescent="0.35">
      <c r="N89" s="148">
        <v>39202</v>
      </c>
      <c r="O89" s="149">
        <v>874</v>
      </c>
      <c r="P89" s="149">
        <v>167</v>
      </c>
      <c r="Q89" s="149">
        <v>707</v>
      </c>
      <c r="R89" s="150">
        <v>6278480202</v>
      </c>
      <c r="S89" s="150">
        <v>4468819915</v>
      </c>
      <c r="T89" s="150">
        <v>1809660287</v>
      </c>
      <c r="U89" s="151" t="s">
        <v>48</v>
      </c>
      <c r="V89" s="151" t="s">
        <v>48</v>
      </c>
      <c r="W89" s="151" t="s">
        <v>48</v>
      </c>
      <c r="X89" s="151" t="s">
        <v>48</v>
      </c>
    </row>
    <row r="90" spans="14:24" ht="15.5" x14ac:dyDescent="0.35">
      <c r="N90" s="148">
        <v>39233</v>
      </c>
      <c r="O90" s="149">
        <v>1004</v>
      </c>
      <c r="P90" s="149">
        <v>194</v>
      </c>
      <c r="Q90" s="149">
        <v>810</v>
      </c>
      <c r="R90" s="150">
        <v>7665879535</v>
      </c>
      <c r="S90" s="150">
        <v>5410161967</v>
      </c>
      <c r="T90" s="150">
        <v>2255717568</v>
      </c>
      <c r="U90" s="151" t="s">
        <v>48</v>
      </c>
      <c r="V90" s="151" t="s">
        <v>48</v>
      </c>
      <c r="W90" s="151" t="s">
        <v>48</v>
      </c>
      <c r="X90" s="151" t="s">
        <v>48</v>
      </c>
    </row>
    <row r="91" spans="14:24" ht="15.5" x14ac:dyDescent="0.35">
      <c r="N91" s="148">
        <v>39263</v>
      </c>
      <c r="O91" s="149">
        <v>978</v>
      </c>
      <c r="P91" s="149">
        <v>213</v>
      </c>
      <c r="Q91" s="149">
        <v>765</v>
      </c>
      <c r="R91" s="150">
        <v>8264996498</v>
      </c>
      <c r="S91" s="150">
        <v>6301770256</v>
      </c>
      <c r="T91" s="150">
        <v>1963226242</v>
      </c>
      <c r="U91" s="151" t="s">
        <v>48</v>
      </c>
      <c r="V91" s="151" t="s">
        <v>48</v>
      </c>
      <c r="W91" s="151" t="s">
        <v>48</v>
      </c>
      <c r="X91" s="151" t="s">
        <v>48</v>
      </c>
    </row>
    <row r="92" spans="14:24" ht="15.5" x14ac:dyDescent="0.35">
      <c r="N92" s="148">
        <v>39294</v>
      </c>
      <c r="O92" s="149">
        <v>917</v>
      </c>
      <c r="P92" s="149">
        <v>177</v>
      </c>
      <c r="Q92" s="149">
        <v>740</v>
      </c>
      <c r="R92" s="150">
        <v>7776923885</v>
      </c>
      <c r="S92" s="150">
        <v>5792439103</v>
      </c>
      <c r="T92" s="150">
        <v>1984484782</v>
      </c>
      <c r="U92" s="151" t="s">
        <v>48</v>
      </c>
      <c r="V92" s="151" t="s">
        <v>48</v>
      </c>
      <c r="W92" s="151" t="s">
        <v>48</v>
      </c>
      <c r="X92" s="151" t="s">
        <v>48</v>
      </c>
    </row>
    <row r="93" spans="14:24" ht="15.5" x14ac:dyDescent="0.35">
      <c r="N93" s="148">
        <v>39325</v>
      </c>
      <c r="O93" s="149">
        <v>988</v>
      </c>
      <c r="P93" s="149">
        <v>196</v>
      </c>
      <c r="Q93" s="149">
        <v>792</v>
      </c>
      <c r="R93" s="150">
        <v>7599623782</v>
      </c>
      <c r="S93" s="150">
        <v>5467979080</v>
      </c>
      <c r="T93" s="150">
        <v>2131644702</v>
      </c>
      <c r="U93" s="151" t="s">
        <v>48</v>
      </c>
      <c r="V93" s="151" t="s">
        <v>48</v>
      </c>
      <c r="W93" s="151" t="s">
        <v>48</v>
      </c>
      <c r="X93" s="151" t="s">
        <v>48</v>
      </c>
    </row>
    <row r="94" spans="14:24" ht="15.5" x14ac:dyDescent="0.35">
      <c r="N94" s="148">
        <v>39355</v>
      </c>
      <c r="O94" s="149">
        <v>794</v>
      </c>
      <c r="P94" s="149">
        <v>151</v>
      </c>
      <c r="Q94" s="149">
        <v>643</v>
      </c>
      <c r="R94" s="150">
        <v>5391657819</v>
      </c>
      <c r="S94" s="150">
        <v>3838965947</v>
      </c>
      <c r="T94" s="150">
        <v>1552691872</v>
      </c>
      <c r="U94" s="151" t="s">
        <v>48</v>
      </c>
      <c r="V94" s="151" t="s">
        <v>48</v>
      </c>
      <c r="W94" s="151" t="s">
        <v>48</v>
      </c>
      <c r="X94" s="151" t="s">
        <v>48</v>
      </c>
    </row>
    <row r="95" spans="14:24" ht="15.5" x14ac:dyDescent="0.35">
      <c r="N95" s="148">
        <v>39386</v>
      </c>
      <c r="O95" s="149">
        <v>795</v>
      </c>
      <c r="P95" s="149">
        <v>127</v>
      </c>
      <c r="Q95" s="149">
        <v>668</v>
      </c>
      <c r="R95" s="150">
        <v>4922484934</v>
      </c>
      <c r="S95" s="150">
        <v>3188896246</v>
      </c>
      <c r="T95" s="150">
        <v>1733588688</v>
      </c>
      <c r="U95" s="151" t="s">
        <v>48</v>
      </c>
      <c r="V95" s="151" t="s">
        <v>48</v>
      </c>
      <c r="W95" s="151" t="s">
        <v>48</v>
      </c>
      <c r="X95" s="151" t="s">
        <v>48</v>
      </c>
    </row>
    <row r="96" spans="14:24" ht="15.5" x14ac:dyDescent="0.35">
      <c r="N96" s="148">
        <v>39416</v>
      </c>
      <c r="O96" s="149">
        <v>751</v>
      </c>
      <c r="P96" s="149">
        <v>129</v>
      </c>
      <c r="Q96" s="149">
        <v>622</v>
      </c>
      <c r="R96" s="150">
        <v>4736607017</v>
      </c>
      <c r="S96" s="150">
        <v>3136363873</v>
      </c>
      <c r="T96" s="150">
        <v>1600243144</v>
      </c>
      <c r="U96" s="151" t="s">
        <v>48</v>
      </c>
      <c r="V96" s="151" t="s">
        <v>48</v>
      </c>
      <c r="W96" s="151" t="s">
        <v>48</v>
      </c>
      <c r="X96" s="151" t="s">
        <v>48</v>
      </c>
    </row>
    <row r="97" spans="14:24" ht="15.5" x14ac:dyDescent="0.35">
      <c r="N97" s="148">
        <v>39447</v>
      </c>
      <c r="O97" s="149">
        <v>847</v>
      </c>
      <c r="P97" s="149">
        <v>152</v>
      </c>
      <c r="Q97" s="149">
        <v>695</v>
      </c>
      <c r="R97" s="150">
        <v>7277874924</v>
      </c>
      <c r="S97" s="150">
        <v>5672350063</v>
      </c>
      <c r="T97" s="150">
        <v>1605524861</v>
      </c>
      <c r="U97" s="151" t="s">
        <v>48</v>
      </c>
      <c r="V97" s="151" t="s">
        <v>48</v>
      </c>
      <c r="W97" s="151" t="s">
        <v>48</v>
      </c>
      <c r="X97" s="151" t="s">
        <v>48</v>
      </c>
    </row>
    <row r="98" spans="14:24" ht="15.5" x14ac:dyDescent="0.35">
      <c r="N98" s="148">
        <v>39478</v>
      </c>
      <c r="O98" s="149">
        <v>714</v>
      </c>
      <c r="P98" s="149">
        <v>108</v>
      </c>
      <c r="Q98" s="149">
        <v>606</v>
      </c>
      <c r="R98" s="150">
        <v>3628040494</v>
      </c>
      <c r="S98" s="150">
        <v>2030360538</v>
      </c>
      <c r="T98" s="150">
        <v>1597679956</v>
      </c>
      <c r="U98" s="151">
        <v>10</v>
      </c>
      <c r="V98" s="151">
        <v>2</v>
      </c>
      <c r="W98" s="152">
        <v>1.4005602240896359E-2</v>
      </c>
      <c r="X98" s="152">
        <v>2.8011204481792717E-3</v>
      </c>
    </row>
    <row r="99" spans="14:24" ht="15.5" x14ac:dyDescent="0.35">
      <c r="N99" s="148">
        <v>39507</v>
      </c>
      <c r="O99" s="149">
        <v>624</v>
      </c>
      <c r="P99" s="149">
        <v>88</v>
      </c>
      <c r="Q99" s="149">
        <v>536</v>
      </c>
      <c r="R99" s="150">
        <v>3420043934</v>
      </c>
      <c r="S99" s="150">
        <v>2086791203</v>
      </c>
      <c r="T99" s="150">
        <v>1333252731</v>
      </c>
      <c r="U99" s="151">
        <v>15</v>
      </c>
      <c r="V99" s="151">
        <v>3</v>
      </c>
      <c r="W99" s="152">
        <v>2.403846153846154E-2</v>
      </c>
      <c r="X99" s="152">
        <v>4.807692307692308E-3</v>
      </c>
    </row>
    <row r="100" spans="14:24" ht="15.5" x14ac:dyDescent="0.35">
      <c r="N100" s="148">
        <v>39538</v>
      </c>
      <c r="O100" s="149">
        <v>664</v>
      </c>
      <c r="P100" s="149">
        <v>82</v>
      </c>
      <c r="Q100" s="149">
        <v>582</v>
      </c>
      <c r="R100" s="150">
        <v>3183904993</v>
      </c>
      <c r="S100" s="150">
        <v>1846646820</v>
      </c>
      <c r="T100" s="150">
        <v>1337258173</v>
      </c>
      <c r="U100" s="151">
        <v>20</v>
      </c>
      <c r="V100" s="151">
        <v>3</v>
      </c>
      <c r="W100" s="152">
        <v>3.0120481927710843E-2</v>
      </c>
      <c r="X100" s="152">
        <v>4.5180722891566263E-3</v>
      </c>
    </row>
    <row r="101" spans="14:24" ht="15.5" x14ac:dyDescent="0.35">
      <c r="N101" s="148">
        <v>39568</v>
      </c>
      <c r="O101" s="149">
        <v>631</v>
      </c>
      <c r="P101" s="149">
        <v>97</v>
      </c>
      <c r="Q101" s="149">
        <v>534</v>
      </c>
      <c r="R101" s="150">
        <v>3316669163</v>
      </c>
      <c r="S101" s="150">
        <v>1978827927</v>
      </c>
      <c r="T101" s="150">
        <v>1337841236</v>
      </c>
      <c r="U101" s="151">
        <v>14</v>
      </c>
      <c r="V101" s="151">
        <v>4</v>
      </c>
      <c r="W101" s="152">
        <v>2.2187004754358162E-2</v>
      </c>
      <c r="X101" s="152">
        <v>6.3391442155309036E-3</v>
      </c>
    </row>
    <row r="102" spans="14:24" ht="15.5" x14ac:dyDescent="0.35">
      <c r="N102" s="148">
        <v>39599</v>
      </c>
      <c r="O102" s="149">
        <v>693</v>
      </c>
      <c r="P102" s="149">
        <v>95</v>
      </c>
      <c r="Q102" s="149">
        <v>598</v>
      </c>
      <c r="R102" s="150">
        <v>3222629797</v>
      </c>
      <c r="S102" s="150">
        <v>1932038187</v>
      </c>
      <c r="T102" s="150">
        <v>1290591610</v>
      </c>
      <c r="U102" s="151">
        <v>12</v>
      </c>
      <c r="V102" s="151">
        <v>6</v>
      </c>
      <c r="W102" s="152">
        <v>1.7316017316017316E-2</v>
      </c>
      <c r="X102" s="152">
        <v>8.658008658008658E-3</v>
      </c>
    </row>
    <row r="103" spans="14:24" ht="15.5" x14ac:dyDescent="0.35">
      <c r="N103" s="148">
        <v>39629</v>
      </c>
      <c r="O103" s="149">
        <v>752</v>
      </c>
      <c r="P103" s="149">
        <v>97</v>
      </c>
      <c r="Q103" s="149">
        <v>655</v>
      </c>
      <c r="R103" s="150">
        <v>6590462454</v>
      </c>
      <c r="S103" s="150">
        <v>5165026763</v>
      </c>
      <c r="T103" s="150">
        <v>1425435691</v>
      </c>
      <c r="U103" s="151">
        <v>24</v>
      </c>
      <c r="V103" s="151">
        <v>2</v>
      </c>
      <c r="W103" s="152">
        <v>3.1914893617021274E-2</v>
      </c>
      <c r="X103" s="152">
        <v>2.6595744680851063E-3</v>
      </c>
    </row>
    <row r="104" spans="14:24" ht="15.5" x14ac:dyDescent="0.35">
      <c r="N104" s="148">
        <v>39660</v>
      </c>
      <c r="O104" s="149">
        <v>698</v>
      </c>
      <c r="P104" s="149">
        <v>100</v>
      </c>
      <c r="Q104" s="149">
        <v>598</v>
      </c>
      <c r="R104" s="150">
        <v>3111000624</v>
      </c>
      <c r="S104" s="150">
        <v>1847059667</v>
      </c>
      <c r="T104" s="150">
        <v>1263940957</v>
      </c>
      <c r="U104" s="151">
        <v>17</v>
      </c>
      <c r="V104" s="151">
        <v>4</v>
      </c>
      <c r="W104" s="152">
        <v>2.4355300859598854E-2</v>
      </c>
      <c r="X104" s="152">
        <v>5.7306590257879654E-3</v>
      </c>
    </row>
    <row r="105" spans="14:24" ht="15.5" x14ac:dyDescent="0.35">
      <c r="N105" s="148">
        <v>39691</v>
      </c>
      <c r="O105" s="149">
        <v>637</v>
      </c>
      <c r="P105" s="149">
        <v>81</v>
      </c>
      <c r="Q105" s="149">
        <v>556</v>
      </c>
      <c r="R105" s="150">
        <v>2881931606</v>
      </c>
      <c r="S105" s="150">
        <v>1731668915</v>
      </c>
      <c r="T105" s="150">
        <v>1150262691</v>
      </c>
      <c r="U105" s="151">
        <v>29</v>
      </c>
      <c r="V105" s="151">
        <v>7</v>
      </c>
      <c r="W105" s="152">
        <v>4.5525902668759811E-2</v>
      </c>
      <c r="X105" s="152">
        <v>1.098901098901099E-2</v>
      </c>
    </row>
    <row r="106" spans="14:24" ht="15.5" x14ac:dyDescent="0.35">
      <c r="N106" s="148">
        <v>39721</v>
      </c>
      <c r="O106" s="149">
        <v>611</v>
      </c>
      <c r="P106" s="149">
        <v>84</v>
      </c>
      <c r="Q106" s="149">
        <v>527</v>
      </c>
      <c r="R106" s="150">
        <v>3382017962</v>
      </c>
      <c r="S106" s="150">
        <v>2151659317</v>
      </c>
      <c r="T106" s="150">
        <v>1230358645</v>
      </c>
      <c r="U106" s="151">
        <v>39</v>
      </c>
      <c r="V106" s="151">
        <v>5</v>
      </c>
      <c r="W106" s="152">
        <v>6.3829787234042548E-2</v>
      </c>
      <c r="X106" s="152">
        <v>8.1833060556464818E-3</v>
      </c>
    </row>
    <row r="107" spans="14:24" ht="15.5" x14ac:dyDescent="0.35">
      <c r="N107" s="148">
        <v>39752</v>
      </c>
      <c r="O107" s="149">
        <v>567</v>
      </c>
      <c r="P107" s="149">
        <v>69</v>
      </c>
      <c r="Q107" s="149">
        <v>498</v>
      </c>
      <c r="R107" s="150">
        <v>2708189022</v>
      </c>
      <c r="S107" s="150">
        <v>1638343223</v>
      </c>
      <c r="T107" s="150">
        <v>1069845799</v>
      </c>
      <c r="U107" s="151">
        <v>40</v>
      </c>
      <c r="V107" s="151">
        <v>5</v>
      </c>
      <c r="W107" s="152">
        <v>7.0546737213403876E-2</v>
      </c>
      <c r="X107" s="152">
        <v>8.8183421516754845E-3</v>
      </c>
    </row>
    <row r="108" spans="14:24" ht="15.5" x14ac:dyDescent="0.35">
      <c r="N108" s="148">
        <v>39782</v>
      </c>
      <c r="O108" s="149">
        <v>423</v>
      </c>
      <c r="P108" s="149">
        <v>45</v>
      </c>
      <c r="Q108" s="149">
        <v>378</v>
      </c>
      <c r="R108" s="150">
        <v>1274043630</v>
      </c>
      <c r="S108" s="150">
        <v>459894996</v>
      </c>
      <c r="T108" s="150">
        <v>814148634</v>
      </c>
      <c r="U108" s="151">
        <v>27</v>
      </c>
      <c r="V108" s="151">
        <v>7</v>
      </c>
      <c r="W108" s="152">
        <v>6.3829787234042548E-2</v>
      </c>
      <c r="X108" s="152">
        <v>1.6548463356973995E-2</v>
      </c>
    </row>
    <row r="109" spans="14:24" ht="15.5" x14ac:dyDescent="0.35">
      <c r="N109" s="148">
        <v>39813</v>
      </c>
      <c r="O109" s="149">
        <v>662</v>
      </c>
      <c r="P109" s="149">
        <v>88</v>
      </c>
      <c r="Q109" s="149">
        <v>574</v>
      </c>
      <c r="R109" s="150">
        <v>2647594373</v>
      </c>
      <c r="S109" s="150">
        <v>1473909543</v>
      </c>
      <c r="T109" s="150">
        <v>1173684830</v>
      </c>
      <c r="U109" s="151">
        <v>44</v>
      </c>
      <c r="V109" s="151">
        <v>11</v>
      </c>
      <c r="W109" s="152">
        <v>6.6465256797583083E-2</v>
      </c>
      <c r="X109" s="152">
        <v>1.6616314199395771E-2</v>
      </c>
    </row>
    <row r="110" spans="14:24" ht="15.5" x14ac:dyDescent="0.35">
      <c r="N110" s="148">
        <v>39844</v>
      </c>
      <c r="O110" s="149">
        <v>364</v>
      </c>
      <c r="P110" s="149">
        <v>46</v>
      </c>
      <c r="Q110" s="149">
        <v>318</v>
      </c>
      <c r="R110" s="150">
        <v>1197921105</v>
      </c>
      <c r="S110" s="150">
        <v>645937110</v>
      </c>
      <c r="T110" s="150">
        <v>551983995</v>
      </c>
      <c r="U110" s="151">
        <v>49</v>
      </c>
      <c r="V110" s="151">
        <v>10</v>
      </c>
      <c r="W110" s="152">
        <v>0.13461538461538461</v>
      </c>
      <c r="X110" s="152">
        <v>2.7472527472527472E-2</v>
      </c>
    </row>
    <row r="111" spans="14:24" ht="15.5" x14ac:dyDescent="0.35">
      <c r="N111" s="148">
        <v>39872</v>
      </c>
      <c r="O111" s="149">
        <v>366</v>
      </c>
      <c r="P111" s="149">
        <v>34</v>
      </c>
      <c r="Q111" s="149">
        <v>332</v>
      </c>
      <c r="R111" s="150">
        <v>1284906519</v>
      </c>
      <c r="S111" s="150">
        <v>719442371</v>
      </c>
      <c r="T111" s="150">
        <v>565464148</v>
      </c>
      <c r="U111" s="151">
        <v>44</v>
      </c>
      <c r="V111" s="151">
        <v>5</v>
      </c>
      <c r="W111" s="152">
        <v>0.12021857923497267</v>
      </c>
      <c r="X111" s="152">
        <v>1.3661202185792349E-2</v>
      </c>
    </row>
    <row r="112" spans="14:24" ht="15.5" x14ac:dyDescent="0.35">
      <c r="N112" s="148">
        <v>39903</v>
      </c>
      <c r="O112" s="149">
        <v>429</v>
      </c>
      <c r="P112" s="149">
        <v>52</v>
      </c>
      <c r="Q112" s="149">
        <v>377</v>
      </c>
      <c r="R112" s="150">
        <v>1851107385</v>
      </c>
      <c r="S112" s="150">
        <v>809298045</v>
      </c>
      <c r="T112" s="150">
        <v>1041809340</v>
      </c>
      <c r="U112" s="151">
        <v>87</v>
      </c>
      <c r="V112" s="151">
        <v>18</v>
      </c>
      <c r="W112" s="152">
        <v>0.20279720279720279</v>
      </c>
      <c r="X112" s="152">
        <v>4.195804195804196E-2</v>
      </c>
    </row>
    <row r="113" spans="14:24" ht="15.5" x14ac:dyDescent="0.35">
      <c r="N113" s="148">
        <v>39933</v>
      </c>
      <c r="O113" s="149">
        <v>416</v>
      </c>
      <c r="P113" s="149">
        <v>49</v>
      </c>
      <c r="Q113" s="149">
        <v>367</v>
      </c>
      <c r="R113" s="150">
        <v>1171642187</v>
      </c>
      <c r="S113" s="150">
        <v>633495751</v>
      </c>
      <c r="T113" s="150">
        <v>538146436</v>
      </c>
      <c r="U113" s="151">
        <v>83</v>
      </c>
      <c r="V113" s="151">
        <v>12</v>
      </c>
      <c r="W113" s="152">
        <v>0.19951923076923078</v>
      </c>
      <c r="X113" s="152">
        <v>2.8846153846153848E-2</v>
      </c>
    </row>
    <row r="114" spans="14:24" ht="15.5" x14ac:dyDescent="0.35">
      <c r="N114" s="148">
        <v>39964</v>
      </c>
      <c r="O114" s="149">
        <v>440</v>
      </c>
      <c r="P114" s="149">
        <v>34</v>
      </c>
      <c r="Q114" s="149">
        <v>406</v>
      </c>
      <c r="R114" s="150">
        <v>1060749889</v>
      </c>
      <c r="S114" s="150">
        <v>444031042</v>
      </c>
      <c r="T114" s="150">
        <v>616718847</v>
      </c>
      <c r="U114" s="151">
        <v>77</v>
      </c>
      <c r="V114" s="151">
        <v>11</v>
      </c>
      <c r="W114" s="152">
        <v>0.17499999999999999</v>
      </c>
      <c r="X114" s="152">
        <v>2.5000000000000001E-2</v>
      </c>
    </row>
    <row r="115" spans="14:24" ht="15.5" x14ac:dyDescent="0.35">
      <c r="N115" s="148">
        <v>39994</v>
      </c>
      <c r="O115" s="149">
        <v>556</v>
      </c>
      <c r="P115" s="149">
        <v>63</v>
      </c>
      <c r="Q115" s="149">
        <v>493</v>
      </c>
      <c r="R115" s="150">
        <v>1907756579</v>
      </c>
      <c r="S115" s="150">
        <v>1130985577</v>
      </c>
      <c r="T115" s="150">
        <v>776771002</v>
      </c>
      <c r="U115" s="151">
        <v>98</v>
      </c>
      <c r="V115" s="151">
        <v>14</v>
      </c>
      <c r="W115" s="152">
        <v>0.17625899280575538</v>
      </c>
      <c r="X115" s="152">
        <v>2.5179856115107913E-2</v>
      </c>
    </row>
    <row r="116" spans="14:24" ht="15.5" x14ac:dyDescent="0.35">
      <c r="N116" s="148">
        <v>40025</v>
      </c>
      <c r="O116" s="149">
        <v>498</v>
      </c>
      <c r="P116" s="149">
        <v>49</v>
      </c>
      <c r="Q116" s="149">
        <v>449</v>
      </c>
      <c r="R116" s="150">
        <v>1893245737</v>
      </c>
      <c r="S116" s="150">
        <v>1127062868</v>
      </c>
      <c r="T116" s="150">
        <v>766182869</v>
      </c>
      <c r="U116" s="151">
        <v>94</v>
      </c>
      <c r="V116" s="151">
        <v>14</v>
      </c>
      <c r="W116" s="152">
        <v>0.18875502008032127</v>
      </c>
      <c r="X116" s="152">
        <v>2.8112449799196786E-2</v>
      </c>
    </row>
    <row r="117" spans="14:24" ht="15.5" x14ac:dyDescent="0.35">
      <c r="N117" s="148">
        <v>40056</v>
      </c>
      <c r="O117" s="149">
        <v>462</v>
      </c>
      <c r="P117" s="149">
        <v>56</v>
      </c>
      <c r="Q117" s="149">
        <v>406</v>
      </c>
      <c r="R117" s="150">
        <v>1204884899</v>
      </c>
      <c r="S117" s="150">
        <v>466095776</v>
      </c>
      <c r="T117" s="150">
        <v>738789123</v>
      </c>
      <c r="U117" s="151">
        <v>102</v>
      </c>
      <c r="V117" s="151">
        <v>17</v>
      </c>
      <c r="W117" s="152">
        <v>0.22077922077922077</v>
      </c>
      <c r="X117" s="152">
        <v>3.67965367965368E-2</v>
      </c>
    </row>
    <row r="118" spans="14:24" ht="15.5" x14ac:dyDescent="0.35">
      <c r="N118" s="148">
        <v>40086</v>
      </c>
      <c r="O118" s="149">
        <v>523</v>
      </c>
      <c r="P118" s="149">
        <v>72</v>
      </c>
      <c r="Q118" s="149">
        <v>451</v>
      </c>
      <c r="R118" s="150">
        <v>1552715962</v>
      </c>
      <c r="S118" s="150">
        <v>828683849</v>
      </c>
      <c r="T118" s="150">
        <v>724032113</v>
      </c>
      <c r="U118" s="151">
        <v>107</v>
      </c>
      <c r="V118" s="151">
        <v>33</v>
      </c>
      <c r="W118" s="152">
        <v>0.2045889101338432</v>
      </c>
      <c r="X118" s="152">
        <v>6.3097514340344163E-2</v>
      </c>
    </row>
    <row r="119" spans="14:24" ht="15.5" x14ac:dyDescent="0.35">
      <c r="N119" s="148">
        <v>40117</v>
      </c>
      <c r="O119" s="149">
        <v>504</v>
      </c>
      <c r="P119" s="149">
        <v>77</v>
      </c>
      <c r="Q119" s="149">
        <v>427</v>
      </c>
      <c r="R119" s="150">
        <v>1695704982</v>
      </c>
      <c r="S119" s="150">
        <v>998361217</v>
      </c>
      <c r="T119" s="150">
        <v>697343765</v>
      </c>
      <c r="U119" s="151">
        <v>106</v>
      </c>
      <c r="V119" s="151">
        <v>35</v>
      </c>
      <c r="W119" s="152">
        <v>0.21031746031746032</v>
      </c>
      <c r="X119" s="152">
        <v>6.9444444444444448E-2</v>
      </c>
    </row>
    <row r="120" spans="14:24" ht="15.5" x14ac:dyDescent="0.35">
      <c r="N120" s="148">
        <v>40147</v>
      </c>
      <c r="O120" s="149">
        <v>470</v>
      </c>
      <c r="P120" s="149">
        <v>69</v>
      </c>
      <c r="Q120" s="149">
        <v>401</v>
      </c>
      <c r="R120" s="150">
        <v>1455706006</v>
      </c>
      <c r="S120" s="150">
        <v>763188677</v>
      </c>
      <c r="T120" s="150">
        <v>692517329</v>
      </c>
      <c r="U120" s="151">
        <v>109</v>
      </c>
      <c r="V120" s="151">
        <v>27</v>
      </c>
      <c r="W120" s="152">
        <v>0.23191489361702128</v>
      </c>
      <c r="X120" s="152">
        <v>5.7446808510638298E-2</v>
      </c>
    </row>
    <row r="121" spans="14:24" ht="15.5" x14ac:dyDescent="0.35">
      <c r="N121" s="148">
        <v>40178</v>
      </c>
      <c r="O121" s="149">
        <v>815</v>
      </c>
      <c r="P121" s="149">
        <v>137</v>
      </c>
      <c r="Q121" s="149">
        <v>678</v>
      </c>
      <c r="R121" s="150">
        <v>3307696739</v>
      </c>
      <c r="S121" s="150">
        <v>1913045810</v>
      </c>
      <c r="T121" s="150">
        <v>1394650929</v>
      </c>
      <c r="U121" s="151">
        <v>166</v>
      </c>
      <c r="V121" s="151">
        <v>49</v>
      </c>
      <c r="W121" s="152">
        <v>0.20368098159509201</v>
      </c>
      <c r="X121" s="152">
        <v>6.0122699386503067E-2</v>
      </c>
    </row>
    <row r="122" spans="14:24" ht="15.5" x14ac:dyDescent="0.35">
      <c r="N122" s="148">
        <v>40209</v>
      </c>
      <c r="O122" s="149">
        <v>490</v>
      </c>
      <c r="P122" s="149">
        <v>56</v>
      </c>
      <c r="Q122" s="149">
        <v>434</v>
      </c>
      <c r="R122" s="150">
        <v>1627032784</v>
      </c>
      <c r="S122" s="150">
        <v>886142254</v>
      </c>
      <c r="T122" s="150">
        <v>740890530</v>
      </c>
      <c r="U122" s="151">
        <v>121</v>
      </c>
      <c r="V122" s="151">
        <v>19</v>
      </c>
      <c r="W122" s="152">
        <v>0.24693877551020407</v>
      </c>
      <c r="X122" s="152">
        <v>3.8775510204081633E-2</v>
      </c>
    </row>
    <row r="123" spans="14:24" ht="15.5" x14ac:dyDescent="0.35">
      <c r="N123" s="148">
        <v>40237</v>
      </c>
      <c r="O123" s="149">
        <v>482</v>
      </c>
      <c r="P123" s="149">
        <v>52</v>
      </c>
      <c r="Q123" s="149">
        <v>430</v>
      </c>
      <c r="R123" s="150">
        <v>1967813183</v>
      </c>
      <c r="S123" s="150">
        <v>1194182649</v>
      </c>
      <c r="T123" s="150">
        <v>773630534</v>
      </c>
      <c r="U123" s="151">
        <v>114</v>
      </c>
      <c r="V123" s="151">
        <v>20</v>
      </c>
      <c r="W123" s="152">
        <v>0.23651452282157676</v>
      </c>
      <c r="X123" s="152">
        <v>4.1493775933609957E-2</v>
      </c>
    </row>
    <row r="124" spans="14:24" ht="15.5" x14ac:dyDescent="0.35">
      <c r="N124" s="148">
        <v>40268</v>
      </c>
      <c r="O124" s="149">
        <v>662</v>
      </c>
      <c r="P124" s="149">
        <v>77</v>
      </c>
      <c r="Q124" s="149">
        <v>585</v>
      </c>
      <c r="R124" s="150">
        <v>2279750443</v>
      </c>
      <c r="S124" s="150">
        <v>1295668764</v>
      </c>
      <c r="T124" s="150">
        <v>984081679</v>
      </c>
      <c r="U124" s="151">
        <v>184</v>
      </c>
      <c r="V124" s="151">
        <v>36</v>
      </c>
      <c r="W124" s="152">
        <v>0.27794561933534745</v>
      </c>
      <c r="X124" s="152">
        <v>5.4380664652567974E-2</v>
      </c>
    </row>
    <row r="125" spans="14:24" ht="15.5" x14ac:dyDescent="0.35">
      <c r="N125" s="148">
        <v>40298</v>
      </c>
      <c r="O125" s="149">
        <v>667</v>
      </c>
      <c r="P125" s="149">
        <v>82</v>
      </c>
      <c r="Q125" s="149">
        <v>585</v>
      </c>
      <c r="R125" s="150">
        <v>1805234306</v>
      </c>
      <c r="S125" s="150">
        <v>957316503</v>
      </c>
      <c r="T125" s="150">
        <v>847917803</v>
      </c>
      <c r="U125" s="151">
        <v>191</v>
      </c>
      <c r="V125" s="151">
        <v>34</v>
      </c>
      <c r="W125" s="152">
        <v>0.28635682158920539</v>
      </c>
      <c r="X125" s="152">
        <v>5.0974512743628186E-2</v>
      </c>
    </row>
    <row r="126" spans="14:24" ht="15.5" x14ac:dyDescent="0.35">
      <c r="N126" s="148">
        <v>40329</v>
      </c>
      <c r="O126" s="149">
        <v>577</v>
      </c>
      <c r="P126" s="149">
        <v>92</v>
      </c>
      <c r="Q126" s="149">
        <v>485</v>
      </c>
      <c r="R126" s="150">
        <v>2222878011</v>
      </c>
      <c r="S126" s="150">
        <v>1525571833</v>
      </c>
      <c r="T126" s="150">
        <v>697306178</v>
      </c>
      <c r="U126" s="151">
        <v>149</v>
      </c>
      <c r="V126" s="151">
        <v>29</v>
      </c>
      <c r="W126" s="152">
        <v>0.2582322357019064</v>
      </c>
      <c r="X126" s="152">
        <v>5.0259965337954939E-2</v>
      </c>
    </row>
    <row r="127" spans="14:24" ht="15.5" x14ac:dyDescent="0.35">
      <c r="N127" s="148">
        <v>40359</v>
      </c>
      <c r="O127" s="149">
        <v>774</v>
      </c>
      <c r="P127" s="149">
        <v>125</v>
      </c>
      <c r="Q127" s="149">
        <v>649</v>
      </c>
      <c r="R127" s="150">
        <v>3347271884</v>
      </c>
      <c r="S127" s="150">
        <v>2352553003</v>
      </c>
      <c r="T127" s="150">
        <v>994718881</v>
      </c>
      <c r="U127" s="151">
        <v>199</v>
      </c>
      <c r="V127" s="151">
        <v>42</v>
      </c>
      <c r="W127" s="152">
        <v>0.25710594315245477</v>
      </c>
      <c r="X127" s="152">
        <v>5.4263565891472867E-2</v>
      </c>
    </row>
    <row r="128" spans="14:24" ht="15.5" x14ac:dyDescent="0.35">
      <c r="N128" s="148">
        <v>40390</v>
      </c>
      <c r="O128" s="149">
        <v>678</v>
      </c>
      <c r="P128" s="149">
        <v>103</v>
      </c>
      <c r="Q128" s="149">
        <v>575</v>
      </c>
      <c r="R128" s="150">
        <v>2299052928</v>
      </c>
      <c r="S128" s="150">
        <v>1241562137</v>
      </c>
      <c r="T128" s="150">
        <v>1057490791</v>
      </c>
      <c r="U128" s="151">
        <v>174</v>
      </c>
      <c r="V128" s="151">
        <v>41</v>
      </c>
      <c r="W128" s="152">
        <v>0.25663716814159293</v>
      </c>
      <c r="X128" s="152">
        <v>6.047197640117994E-2</v>
      </c>
    </row>
    <row r="129" spans="14:24" ht="15.5" x14ac:dyDescent="0.35">
      <c r="N129" s="148">
        <v>40421</v>
      </c>
      <c r="O129" s="149">
        <v>689</v>
      </c>
      <c r="P129" s="149">
        <v>100</v>
      </c>
      <c r="Q129" s="149">
        <v>589</v>
      </c>
      <c r="R129" s="150">
        <v>2781233937</v>
      </c>
      <c r="S129" s="150">
        <v>1850159151</v>
      </c>
      <c r="T129" s="150">
        <v>931074786</v>
      </c>
      <c r="U129" s="151">
        <v>192</v>
      </c>
      <c r="V129" s="151">
        <v>33</v>
      </c>
      <c r="W129" s="152">
        <v>0.27866473149492016</v>
      </c>
      <c r="X129" s="152">
        <v>4.7895500725689405E-2</v>
      </c>
    </row>
    <row r="130" spans="14:24" ht="15.5" x14ac:dyDescent="0.35">
      <c r="N130" s="148">
        <v>40451</v>
      </c>
      <c r="O130" s="149">
        <v>756</v>
      </c>
      <c r="P130" s="149">
        <v>139</v>
      </c>
      <c r="Q130" s="149">
        <v>617</v>
      </c>
      <c r="R130" s="150">
        <v>4195849805</v>
      </c>
      <c r="S130" s="150">
        <v>3219878535</v>
      </c>
      <c r="T130" s="150">
        <v>975971270</v>
      </c>
      <c r="U130" s="151">
        <v>205</v>
      </c>
      <c r="V130" s="151">
        <v>40</v>
      </c>
      <c r="W130" s="152">
        <v>0.27116402116402116</v>
      </c>
      <c r="X130" s="152">
        <v>5.2910052910052907E-2</v>
      </c>
    </row>
    <row r="131" spans="14:24" ht="15.5" x14ac:dyDescent="0.35">
      <c r="N131" s="148">
        <v>40482</v>
      </c>
      <c r="O131" s="149">
        <v>660</v>
      </c>
      <c r="P131" s="149">
        <v>102</v>
      </c>
      <c r="Q131" s="149">
        <v>558</v>
      </c>
      <c r="R131" s="150">
        <v>3324607642</v>
      </c>
      <c r="S131" s="150">
        <v>2370289275</v>
      </c>
      <c r="T131" s="150">
        <v>954318367</v>
      </c>
      <c r="U131" s="151">
        <v>186</v>
      </c>
      <c r="V131" s="151">
        <v>43</v>
      </c>
      <c r="W131" s="152">
        <v>0.2818181818181818</v>
      </c>
      <c r="X131" s="152">
        <v>6.5151515151515155E-2</v>
      </c>
    </row>
    <row r="132" spans="14:24" ht="15.5" x14ac:dyDescent="0.35">
      <c r="N132" s="148">
        <v>40512</v>
      </c>
      <c r="O132" s="149">
        <v>727</v>
      </c>
      <c r="P132" s="149">
        <v>134</v>
      </c>
      <c r="Q132" s="149">
        <v>593</v>
      </c>
      <c r="R132" s="150">
        <v>3727083537</v>
      </c>
      <c r="S132" s="150">
        <v>2442069267</v>
      </c>
      <c r="T132" s="150">
        <v>1285014270</v>
      </c>
      <c r="U132" s="151">
        <v>190</v>
      </c>
      <c r="V132" s="151">
        <v>51</v>
      </c>
      <c r="W132" s="152">
        <v>0.26134800550206327</v>
      </c>
      <c r="X132" s="152">
        <v>7.0151306740027508E-2</v>
      </c>
    </row>
    <row r="133" spans="14:24" ht="15.5" x14ac:dyDescent="0.35">
      <c r="N133" s="148">
        <v>40543</v>
      </c>
      <c r="O133" s="149">
        <v>1212</v>
      </c>
      <c r="P133" s="149">
        <v>224</v>
      </c>
      <c r="Q133" s="149">
        <v>988</v>
      </c>
      <c r="R133" s="150">
        <v>6182032283</v>
      </c>
      <c r="S133" s="150">
        <v>4272379521</v>
      </c>
      <c r="T133" s="150">
        <v>1909652762</v>
      </c>
      <c r="U133" s="151">
        <v>287</v>
      </c>
      <c r="V133" s="151">
        <v>67</v>
      </c>
      <c r="W133" s="152">
        <v>0.23679867986798681</v>
      </c>
      <c r="X133" s="152">
        <v>5.5280528052805283E-2</v>
      </c>
    </row>
    <row r="134" spans="14:24" ht="15.5" x14ac:dyDescent="0.35">
      <c r="N134" s="148">
        <v>40574</v>
      </c>
      <c r="O134" s="149">
        <v>634</v>
      </c>
      <c r="P134" s="149">
        <v>111</v>
      </c>
      <c r="Q134" s="149">
        <v>523</v>
      </c>
      <c r="R134" s="150">
        <v>2572152184</v>
      </c>
      <c r="S134" s="150">
        <v>1722818837</v>
      </c>
      <c r="T134" s="150">
        <v>849333347</v>
      </c>
      <c r="U134" s="151">
        <v>155</v>
      </c>
      <c r="V134" s="151">
        <v>39</v>
      </c>
      <c r="W134" s="152">
        <v>0.24447949526813881</v>
      </c>
      <c r="X134" s="152">
        <v>6.1514195583596214E-2</v>
      </c>
    </row>
    <row r="135" spans="14:24" ht="15.5" x14ac:dyDescent="0.35">
      <c r="N135" s="148">
        <v>40602</v>
      </c>
      <c r="O135" s="149">
        <v>617</v>
      </c>
      <c r="P135" s="149">
        <v>107</v>
      </c>
      <c r="Q135" s="149">
        <v>510</v>
      </c>
      <c r="R135" s="150">
        <v>3540684683</v>
      </c>
      <c r="S135" s="150">
        <v>2788421579</v>
      </c>
      <c r="T135" s="150">
        <v>752263104</v>
      </c>
      <c r="U135" s="151">
        <v>157</v>
      </c>
      <c r="V135" s="151">
        <v>39</v>
      </c>
      <c r="W135" s="152">
        <v>0.25445705024311183</v>
      </c>
      <c r="X135" s="152">
        <v>6.3209076175040513E-2</v>
      </c>
    </row>
    <row r="136" spans="14:24" ht="15.5" x14ac:dyDescent="0.35">
      <c r="N136" s="148">
        <v>40633</v>
      </c>
      <c r="O136" s="149">
        <v>937</v>
      </c>
      <c r="P136" s="149">
        <v>133</v>
      </c>
      <c r="Q136" s="149">
        <v>804</v>
      </c>
      <c r="R136" s="150">
        <v>3310663866</v>
      </c>
      <c r="S136" s="150">
        <v>2035548475</v>
      </c>
      <c r="T136" s="150">
        <v>1275115391</v>
      </c>
      <c r="U136" s="151">
        <v>275</v>
      </c>
      <c r="V136" s="151">
        <v>70</v>
      </c>
      <c r="W136" s="152">
        <v>0.29348986125933829</v>
      </c>
      <c r="X136" s="152">
        <v>7.4706510138740662E-2</v>
      </c>
    </row>
    <row r="137" spans="14:24" ht="15.5" x14ac:dyDescent="0.35">
      <c r="N137" s="148">
        <v>40663</v>
      </c>
      <c r="O137" s="149">
        <v>880</v>
      </c>
      <c r="P137" s="149">
        <v>144</v>
      </c>
      <c r="Q137" s="149">
        <v>736</v>
      </c>
      <c r="R137" s="150">
        <v>3560721251</v>
      </c>
      <c r="S137" s="150">
        <v>2388049104</v>
      </c>
      <c r="T137" s="150">
        <v>1172672147</v>
      </c>
      <c r="U137" s="151">
        <v>225</v>
      </c>
      <c r="V137" s="151">
        <v>61</v>
      </c>
      <c r="W137" s="152">
        <v>0.25568181818181818</v>
      </c>
      <c r="X137" s="152">
        <v>6.931818181818182E-2</v>
      </c>
    </row>
    <row r="138" spans="14:24" ht="15.5" x14ac:dyDescent="0.35">
      <c r="N138" s="148">
        <v>40694</v>
      </c>
      <c r="O138" s="149">
        <v>951</v>
      </c>
      <c r="P138" s="149">
        <v>163</v>
      </c>
      <c r="Q138" s="149">
        <v>788</v>
      </c>
      <c r="R138" s="150">
        <v>5212789680</v>
      </c>
      <c r="S138" s="150">
        <v>3953716075</v>
      </c>
      <c r="T138" s="150">
        <v>1259073605</v>
      </c>
      <c r="U138" s="151">
        <v>233</v>
      </c>
      <c r="V138" s="151">
        <v>59</v>
      </c>
      <c r="W138" s="152">
        <v>0.24500525762355416</v>
      </c>
      <c r="X138" s="152">
        <v>6.203995793901157E-2</v>
      </c>
    </row>
    <row r="139" spans="14:24" ht="15.5" x14ac:dyDescent="0.35">
      <c r="N139" s="148">
        <v>40724</v>
      </c>
      <c r="O139" s="149">
        <v>1075</v>
      </c>
      <c r="P139" s="149">
        <v>202</v>
      </c>
      <c r="Q139" s="149">
        <v>873</v>
      </c>
      <c r="R139" s="150">
        <v>5658500413</v>
      </c>
      <c r="S139" s="150">
        <v>4213008074</v>
      </c>
      <c r="T139" s="150">
        <v>1445492339</v>
      </c>
      <c r="U139" s="151">
        <v>229</v>
      </c>
      <c r="V139" s="151">
        <v>71</v>
      </c>
      <c r="W139" s="152">
        <v>0.21302325581395348</v>
      </c>
      <c r="X139" s="152">
        <v>6.6046511627906979E-2</v>
      </c>
    </row>
    <row r="140" spans="14:24" ht="15.5" x14ac:dyDescent="0.35">
      <c r="N140" s="148">
        <v>40755</v>
      </c>
      <c r="O140" s="149">
        <v>873</v>
      </c>
      <c r="P140" s="149">
        <v>163</v>
      </c>
      <c r="Q140" s="149">
        <v>710</v>
      </c>
      <c r="R140" s="150">
        <v>4210167596</v>
      </c>
      <c r="S140" s="150">
        <v>3029301781</v>
      </c>
      <c r="T140" s="150">
        <v>1180865815</v>
      </c>
      <c r="U140" s="151">
        <v>197</v>
      </c>
      <c r="V140" s="151">
        <v>53</v>
      </c>
      <c r="W140" s="152">
        <v>0.22565864833906071</v>
      </c>
      <c r="X140" s="152">
        <v>6.0710194730813287E-2</v>
      </c>
    </row>
    <row r="141" spans="14:24" ht="15.5" x14ac:dyDescent="0.35">
      <c r="N141" s="148">
        <v>40786</v>
      </c>
      <c r="O141" s="149">
        <v>924</v>
      </c>
      <c r="P141" s="149">
        <v>149</v>
      </c>
      <c r="Q141" s="149">
        <v>775</v>
      </c>
      <c r="R141" s="150">
        <v>4831000207</v>
      </c>
      <c r="S141" s="150">
        <v>3455688649</v>
      </c>
      <c r="T141" s="150">
        <v>1375311558</v>
      </c>
      <c r="U141" s="151">
        <v>213</v>
      </c>
      <c r="V141" s="151">
        <v>51</v>
      </c>
      <c r="W141" s="152">
        <v>0.23051948051948051</v>
      </c>
      <c r="X141" s="152">
        <v>5.5194805194805192E-2</v>
      </c>
    </row>
    <row r="142" spans="14:24" ht="15.5" x14ac:dyDescent="0.35">
      <c r="N142" s="148">
        <v>40816</v>
      </c>
      <c r="O142" s="149">
        <v>918</v>
      </c>
      <c r="P142" s="149">
        <v>160</v>
      </c>
      <c r="Q142" s="149">
        <v>758</v>
      </c>
      <c r="R142" s="150">
        <v>4839681534</v>
      </c>
      <c r="S142" s="150">
        <v>3502858161</v>
      </c>
      <c r="T142" s="150">
        <v>1336823373</v>
      </c>
      <c r="U142" s="151">
        <v>203</v>
      </c>
      <c r="V142" s="151">
        <v>52</v>
      </c>
      <c r="W142" s="152">
        <v>0.22113289760348584</v>
      </c>
      <c r="X142" s="152">
        <v>5.6644880174291937E-2</v>
      </c>
    </row>
    <row r="143" spans="14:24" ht="15.5" x14ac:dyDescent="0.35">
      <c r="N143" s="148">
        <v>40847</v>
      </c>
      <c r="O143" s="149">
        <v>823</v>
      </c>
      <c r="P143" s="149">
        <v>154</v>
      </c>
      <c r="Q143" s="149">
        <v>669</v>
      </c>
      <c r="R143" s="150">
        <v>4822119463</v>
      </c>
      <c r="S143" s="150">
        <v>3591669290</v>
      </c>
      <c r="T143" s="150">
        <v>1230450173</v>
      </c>
      <c r="U143" s="151">
        <v>165</v>
      </c>
      <c r="V143" s="151">
        <v>50</v>
      </c>
      <c r="W143" s="152">
        <v>0.20048602673147023</v>
      </c>
      <c r="X143" s="152">
        <v>6.0753341433778855E-2</v>
      </c>
    </row>
    <row r="144" spans="14:24" ht="15.5" x14ac:dyDescent="0.35">
      <c r="N144" s="148">
        <v>40877</v>
      </c>
      <c r="O144" s="149">
        <v>836</v>
      </c>
      <c r="P144" s="149">
        <v>128</v>
      </c>
      <c r="Q144" s="149">
        <v>708</v>
      </c>
      <c r="R144" s="150">
        <v>3968505076</v>
      </c>
      <c r="S144" s="150">
        <v>2722405837</v>
      </c>
      <c r="T144" s="150">
        <v>1246099239</v>
      </c>
      <c r="U144" s="151">
        <v>199</v>
      </c>
      <c r="V144" s="151">
        <v>32</v>
      </c>
      <c r="W144" s="152">
        <v>0.23803827751196172</v>
      </c>
      <c r="X144" s="152">
        <v>3.8277511961722487E-2</v>
      </c>
    </row>
    <row r="145" spans="14:24" ht="15.5" x14ac:dyDescent="0.35">
      <c r="N145" s="148">
        <v>40908</v>
      </c>
      <c r="O145" s="149">
        <v>1319</v>
      </c>
      <c r="P145" s="149">
        <v>231</v>
      </c>
      <c r="Q145" s="149">
        <v>1088</v>
      </c>
      <c r="R145" s="150">
        <v>7371528514</v>
      </c>
      <c r="S145" s="150">
        <v>5461723393</v>
      </c>
      <c r="T145" s="150">
        <v>1909805121</v>
      </c>
      <c r="U145" s="151">
        <v>294</v>
      </c>
      <c r="V145" s="151">
        <v>61</v>
      </c>
      <c r="W145" s="152">
        <v>0.22289613343442002</v>
      </c>
      <c r="X145" s="152">
        <v>4.6247156937073541E-2</v>
      </c>
    </row>
    <row r="146" spans="14:24" ht="15.5" x14ac:dyDescent="0.35">
      <c r="N146" s="148">
        <v>40939</v>
      </c>
      <c r="O146" s="149">
        <v>725</v>
      </c>
      <c r="P146" s="149">
        <v>122</v>
      </c>
      <c r="Q146" s="149">
        <v>603</v>
      </c>
      <c r="R146" s="150">
        <v>3639212855</v>
      </c>
      <c r="S146" s="150">
        <v>2618174237</v>
      </c>
      <c r="T146" s="150">
        <v>1021038618</v>
      </c>
      <c r="U146" s="151">
        <v>145</v>
      </c>
      <c r="V146" s="151">
        <v>26</v>
      </c>
      <c r="W146" s="152">
        <v>0.2</v>
      </c>
      <c r="X146" s="152">
        <v>3.5862068965517239E-2</v>
      </c>
    </row>
    <row r="147" spans="14:24" ht="15.5" x14ac:dyDescent="0.35">
      <c r="N147" s="148">
        <v>40968</v>
      </c>
      <c r="O147" s="149">
        <v>847</v>
      </c>
      <c r="P147" s="149">
        <v>142</v>
      </c>
      <c r="Q147" s="149">
        <v>705</v>
      </c>
      <c r="R147" s="150">
        <v>3841771201</v>
      </c>
      <c r="S147" s="150">
        <v>2624014978</v>
      </c>
      <c r="T147" s="150">
        <v>1217756223</v>
      </c>
      <c r="U147" s="151">
        <v>189</v>
      </c>
      <c r="V147" s="151">
        <v>47</v>
      </c>
      <c r="W147" s="152">
        <v>0.2231404958677686</v>
      </c>
      <c r="X147" s="152">
        <v>5.5489964580873671E-2</v>
      </c>
    </row>
    <row r="148" spans="14:24" ht="15.5" x14ac:dyDescent="0.35">
      <c r="N148" s="148">
        <v>40999</v>
      </c>
      <c r="O148" s="149">
        <v>1082</v>
      </c>
      <c r="P148" s="149">
        <v>180</v>
      </c>
      <c r="Q148" s="149">
        <v>902</v>
      </c>
      <c r="R148" s="150">
        <v>5265869806</v>
      </c>
      <c r="S148" s="150">
        <v>3675613844</v>
      </c>
      <c r="T148" s="150">
        <v>1590255962</v>
      </c>
      <c r="U148" s="151">
        <v>231</v>
      </c>
      <c r="V148" s="151">
        <v>47</v>
      </c>
      <c r="W148" s="152">
        <v>0.2134935304990758</v>
      </c>
      <c r="X148" s="152">
        <v>4.3438077634011092E-2</v>
      </c>
    </row>
    <row r="149" spans="14:24" ht="15.5" x14ac:dyDescent="0.35">
      <c r="N149" s="148">
        <v>41029</v>
      </c>
      <c r="O149" s="149">
        <v>941</v>
      </c>
      <c r="P149" s="149">
        <v>145</v>
      </c>
      <c r="Q149" s="149">
        <v>796</v>
      </c>
      <c r="R149" s="150">
        <v>3997446414</v>
      </c>
      <c r="S149" s="150">
        <v>2730017831</v>
      </c>
      <c r="T149" s="150">
        <v>1267428583</v>
      </c>
      <c r="U149" s="151">
        <v>210</v>
      </c>
      <c r="V149" s="151">
        <v>51</v>
      </c>
      <c r="W149" s="152">
        <v>0.22316684378320936</v>
      </c>
      <c r="X149" s="152">
        <v>5.4197662061636558E-2</v>
      </c>
    </row>
    <row r="150" spans="14:24" ht="15.5" x14ac:dyDescent="0.35">
      <c r="N150" s="148">
        <v>41060</v>
      </c>
      <c r="O150" s="149">
        <v>1121</v>
      </c>
      <c r="P150" s="149">
        <v>174</v>
      </c>
      <c r="Q150" s="149">
        <v>947</v>
      </c>
      <c r="R150" s="150">
        <v>4997484136</v>
      </c>
      <c r="S150" s="150">
        <v>3150756443</v>
      </c>
      <c r="T150" s="150">
        <v>1846727693</v>
      </c>
      <c r="U150" s="151">
        <v>227</v>
      </c>
      <c r="V150" s="151">
        <v>54</v>
      </c>
      <c r="W150" s="152">
        <v>0.20249776984834969</v>
      </c>
      <c r="X150" s="152">
        <v>4.8171275646743977E-2</v>
      </c>
    </row>
    <row r="151" spans="14:24" ht="15.5" x14ac:dyDescent="0.35">
      <c r="N151" s="148">
        <v>41090</v>
      </c>
      <c r="O151" s="149">
        <v>1188</v>
      </c>
      <c r="P151" s="149">
        <v>193</v>
      </c>
      <c r="Q151" s="149">
        <v>995</v>
      </c>
      <c r="R151" s="150">
        <v>5847099330</v>
      </c>
      <c r="S151" s="150">
        <v>4109718202</v>
      </c>
      <c r="T151" s="150">
        <v>1737381128</v>
      </c>
      <c r="U151" s="151">
        <v>235</v>
      </c>
      <c r="V151" s="151">
        <v>53</v>
      </c>
      <c r="W151" s="152">
        <v>0.1978114478114478</v>
      </c>
      <c r="X151" s="152">
        <v>4.4612794612794611E-2</v>
      </c>
    </row>
    <row r="152" spans="14:24" ht="15.5" x14ac:dyDescent="0.35">
      <c r="N152" s="148">
        <v>41121</v>
      </c>
      <c r="O152" s="149">
        <v>1003</v>
      </c>
      <c r="P152" s="149">
        <v>168</v>
      </c>
      <c r="Q152" s="149">
        <v>835</v>
      </c>
      <c r="R152" s="150">
        <v>5471766592</v>
      </c>
      <c r="S152" s="150">
        <v>3870132916</v>
      </c>
      <c r="T152" s="150">
        <v>1601633676</v>
      </c>
      <c r="U152" s="151">
        <v>202</v>
      </c>
      <c r="V152" s="151">
        <v>56</v>
      </c>
      <c r="W152" s="152">
        <v>0.20139581256231306</v>
      </c>
      <c r="X152" s="152">
        <v>5.5832502492522432E-2</v>
      </c>
    </row>
    <row r="153" spans="14:24" ht="15.5" x14ac:dyDescent="0.35">
      <c r="N153" s="148">
        <v>41152</v>
      </c>
      <c r="O153" s="149">
        <v>1186</v>
      </c>
      <c r="P153" s="149">
        <v>189</v>
      </c>
      <c r="Q153" s="149">
        <v>997</v>
      </c>
      <c r="R153" s="150">
        <v>5966669479</v>
      </c>
      <c r="S153" s="150">
        <v>4234798288</v>
      </c>
      <c r="T153" s="150">
        <v>1731871191</v>
      </c>
      <c r="U153" s="151">
        <v>208</v>
      </c>
      <c r="V153" s="151">
        <v>40</v>
      </c>
      <c r="W153" s="152">
        <v>0.17537942664418213</v>
      </c>
      <c r="X153" s="152">
        <v>3.3726812816188868E-2</v>
      </c>
    </row>
    <row r="154" spans="14:24" ht="15.5" x14ac:dyDescent="0.35">
      <c r="N154" s="148">
        <v>41182</v>
      </c>
      <c r="O154" s="149">
        <v>1028</v>
      </c>
      <c r="P154" s="149">
        <v>156</v>
      </c>
      <c r="Q154" s="149">
        <v>872</v>
      </c>
      <c r="R154" s="150">
        <v>4920724689</v>
      </c>
      <c r="S154" s="150">
        <v>3430854723</v>
      </c>
      <c r="T154" s="150">
        <v>1489869966</v>
      </c>
      <c r="U154" s="151">
        <v>209</v>
      </c>
      <c r="V154" s="151">
        <v>40</v>
      </c>
      <c r="W154" s="152">
        <v>0.20330739299610895</v>
      </c>
      <c r="X154" s="152">
        <v>3.8910505836575876E-2</v>
      </c>
    </row>
    <row r="155" spans="14:24" ht="15.5" x14ac:dyDescent="0.35">
      <c r="N155" s="148">
        <v>41213</v>
      </c>
      <c r="O155" s="149">
        <v>1130</v>
      </c>
      <c r="P155" s="149">
        <v>165</v>
      </c>
      <c r="Q155" s="149">
        <v>965</v>
      </c>
      <c r="R155" s="150">
        <v>5066089326</v>
      </c>
      <c r="S155" s="150">
        <v>3252519568</v>
      </c>
      <c r="T155" s="150">
        <v>1813569758</v>
      </c>
      <c r="U155" s="151">
        <v>173</v>
      </c>
      <c r="V155" s="151">
        <v>42</v>
      </c>
      <c r="W155" s="152">
        <v>0.15309734513274337</v>
      </c>
      <c r="X155" s="152">
        <v>3.7168141592920353E-2</v>
      </c>
    </row>
    <row r="156" spans="14:24" ht="15.5" x14ac:dyDescent="0.35">
      <c r="N156" s="148">
        <v>41243</v>
      </c>
      <c r="O156" s="149">
        <v>1191</v>
      </c>
      <c r="P156" s="149">
        <v>215</v>
      </c>
      <c r="Q156" s="149">
        <v>976</v>
      </c>
      <c r="R156" s="150">
        <v>6143120656</v>
      </c>
      <c r="S156" s="150">
        <v>4131876882</v>
      </c>
      <c r="T156" s="150">
        <v>2011243774</v>
      </c>
      <c r="U156" s="151">
        <v>177</v>
      </c>
      <c r="V156" s="151">
        <v>57</v>
      </c>
      <c r="W156" s="152">
        <v>0.1486146095717884</v>
      </c>
      <c r="X156" s="152">
        <v>4.7858942065491183E-2</v>
      </c>
    </row>
    <row r="157" spans="14:24" ht="15.5" x14ac:dyDescent="0.35">
      <c r="N157" s="148">
        <v>41274</v>
      </c>
      <c r="O157" s="149">
        <v>2017</v>
      </c>
      <c r="P157" s="149">
        <v>367</v>
      </c>
      <c r="Q157" s="149">
        <v>1650</v>
      </c>
      <c r="R157" s="150">
        <v>11314064424</v>
      </c>
      <c r="S157" s="150">
        <v>7467380192</v>
      </c>
      <c r="T157" s="150">
        <v>3846684232</v>
      </c>
      <c r="U157" s="151">
        <v>262</v>
      </c>
      <c r="V157" s="151">
        <v>71</v>
      </c>
      <c r="W157" s="152">
        <v>0.12989588497768964</v>
      </c>
      <c r="X157" s="152">
        <v>3.5200793257312839E-2</v>
      </c>
    </row>
    <row r="158" spans="14:24" ht="15.5" x14ac:dyDescent="0.35">
      <c r="N158" s="148">
        <v>41305</v>
      </c>
      <c r="O158" s="149">
        <v>868</v>
      </c>
      <c r="P158" s="149">
        <v>130</v>
      </c>
      <c r="Q158" s="149">
        <v>738</v>
      </c>
      <c r="R158" s="150">
        <v>3561113587</v>
      </c>
      <c r="S158" s="150">
        <v>2473215528</v>
      </c>
      <c r="T158" s="150">
        <v>1087898059</v>
      </c>
      <c r="U158" s="151">
        <v>140</v>
      </c>
      <c r="V158" s="151">
        <v>42</v>
      </c>
      <c r="W158" s="152">
        <v>0.16129032258064516</v>
      </c>
      <c r="X158" s="152">
        <v>4.8387096774193547E-2</v>
      </c>
    </row>
    <row r="159" spans="14:24" ht="15.5" x14ac:dyDescent="0.35">
      <c r="N159" s="148">
        <v>41333</v>
      </c>
      <c r="O159" s="149">
        <v>837</v>
      </c>
      <c r="P159" s="149">
        <v>117</v>
      </c>
      <c r="Q159" s="149">
        <v>720</v>
      </c>
      <c r="R159" s="150">
        <v>3227207681</v>
      </c>
      <c r="S159" s="150">
        <v>1998576470</v>
      </c>
      <c r="T159" s="150">
        <v>1228631211</v>
      </c>
      <c r="U159" s="151">
        <v>139</v>
      </c>
      <c r="V159" s="151">
        <v>30</v>
      </c>
      <c r="W159" s="152">
        <v>0.16606929510155316</v>
      </c>
      <c r="X159" s="152">
        <v>3.5842293906810034E-2</v>
      </c>
    </row>
    <row r="160" spans="14:24" ht="15.5" x14ac:dyDescent="0.35">
      <c r="N160" s="148">
        <v>41364</v>
      </c>
      <c r="O160" s="149">
        <v>1210</v>
      </c>
      <c r="P160" s="149">
        <v>178</v>
      </c>
      <c r="Q160" s="149">
        <v>1032</v>
      </c>
      <c r="R160" s="150">
        <v>5615057057</v>
      </c>
      <c r="S160" s="150">
        <v>3845623939</v>
      </c>
      <c r="T160" s="150">
        <v>1769433118</v>
      </c>
      <c r="U160" s="151">
        <v>205</v>
      </c>
      <c r="V160" s="151">
        <v>37</v>
      </c>
      <c r="W160" s="152">
        <v>0.16942148760330578</v>
      </c>
      <c r="X160" s="152">
        <v>3.0578512396694214E-2</v>
      </c>
    </row>
    <row r="161" spans="14:24" ht="15.5" x14ac:dyDescent="0.35">
      <c r="N161" s="148">
        <v>41394</v>
      </c>
      <c r="O161" s="149">
        <v>1216</v>
      </c>
      <c r="P161" s="149">
        <v>188</v>
      </c>
      <c r="Q161" s="149">
        <v>1028</v>
      </c>
      <c r="R161" s="150">
        <v>6059587896</v>
      </c>
      <c r="S161" s="150">
        <v>4267545763</v>
      </c>
      <c r="T161" s="150">
        <v>1792042133</v>
      </c>
      <c r="U161" s="151">
        <v>176</v>
      </c>
      <c r="V161" s="151">
        <v>38</v>
      </c>
      <c r="W161" s="152">
        <v>0.14473684210526316</v>
      </c>
      <c r="X161" s="152">
        <v>3.125E-2</v>
      </c>
    </row>
    <row r="162" spans="14:24" ht="15.5" x14ac:dyDescent="0.35">
      <c r="N162" s="148">
        <v>41425</v>
      </c>
      <c r="O162" s="149">
        <v>1414</v>
      </c>
      <c r="P162" s="149">
        <v>194</v>
      </c>
      <c r="Q162" s="149">
        <v>1220</v>
      </c>
      <c r="R162" s="150">
        <v>6513344479</v>
      </c>
      <c r="S162" s="150">
        <v>4226657375</v>
      </c>
      <c r="T162" s="150">
        <v>2286687104</v>
      </c>
      <c r="U162" s="151">
        <v>205</v>
      </c>
      <c r="V162" s="151">
        <v>49</v>
      </c>
      <c r="W162" s="152">
        <v>0.14497878359264499</v>
      </c>
      <c r="X162" s="152">
        <v>3.4653465346534656E-2</v>
      </c>
    </row>
    <row r="163" spans="14:24" ht="15.5" x14ac:dyDescent="0.35">
      <c r="N163" s="148">
        <v>41455</v>
      </c>
      <c r="O163" s="149">
        <v>1445</v>
      </c>
      <c r="P163" s="149">
        <v>254</v>
      </c>
      <c r="Q163" s="149">
        <v>1191</v>
      </c>
      <c r="R163" s="150">
        <v>9163818353</v>
      </c>
      <c r="S163" s="150">
        <v>6620221946</v>
      </c>
      <c r="T163" s="150">
        <v>2543596407</v>
      </c>
      <c r="U163" s="151">
        <v>206</v>
      </c>
      <c r="V163" s="151">
        <v>48</v>
      </c>
      <c r="W163" s="152">
        <v>0.14256055363321798</v>
      </c>
      <c r="X163" s="152">
        <v>3.3217993079584777E-2</v>
      </c>
    </row>
    <row r="164" spans="14:24" ht="15.5" x14ac:dyDescent="0.35">
      <c r="N164" s="148">
        <v>41486</v>
      </c>
      <c r="O164" s="149">
        <v>1352</v>
      </c>
      <c r="P164" s="149">
        <v>193</v>
      </c>
      <c r="Q164" s="149">
        <v>1159</v>
      </c>
      <c r="R164" s="150">
        <v>6039951592</v>
      </c>
      <c r="S164" s="150">
        <v>3944598458</v>
      </c>
      <c r="T164" s="150">
        <v>2095353134</v>
      </c>
      <c r="U164" s="151">
        <v>152</v>
      </c>
      <c r="V164" s="151">
        <v>44</v>
      </c>
      <c r="W164" s="152">
        <v>0.11242603550295859</v>
      </c>
      <c r="X164" s="152">
        <v>3.2544378698224852E-2</v>
      </c>
    </row>
    <row r="165" spans="14:24" ht="15.5" x14ac:dyDescent="0.35">
      <c r="N165" s="148">
        <v>41517</v>
      </c>
      <c r="O165" s="149">
        <v>1420</v>
      </c>
      <c r="P165" s="149">
        <v>242</v>
      </c>
      <c r="Q165" s="149">
        <v>1178</v>
      </c>
      <c r="R165" s="150">
        <v>7383165346</v>
      </c>
      <c r="S165" s="150">
        <v>4772214756</v>
      </c>
      <c r="T165" s="150">
        <v>2610950590</v>
      </c>
      <c r="U165" s="151">
        <v>200</v>
      </c>
      <c r="V165" s="151">
        <v>44</v>
      </c>
      <c r="W165" s="152">
        <v>0.14084507042253522</v>
      </c>
      <c r="X165" s="152">
        <v>3.0985915492957747E-2</v>
      </c>
    </row>
    <row r="166" spans="14:24" ht="15.5" x14ac:dyDescent="0.35">
      <c r="N166" s="148">
        <v>41547</v>
      </c>
      <c r="O166" s="149">
        <v>1299</v>
      </c>
      <c r="P166" s="149">
        <v>197</v>
      </c>
      <c r="Q166" s="149">
        <v>1102</v>
      </c>
      <c r="R166" s="150">
        <v>7028840845</v>
      </c>
      <c r="S166" s="150">
        <v>4875085803</v>
      </c>
      <c r="T166" s="150">
        <v>2153755042</v>
      </c>
      <c r="U166" s="151">
        <v>153</v>
      </c>
      <c r="V166" s="151">
        <v>34</v>
      </c>
      <c r="W166" s="152">
        <v>0.11778290993071594</v>
      </c>
      <c r="X166" s="152">
        <v>2.6173979984603541E-2</v>
      </c>
    </row>
    <row r="167" spans="14:24" ht="15.5" x14ac:dyDescent="0.35">
      <c r="N167" s="148">
        <v>41578</v>
      </c>
      <c r="O167" s="149">
        <v>1413</v>
      </c>
      <c r="P167" s="149">
        <v>224</v>
      </c>
      <c r="Q167" s="149">
        <v>1189</v>
      </c>
      <c r="R167" s="150">
        <v>9044003656</v>
      </c>
      <c r="S167" s="150">
        <v>6898407929</v>
      </c>
      <c r="T167" s="150">
        <v>2145595727</v>
      </c>
      <c r="U167" s="151">
        <v>155</v>
      </c>
      <c r="V167" s="151">
        <v>34</v>
      </c>
      <c r="W167" s="152">
        <v>0.10969568294409059</v>
      </c>
      <c r="X167" s="152">
        <v>2.4062278839348902E-2</v>
      </c>
    </row>
    <row r="168" spans="14:24" ht="15.5" x14ac:dyDescent="0.35">
      <c r="N168" s="148">
        <v>41608</v>
      </c>
      <c r="O168" s="149">
        <v>1133</v>
      </c>
      <c r="P168" s="149">
        <v>194</v>
      </c>
      <c r="Q168" s="149">
        <v>939</v>
      </c>
      <c r="R168" s="150">
        <v>6240869513</v>
      </c>
      <c r="S168" s="150">
        <v>4360925265</v>
      </c>
      <c r="T168" s="150">
        <v>1879944248</v>
      </c>
      <c r="U168" s="151">
        <v>162</v>
      </c>
      <c r="V168" s="151">
        <v>44</v>
      </c>
      <c r="W168" s="152">
        <v>0.14298323036187113</v>
      </c>
      <c r="X168" s="152">
        <v>3.8834951456310676E-2</v>
      </c>
    </row>
    <row r="169" spans="14:24" ht="15.5" x14ac:dyDescent="0.35">
      <c r="N169" s="148">
        <v>41639</v>
      </c>
      <c r="O169" s="149">
        <v>1857</v>
      </c>
      <c r="P169" s="149">
        <v>371</v>
      </c>
      <c r="Q169" s="149">
        <v>1486</v>
      </c>
      <c r="R169" s="150">
        <v>11567005325</v>
      </c>
      <c r="S169" s="150">
        <v>8366899505</v>
      </c>
      <c r="T169" s="150">
        <v>3200105820</v>
      </c>
      <c r="U169" s="151">
        <v>200</v>
      </c>
      <c r="V169" s="151">
        <v>74</v>
      </c>
      <c r="W169" s="152">
        <v>0.10770059235325795</v>
      </c>
      <c r="X169" s="152">
        <v>3.9849219170705441E-2</v>
      </c>
    </row>
    <row r="170" spans="14:24" ht="15.5" x14ac:dyDescent="0.35">
      <c r="N170" s="148">
        <v>41670</v>
      </c>
      <c r="O170" s="149">
        <v>1220</v>
      </c>
      <c r="P170" s="149">
        <v>189</v>
      </c>
      <c r="Q170" s="149">
        <v>1031</v>
      </c>
      <c r="R170" s="150">
        <v>5196473367</v>
      </c>
      <c r="S170" s="150">
        <v>2867936447</v>
      </c>
      <c r="T170" s="150">
        <v>2328536920</v>
      </c>
      <c r="U170" s="151">
        <v>119</v>
      </c>
      <c r="V170" s="151">
        <v>36</v>
      </c>
      <c r="W170" s="152">
        <v>9.7540983606557372E-2</v>
      </c>
      <c r="X170" s="152">
        <v>2.9508196721311476E-2</v>
      </c>
    </row>
    <row r="171" spans="14:24" ht="15.5" x14ac:dyDescent="0.35">
      <c r="N171" s="148">
        <v>41698</v>
      </c>
      <c r="O171" s="149">
        <v>1127</v>
      </c>
      <c r="P171" s="149">
        <v>165</v>
      </c>
      <c r="Q171" s="149">
        <v>962</v>
      </c>
      <c r="R171" s="150">
        <v>4951108679</v>
      </c>
      <c r="S171" s="150">
        <v>3204480561</v>
      </c>
      <c r="T171" s="150">
        <v>1746628118</v>
      </c>
      <c r="U171" s="151">
        <v>91</v>
      </c>
      <c r="V171" s="151">
        <v>27</v>
      </c>
      <c r="W171" s="152">
        <v>8.0745341614906832E-2</v>
      </c>
      <c r="X171" s="152">
        <v>2.3957409050576754E-2</v>
      </c>
    </row>
    <row r="172" spans="14:24" ht="15.5" x14ac:dyDescent="0.35">
      <c r="N172" s="148">
        <v>41729</v>
      </c>
      <c r="O172" s="149">
        <v>1277</v>
      </c>
      <c r="P172" s="149">
        <v>217</v>
      </c>
      <c r="Q172" s="149">
        <v>1060</v>
      </c>
      <c r="R172" s="150">
        <v>6779188221</v>
      </c>
      <c r="S172" s="150">
        <v>4587688638</v>
      </c>
      <c r="T172" s="150">
        <v>2191499583</v>
      </c>
      <c r="U172" s="151">
        <v>133</v>
      </c>
      <c r="V172" s="151">
        <v>33</v>
      </c>
      <c r="W172" s="152">
        <v>0.10415035238841033</v>
      </c>
      <c r="X172" s="152">
        <v>2.5841816758026624E-2</v>
      </c>
    </row>
    <row r="173" spans="14:24" ht="15.5" x14ac:dyDescent="0.35">
      <c r="N173" s="148">
        <v>41759</v>
      </c>
      <c r="O173" s="149">
        <v>1287</v>
      </c>
      <c r="P173" s="149">
        <v>198</v>
      </c>
      <c r="Q173" s="149">
        <v>1089</v>
      </c>
      <c r="R173" s="150">
        <v>6443291925</v>
      </c>
      <c r="S173" s="150">
        <v>4180984502</v>
      </c>
      <c r="T173" s="150">
        <v>2262307423</v>
      </c>
      <c r="U173" s="151">
        <v>155</v>
      </c>
      <c r="V173" s="151">
        <v>25</v>
      </c>
      <c r="W173" s="152">
        <v>0.12043512043512043</v>
      </c>
      <c r="X173" s="152">
        <v>1.9425019425019424E-2</v>
      </c>
    </row>
    <row r="174" spans="14:24" ht="15.5" x14ac:dyDescent="0.35">
      <c r="N174" s="148">
        <v>41790</v>
      </c>
      <c r="O174" s="149">
        <v>1432</v>
      </c>
      <c r="P174" s="149">
        <v>238</v>
      </c>
      <c r="Q174" s="149">
        <v>1194</v>
      </c>
      <c r="R174" s="150">
        <v>7965532542</v>
      </c>
      <c r="S174" s="150">
        <v>5602874615</v>
      </c>
      <c r="T174" s="150">
        <v>2362657927</v>
      </c>
      <c r="U174" s="151">
        <v>129</v>
      </c>
      <c r="V174" s="151">
        <v>52</v>
      </c>
      <c r="W174" s="152">
        <v>9.0083798882681559E-2</v>
      </c>
      <c r="X174" s="152">
        <v>3.6312849162011177E-2</v>
      </c>
    </row>
    <row r="175" spans="14:24" ht="15.5" x14ac:dyDescent="0.35">
      <c r="N175" s="148">
        <v>41820</v>
      </c>
      <c r="O175" s="149">
        <v>1620</v>
      </c>
      <c r="P175" s="149">
        <v>276</v>
      </c>
      <c r="Q175" s="149">
        <v>1344</v>
      </c>
      <c r="R175" s="150">
        <v>13151590513</v>
      </c>
      <c r="S175" s="150">
        <v>10226465868</v>
      </c>
      <c r="T175" s="150">
        <v>2925124645</v>
      </c>
      <c r="U175" s="151">
        <v>147</v>
      </c>
      <c r="V175" s="151">
        <v>33</v>
      </c>
      <c r="W175" s="152">
        <v>9.0740740740740747E-2</v>
      </c>
      <c r="X175" s="152">
        <v>2.0370370370370372E-2</v>
      </c>
    </row>
    <row r="176" spans="14:24" ht="15.5" x14ac:dyDescent="0.35">
      <c r="N176" s="148">
        <v>41851</v>
      </c>
      <c r="O176" s="149">
        <v>1496</v>
      </c>
      <c r="P176" s="149">
        <v>278</v>
      </c>
      <c r="Q176" s="149">
        <v>1218</v>
      </c>
      <c r="R176" s="150">
        <v>10138270394</v>
      </c>
      <c r="S176" s="150">
        <v>7265744696</v>
      </c>
      <c r="T176" s="150">
        <v>2872525698</v>
      </c>
      <c r="U176" s="151">
        <v>121</v>
      </c>
      <c r="V176" s="151">
        <v>31</v>
      </c>
      <c r="W176" s="152">
        <v>8.0882352941176475E-2</v>
      </c>
      <c r="X176" s="152">
        <v>2.0721925133689839E-2</v>
      </c>
    </row>
    <row r="177" spans="14:24" ht="15.5" x14ac:dyDescent="0.35">
      <c r="N177" s="148">
        <v>41882</v>
      </c>
      <c r="O177" s="149">
        <v>1436</v>
      </c>
      <c r="P177" s="149">
        <v>246</v>
      </c>
      <c r="Q177" s="149">
        <v>1190</v>
      </c>
      <c r="R177" s="150">
        <v>8744564249</v>
      </c>
      <c r="S177" s="150">
        <v>6194833069</v>
      </c>
      <c r="T177" s="150">
        <v>2549731180</v>
      </c>
      <c r="U177" s="151">
        <v>107</v>
      </c>
      <c r="V177" s="151">
        <v>17</v>
      </c>
      <c r="W177" s="152">
        <v>7.4512534818941503E-2</v>
      </c>
      <c r="X177" s="152">
        <v>1.1838440111420613E-2</v>
      </c>
    </row>
    <row r="178" spans="14:24" ht="15.5" x14ac:dyDescent="0.35">
      <c r="N178" s="148">
        <v>41912</v>
      </c>
      <c r="O178" s="149">
        <v>1442</v>
      </c>
      <c r="P178" s="149">
        <v>271</v>
      </c>
      <c r="Q178" s="149">
        <v>1171</v>
      </c>
      <c r="R178" s="150">
        <v>9113360662</v>
      </c>
      <c r="S178" s="150">
        <v>6573359492</v>
      </c>
      <c r="T178" s="150">
        <v>2540001170</v>
      </c>
      <c r="U178" s="151">
        <v>108</v>
      </c>
      <c r="V178" s="151">
        <v>26</v>
      </c>
      <c r="W178" s="152">
        <v>7.4895977808599162E-2</v>
      </c>
      <c r="X178" s="152">
        <v>1.8030513176144243E-2</v>
      </c>
    </row>
    <row r="179" spans="14:24" ht="15.5" x14ac:dyDescent="0.35">
      <c r="N179" s="148">
        <v>41943</v>
      </c>
      <c r="O179" s="149">
        <v>1574</v>
      </c>
      <c r="P179" s="149">
        <v>295</v>
      </c>
      <c r="Q179" s="149">
        <v>1279</v>
      </c>
      <c r="R179" s="150">
        <v>11084684892</v>
      </c>
      <c r="S179" s="150">
        <v>8185539791</v>
      </c>
      <c r="T179" s="150">
        <v>2899145101</v>
      </c>
      <c r="U179" s="151">
        <v>100</v>
      </c>
      <c r="V179" s="151">
        <v>26</v>
      </c>
      <c r="W179" s="152">
        <v>6.353240152477764E-2</v>
      </c>
      <c r="X179" s="152">
        <v>1.6518424396442185E-2</v>
      </c>
    </row>
    <row r="180" spans="14:24" ht="15.5" x14ac:dyDescent="0.35">
      <c r="N180" s="148">
        <v>41973</v>
      </c>
      <c r="O180" s="149">
        <v>1298</v>
      </c>
      <c r="P180" s="149">
        <v>238</v>
      </c>
      <c r="Q180" s="149">
        <v>1060</v>
      </c>
      <c r="R180" s="150">
        <v>8428855817</v>
      </c>
      <c r="S180" s="150">
        <v>6169961392</v>
      </c>
      <c r="T180" s="150">
        <v>2258894425</v>
      </c>
      <c r="U180" s="151">
        <v>98</v>
      </c>
      <c r="V180" s="151">
        <v>16</v>
      </c>
      <c r="W180" s="152">
        <v>7.5500770416024654E-2</v>
      </c>
      <c r="X180" s="152">
        <v>1.2326656394453005E-2</v>
      </c>
    </row>
    <row r="181" spans="14:24" ht="15.5" x14ac:dyDescent="0.35">
      <c r="N181" s="148">
        <v>42004</v>
      </c>
      <c r="O181" s="149">
        <v>1965</v>
      </c>
      <c r="P181" s="149">
        <v>393</v>
      </c>
      <c r="Q181" s="149">
        <v>1572</v>
      </c>
      <c r="R181" s="150">
        <v>14172452871</v>
      </c>
      <c r="S181" s="150">
        <v>10608503685</v>
      </c>
      <c r="T181" s="150">
        <v>3563949186</v>
      </c>
      <c r="U181" s="151">
        <v>127</v>
      </c>
      <c r="V181" s="151">
        <v>38</v>
      </c>
      <c r="W181" s="152">
        <v>6.463104325699745E-2</v>
      </c>
      <c r="X181" s="152">
        <v>1.9338422391857506E-2</v>
      </c>
    </row>
    <row r="182" spans="14:24" ht="15.5" x14ac:dyDescent="0.35">
      <c r="N182" s="148">
        <v>42035</v>
      </c>
      <c r="O182" s="149">
        <v>1266</v>
      </c>
      <c r="P182" s="149">
        <v>233</v>
      </c>
      <c r="Q182" s="149">
        <v>1033</v>
      </c>
      <c r="R182" s="150">
        <v>11595368935</v>
      </c>
      <c r="S182" s="150">
        <v>7002371393</v>
      </c>
      <c r="T182" s="150">
        <v>4592997542</v>
      </c>
      <c r="U182" s="151">
        <v>73</v>
      </c>
      <c r="V182" s="151">
        <v>20</v>
      </c>
      <c r="W182" s="152">
        <v>5.7661927330173779E-2</v>
      </c>
      <c r="X182" s="152">
        <v>1.579778830963665E-2</v>
      </c>
    </row>
    <row r="183" spans="14:24" ht="15.5" x14ac:dyDescent="0.35">
      <c r="N183" s="148">
        <v>42063</v>
      </c>
      <c r="O183" s="149">
        <v>1247</v>
      </c>
      <c r="P183" s="149">
        <v>199</v>
      </c>
      <c r="Q183" s="149">
        <v>1048</v>
      </c>
      <c r="R183" s="150">
        <v>8023422654</v>
      </c>
      <c r="S183" s="150">
        <v>5397173769</v>
      </c>
      <c r="T183" s="150">
        <v>2626248885</v>
      </c>
      <c r="U183" s="151">
        <v>72</v>
      </c>
      <c r="V183" s="151">
        <v>13</v>
      </c>
      <c r="W183" s="152">
        <v>5.7738572574178026E-2</v>
      </c>
      <c r="X183" s="152">
        <v>1.0425020048115477E-2</v>
      </c>
    </row>
    <row r="184" spans="14:24" ht="15.5" x14ac:dyDescent="0.35">
      <c r="N184" s="148">
        <v>42094</v>
      </c>
      <c r="O184" s="149">
        <v>1486</v>
      </c>
      <c r="P184" s="149">
        <v>238</v>
      </c>
      <c r="Q184" s="149">
        <v>1248</v>
      </c>
      <c r="R184" s="150">
        <v>8941863760</v>
      </c>
      <c r="S184" s="150">
        <v>6080531366</v>
      </c>
      <c r="T184" s="150">
        <v>2861332394</v>
      </c>
      <c r="U184" s="151">
        <v>97</v>
      </c>
      <c r="V184" s="151">
        <v>20</v>
      </c>
      <c r="W184" s="152">
        <v>6.5275908479138625E-2</v>
      </c>
      <c r="X184" s="152">
        <v>1.3458950201884253E-2</v>
      </c>
    </row>
    <row r="185" spans="14:24" ht="15.5" x14ac:dyDescent="0.35">
      <c r="N185" s="148">
        <v>42124</v>
      </c>
      <c r="O185" s="149">
        <v>1452</v>
      </c>
      <c r="P185" s="149">
        <v>228</v>
      </c>
      <c r="Q185" s="149">
        <v>1224</v>
      </c>
      <c r="R185" s="150">
        <v>7666036282</v>
      </c>
      <c r="S185" s="150">
        <v>4903382133</v>
      </c>
      <c r="T185" s="150">
        <v>2762654149</v>
      </c>
      <c r="U185" s="151">
        <v>88</v>
      </c>
      <c r="V185" s="151">
        <v>22</v>
      </c>
      <c r="W185" s="152">
        <v>6.0606060606060608E-2</v>
      </c>
      <c r="X185" s="152">
        <v>1.5151515151515152E-2</v>
      </c>
    </row>
    <row r="186" spans="14:24" ht="15.5" x14ac:dyDescent="0.35">
      <c r="N186" s="148">
        <v>42155</v>
      </c>
      <c r="O186" s="149">
        <v>1433</v>
      </c>
      <c r="P186" s="149">
        <v>250</v>
      </c>
      <c r="Q186" s="149">
        <v>1183</v>
      </c>
      <c r="R186" s="150">
        <v>11882163657</v>
      </c>
      <c r="S186" s="150">
        <v>8793638008</v>
      </c>
      <c r="T186" s="150">
        <v>3088525649</v>
      </c>
      <c r="U186" s="151">
        <v>91</v>
      </c>
      <c r="V186" s="151">
        <v>20</v>
      </c>
      <c r="W186" s="152">
        <v>6.3503140265177949E-2</v>
      </c>
      <c r="X186" s="152">
        <v>1.3956734124214934E-2</v>
      </c>
    </row>
    <row r="187" spans="14:24" ht="15.5" x14ac:dyDescent="0.35">
      <c r="N187" s="148">
        <v>42185</v>
      </c>
      <c r="O187" s="149">
        <v>1757</v>
      </c>
      <c r="P187" s="149">
        <v>299</v>
      </c>
      <c r="Q187" s="149">
        <v>1458</v>
      </c>
      <c r="R187" s="150">
        <v>12680920031</v>
      </c>
      <c r="S187" s="150">
        <v>8720661548</v>
      </c>
      <c r="T187" s="150">
        <v>3960258483</v>
      </c>
      <c r="U187" s="151">
        <v>102</v>
      </c>
      <c r="V187" s="151">
        <v>24</v>
      </c>
      <c r="W187" s="152">
        <v>5.8053500284575982E-2</v>
      </c>
      <c r="X187" s="152">
        <v>1.3659647125782584E-2</v>
      </c>
    </row>
    <row r="188" spans="14:24" ht="15.5" x14ac:dyDescent="0.35">
      <c r="N188" s="148">
        <v>42216</v>
      </c>
      <c r="O188" s="149">
        <v>1701</v>
      </c>
      <c r="P188" s="149">
        <v>302</v>
      </c>
      <c r="Q188" s="149">
        <v>1399</v>
      </c>
      <c r="R188" s="150">
        <v>9946213000</v>
      </c>
      <c r="S188" s="150">
        <v>6413506621</v>
      </c>
      <c r="T188" s="150">
        <v>3532706379</v>
      </c>
      <c r="U188" s="151">
        <v>95</v>
      </c>
      <c r="V188" s="151">
        <v>23</v>
      </c>
      <c r="W188" s="152">
        <v>5.584950029394474E-2</v>
      </c>
      <c r="X188" s="152">
        <v>1.3521457965902411E-2</v>
      </c>
    </row>
    <row r="189" spans="14:24" ht="15.5" x14ac:dyDescent="0.35">
      <c r="N189" s="148">
        <v>42247</v>
      </c>
      <c r="O189" s="149">
        <v>1472</v>
      </c>
      <c r="P189" s="149">
        <v>257</v>
      </c>
      <c r="Q189" s="149">
        <v>1215</v>
      </c>
      <c r="R189" s="150">
        <v>10986319431</v>
      </c>
      <c r="S189" s="150">
        <v>8085299283</v>
      </c>
      <c r="T189" s="150">
        <v>2901020148</v>
      </c>
      <c r="U189" s="151">
        <v>80</v>
      </c>
      <c r="V189" s="151">
        <v>20</v>
      </c>
      <c r="W189" s="152">
        <v>5.434782608695652E-2</v>
      </c>
      <c r="X189" s="152">
        <v>1.358695652173913E-2</v>
      </c>
    </row>
    <row r="190" spans="14:24" ht="15.5" x14ac:dyDescent="0.35">
      <c r="N190" s="148">
        <v>42277</v>
      </c>
      <c r="O190" s="149">
        <v>1554</v>
      </c>
      <c r="P190" s="149">
        <v>292</v>
      </c>
      <c r="Q190" s="149">
        <v>1262</v>
      </c>
      <c r="R190" s="150">
        <v>10040194800</v>
      </c>
      <c r="S190" s="150">
        <v>7069631826</v>
      </c>
      <c r="T190" s="150">
        <v>2970562974</v>
      </c>
      <c r="U190" s="151">
        <v>75</v>
      </c>
      <c r="V190" s="151">
        <v>21</v>
      </c>
      <c r="W190" s="152">
        <v>4.8262548262548263E-2</v>
      </c>
      <c r="X190" s="152">
        <v>1.3513513513513514E-2</v>
      </c>
    </row>
    <row r="191" spans="14:24" ht="15.5" x14ac:dyDescent="0.35">
      <c r="N191" s="148">
        <v>42308</v>
      </c>
      <c r="O191" s="149">
        <v>1640</v>
      </c>
      <c r="P191" s="149">
        <v>310</v>
      </c>
      <c r="Q191" s="149">
        <v>1330</v>
      </c>
      <c r="R191" s="150">
        <v>10927910449</v>
      </c>
      <c r="S191" s="150">
        <v>7848588825</v>
      </c>
      <c r="T191" s="150">
        <v>3079321624</v>
      </c>
      <c r="U191" s="151">
        <v>72</v>
      </c>
      <c r="V191" s="151">
        <v>19</v>
      </c>
      <c r="W191" s="152">
        <v>4.3902439024390241E-2</v>
      </c>
      <c r="X191" s="152">
        <v>1.1585365853658536E-2</v>
      </c>
    </row>
    <row r="192" spans="14:24" ht="15.5" x14ac:dyDescent="0.35">
      <c r="N192" s="148">
        <v>42338</v>
      </c>
      <c r="O192" s="149">
        <v>1477</v>
      </c>
      <c r="P192" s="149">
        <v>244</v>
      </c>
      <c r="Q192" s="149">
        <v>1233</v>
      </c>
      <c r="R192" s="150">
        <v>8737492351</v>
      </c>
      <c r="S192" s="150">
        <v>5881564167</v>
      </c>
      <c r="T192" s="150">
        <v>2855928184</v>
      </c>
      <c r="U192" s="151">
        <v>66</v>
      </c>
      <c r="V192" s="151">
        <v>23</v>
      </c>
      <c r="W192" s="152">
        <v>4.4685172647257958E-2</v>
      </c>
      <c r="X192" s="152">
        <v>1.5572105619498984E-2</v>
      </c>
    </row>
    <row r="193" spans="14:24" ht="15.5" x14ac:dyDescent="0.35">
      <c r="N193" s="148">
        <v>42369</v>
      </c>
      <c r="O193" s="149">
        <v>2124</v>
      </c>
      <c r="P193" s="149">
        <v>415</v>
      </c>
      <c r="Q193" s="149">
        <v>1709</v>
      </c>
      <c r="R193" s="150">
        <v>20361969610</v>
      </c>
      <c r="S193" s="150">
        <v>16125292078</v>
      </c>
      <c r="T193" s="150">
        <v>4236677532</v>
      </c>
      <c r="U193" s="151">
        <v>119</v>
      </c>
      <c r="V193" s="151">
        <v>29</v>
      </c>
      <c r="W193" s="152">
        <v>5.6026365348399249E-2</v>
      </c>
      <c r="X193" s="152">
        <v>1.3653483992467044E-2</v>
      </c>
    </row>
    <row r="194" spans="14:24" ht="15.5" x14ac:dyDescent="0.35">
      <c r="N194" s="148">
        <v>42400</v>
      </c>
      <c r="O194" s="149">
        <v>1362</v>
      </c>
      <c r="P194" s="149">
        <v>233</v>
      </c>
      <c r="Q194" s="149">
        <v>1129</v>
      </c>
      <c r="R194" s="150">
        <v>8673387648</v>
      </c>
      <c r="S194" s="150">
        <v>5807784751</v>
      </c>
      <c r="T194" s="150">
        <v>2865602897</v>
      </c>
      <c r="U194" s="151">
        <v>64</v>
      </c>
      <c r="V194" s="151">
        <v>13</v>
      </c>
      <c r="W194" s="152">
        <v>4.6989720998531569E-2</v>
      </c>
      <c r="X194" s="152">
        <v>9.544787077826725E-3</v>
      </c>
    </row>
    <row r="195" spans="14:24" ht="15.5" x14ac:dyDescent="0.35">
      <c r="N195" s="148">
        <v>42429</v>
      </c>
      <c r="O195" s="149">
        <v>1342</v>
      </c>
      <c r="P195" s="149">
        <v>228</v>
      </c>
      <c r="Q195" s="149">
        <v>1114</v>
      </c>
      <c r="R195" s="150">
        <v>8131817400</v>
      </c>
      <c r="S195" s="150">
        <v>5475898082</v>
      </c>
      <c r="T195" s="150">
        <v>2655919318</v>
      </c>
      <c r="U195" s="151">
        <v>56</v>
      </c>
      <c r="V195" s="151">
        <v>12</v>
      </c>
      <c r="W195" s="152">
        <v>4.1728763040238454E-2</v>
      </c>
      <c r="X195" s="152">
        <v>8.9418777943368107E-3</v>
      </c>
    </row>
    <row r="196" spans="14:24" ht="15.5" x14ac:dyDescent="0.35">
      <c r="N196" s="148">
        <v>42460</v>
      </c>
      <c r="O196" s="149">
        <v>1783</v>
      </c>
      <c r="P196" s="149">
        <v>292</v>
      </c>
      <c r="Q196" s="149">
        <v>1491</v>
      </c>
      <c r="R196" s="150">
        <v>9828472575</v>
      </c>
      <c r="S196" s="150">
        <v>6356224383</v>
      </c>
      <c r="T196" s="150">
        <v>3472248192</v>
      </c>
      <c r="U196" s="151">
        <v>82</v>
      </c>
      <c r="V196" s="151">
        <v>22</v>
      </c>
      <c r="W196" s="152">
        <v>4.5989904655075714E-2</v>
      </c>
      <c r="X196" s="152">
        <v>1.2338754907459339E-2</v>
      </c>
    </row>
    <row r="197" spans="14:24" ht="15.5" x14ac:dyDescent="0.35">
      <c r="N197" s="148">
        <v>42490</v>
      </c>
      <c r="O197" s="149">
        <v>1578</v>
      </c>
      <c r="P197" s="149">
        <v>217</v>
      </c>
      <c r="Q197" s="149">
        <v>1361</v>
      </c>
      <c r="R197" s="150">
        <v>7606319527</v>
      </c>
      <c r="S197" s="150">
        <v>4577196830</v>
      </c>
      <c r="T197" s="150">
        <v>3029122697</v>
      </c>
      <c r="U197" s="151">
        <v>79</v>
      </c>
      <c r="V197" s="151">
        <v>11</v>
      </c>
      <c r="W197" s="152">
        <v>5.0063371356147024E-2</v>
      </c>
      <c r="X197" s="152">
        <v>6.9708491761723704E-3</v>
      </c>
    </row>
    <row r="198" spans="14:24" ht="15.5" x14ac:dyDescent="0.35">
      <c r="N198" s="148">
        <v>42521</v>
      </c>
      <c r="O198" s="149">
        <v>1666</v>
      </c>
      <c r="P198" s="149">
        <v>269</v>
      </c>
      <c r="Q198" s="149">
        <v>1397</v>
      </c>
      <c r="R198" s="150">
        <v>8994784274</v>
      </c>
      <c r="S198" s="150">
        <v>5891105263</v>
      </c>
      <c r="T198" s="150">
        <v>3103679011</v>
      </c>
      <c r="U198" s="151">
        <v>72</v>
      </c>
      <c r="V198" s="151">
        <v>23</v>
      </c>
      <c r="W198" s="152">
        <v>4.3217286914765909E-2</v>
      </c>
      <c r="X198" s="152">
        <v>1.3805522208883553E-2</v>
      </c>
    </row>
    <row r="199" spans="14:24" ht="15.5" x14ac:dyDescent="0.35">
      <c r="N199" s="148">
        <v>42551</v>
      </c>
      <c r="O199" s="149">
        <v>1895</v>
      </c>
      <c r="P199" s="149">
        <v>365</v>
      </c>
      <c r="Q199" s="149">
        <v>1530</v>
      </c>
      <c r="R199" s="150">
        <v>16438066543</v>
      </c>
      <c r="S199" s="150">
        <v>12677044832</v>
      </c>
      <c r="T199" s="150">
        <v>3761021711</v>
      </c>
      <c r="U199" s="151">
        <v>74</v>
      </c>
      <c r="V199" s="151">
        <v>22</v>
      </c>
      <c r="W199" s="152">
        <v>3.9050131926121369E-2</v>
      </c>
      <c r="X199" s="152">
        <v>1.1609498680738786E-2</v>
      </c>
    </row>
    <row r="200" spans="14:24" ht="15.5" x14ac:dyDescent="0.35">
      <c r="N200" s="148">
        <v>42582</v>
      </c>
      <c r="O200" s="149">
        <v>1528</v>
      </c>
      <c r="P200" s="149">
        <v>278</v>
      </c>
      <c r="Q200" s="149">
        <v>1250</v>
      </c>
      <c r="R200" s="150">
        <v>10820156097</v>
      </c>
      <c r="S200" s="150">
        <v>8014428938</v>
      </c>
      <c r="T200" s="150">
        <v>2805727159</v>
      </c>
      <c r="U200" s="151">
        <v>40</v>
      </c>
      <c r="V200" s="151">
        <v>18</v>
      </c>
      <c r="W200" s="152">
        <v>2.6178010471204188E-2</v>
      </c>
      <c r="X200" s="152">
        <v>1.1780104712041885E-2</v>
      </c>
    </row>
    <row r="201" spans="14:24" ht="15.5" x14ac:dyDescent="0.35">
      <c r="N201" s="148">
        <v>42613</v>
      </c>
      <c r="O201" s="149">
        <v>1637</v>
      </c>
      <c r="P201" s="149">
        <v>292</v>
      </c>
      <c r="Q201" s="149">
        <v>1345</v>
      </c>
      <c r="R201" s="150">
        <v>11161057430</v>
      </c>
      <c r="S201" s="150">
        <v>8212859598</v>
      </c>
      <c r="T201" s="150">
        <v>2948197832</v>
      </c>
      <c r="U201" s="151">
        <v>59</v>
      </c>
      <c r="V201" s="151">
        <v>14</v>
      </c>
      <c r="W201" s="152">
        <v>3.6041539401343921E-2</v>
      </c>
      <c r="X201" s="152">
        <v>8.5522296884544893E-3</v>
      </c>
    </row>
    <row r="202" spans="14:24" ht="15.5" x14ac:dyDescent="0.35">
      <c r="N202" s="148">
        <v>42643</v>
      </c>
      <c r="O202" s="149">
        <v>1650</v>
      </c>
      <c r="P202" s="149">
        <v>329</v>
      </c>
      <c r="Q202" s="149">
        <v>1321</v>
      </c>
      <c r="R202" s="150">
        <v>12410741863</v>
      </c>
      <c r="S202" s="150">
        <v>9145523055</v>
      </c>
      <c r="T202" s="150">
        <v>3265218808</v>
      </c>
      <c r="U202" s="151">
        <v>48</v>
      </c>
      <c r="V202" s="151">
        <v>24</v>
      </c>
      <c r="W202" s="152">
        <v>2.9090909090909091E-2</v>
      </c>
      <c r="X202" s="152">
        <v>1.4545454545454545E-2</v>
      </c>
    </row>
    <row r="203" spans="14:24" ht="15.5" x14ac:dyDescent="0.35">
      <c r="N203" s="148">
        <v>42674</v>
      </c>
      <c r="O203" s="149">
        <v>1492</v>
      </c>
      <c r="P203" s="149">
        <v>283</v>
      </c>
      <c r="Q203" s="149">
        <v>1209</v>
      </c>
      <c r="R203" s="150">
        <v>11158989925</v>
      </c>
      <c r="S203" s="150">
        <v>8392848636</v>
      </c>
      <c r="T203" s="150">
        <v>2766141289</v>
      </c>
      <c r="U203" s="151">
        <v>33</v>
      </c>
      <c r="V203" s="151">
        <v>21</v>
      </c>
      <c r="W203" s="152">
        <v>2.2117962466487937E-2</v>
      </c>
      <c r="X203" s="152">
        <v>1.4075067024128687E-2</v>
      </c>
    </row>
    <row r="204" spans="14:24" ht="15.5" x14ac:dyDescent="0.35">
      <c r="N204" s="148">
        <v>42704</v>
      </c>
      <c r="O204" s="149">
        <v>1507</v>
      </c>
      <c r="P204" s="149">
        <v>313</v>
      </c>
      <c r="Q204" s="149">
        <v>1194</v>
      </c>
      <c r="R204" s="150">
        <v>12443303743</v>
      </c>
      <c r="S204" s="150">
        <v>9455792031</v>
      </c>
      <c r="T204" s="150">
        <v>2987511712</v>
      </c>
      <c r="U204" s="151">
        <v>48</v>
      </c>
      <c r="V204" s="151">
        <v>16</v>
      </c>
      <c r="W204" s="152">
        <v>3.1851360318513607E-2</v>
      </c>
      <c r="X204" s="152">
        <v>1.0617120106171201E-2</v>
      </c>
    </row>
    <row r="205" spans="14:24" ht="15.5" x14ac:dyDescent="0.35">
      <c r="N205" s="148">
        <v>42735</v>
      </c>
      <c r="O205" s="149">
        <v>1791</v>
      </c>
      <c r="P205" s="149">
        <v>379</v>
      </c>
      <c r="Q205" s="149">
        <v>1412</v>
      </c>
      <c r="R205" s="150">
        <v>14797059815</v>
      </c>
      <c r="S205" s="150">
        <v>11493193287</v>
      </c>
      <c r="T205" s="150">
        <v>3303866528</v>
      </c>
      <c r="U205" s="151">
        <v>61</v>
      </c>
      <c r="V205" s="151">
        <v>19</v>
      </c>
      <c r="W205" s="152">
        <v>3.4059184812953655E-2</v>
      </c>
      <c r="X205" s="152">
        <v>1.060859854829704E-2</v>
      </c>
    </row>
    <row r="206" spans="14:24" ht="15.5" x14ac:dyDescent="0.35">
      <c r="N206" s="148">
        <v>42766</v>
      </c>
      <c r="O206" s="149">
        <v>1419</v>
      </c>
      <c r="P206" s="149">
        <v>287</v>
      </c>
      <c r="Q206" s="149">
        <v>1132</v>
      </c>
      <c r="R206" s="150">
        <v>11064549413</v>
      </c>
      <c r="S206" s="150">
        <v>8005040178</v>
      </c>
      <c r="T206" s="150">
        <v>3059509235</v>
      </c>
      <c r="U206" s="151">
        <v>29</v>
      </c>
      <c r="V206" s="151">
        <v>15</v>
      </c>
      <c r="W206" s="152">
        <v>2.0436927413671601E-2</v>
      </c>
      <c r="X206" s="152">
        <v>1.0570824524312896E-2</v>
      </c>
    </row>
    <row r="207" spans="14:24" ht="15.5" x14ac:dyDescent="0.35">
      <c r="N207" s="148">
        <v>42794</v>
      </c>
      <c r="O207" s="149">
        <v>1067</v>
      </c>
      <c r="P207" s="149">
        <v>209</v>
      </c>
      <c r="Q207" s="149">
        <v>858</v>
      </c>
      <c r="R207" s="150">
        <v>7970814259</v>
      </c>
      <c r="S207" s="150">
        <v>5798783618</v>
      </c>
      <c r="T207" s="150">
        <v>2172030641</v>
      </c>
      <c r="U207" s="151">
        <v>21</v>
      </c>
      <c r="V207" s="151">
        <v>8</v>
      </c>
      <c r="W207" s="152">
        <v>1.9681349578256794E-2</v>
      </c>
      <c r="X207" s="152">
        <v>7.4976569821930648E-3</v>
      </c>
    </row>
    <row r="208" spans="14:24" ht="15.5" x14ac:dyDescent="0.35">
      <c r="N208" s="148">
        <v>42825</v>
      </c>
      <c r="O208" s="149">
        <v>1387</v>
      </c>
      <c r="P208" s="149">
        <v>269</v>
      </c>
      <c r="Q208" s="149">
        <v>1118</v>
      </c>
      <c r="R208" s="150">
        <v>10225172552</v>
      </c>
      <c r="S208" s="150">
        <v>7327208482</v>
      </c>
      <c r="T208" s="150">
        <v>2897964070</v>
      </c>
      <c r="U208" s="151">
        <v>36</v>
      </c>
      <c r="V208" s="151">
        <v>13</v>
      </c>
      <c r="W208" s="152">
        <v>2.5955299206921412E-2</v>
      </c>
      <c r="X208" s="152">
        <v>9.372746935832732E-3</v>
      </c>
    </row>
    <row r="209" spans="14:24" ht="15.5" x14ac:dyDescent="0.35">
      <c r="N209" s="148">
        <v>42855</v>
      </c>
      <c r="O209" s="149">
        <v>958</v>
      </c>
      <c r="P209" s="149">
        <v>237</v>
      </c>
      <c r="Q209" s="149">
        <v>721</v>
      </c>
      <c r="R209" s="150">
        <v>9259853158</v>
      </c>
      <c r="S209" s="150">
        <v>7090333008</v>
      </c>
      <c r="T209" s="150">
        <v>2169520150</v>
      </c>
      <c r="U209" s="151">
        <v>15</v>
      </c>
      <c r="V209" s="151">
        <v>9</v>
      </c>
      <c r="W209" s="152">
        <v>1.5657620041753653E-2</v>
      </c>
      <c r="X209" s="152">
        <v>9.3945720250521916E-3</v>
      </c>
    </row>
    <row r="210" spans="14:24" ht="15.5" x14ac:dyDescent="0.35">
      <c r="N210" s="148">
        <v>42886</v>
      </c>
      <c r="O210" s="149">
        <v>1132</v>
      </c>
      <c r="P210" s="149">
        <v>280</v>
      </c>
      <c r="Q210" s="149">
        <v>852</v>
      </c>
      <c r="R210" s="150">
        <v>9059673497</v>
      </c>
      <c r="S210" s="150">
        <v>6080462250</v>
      </c>
      <c r="T210" s="150">
        <v>2979211247</v>
      </c>
      <c r="U210" s="151">
        <v>17</v>
      </c>
      <c r="V210" s="151">
        <v>14</v>
      </c>
      <c r="W210" s="152">
        <v>1.5017667844522967E-2</v>
      </c>
      <c r="X210" s="152">
        <v>1.2367491166077738E-2</v>
      </c>
    </row>
    <row r="211" spans="14:24" ht="15.5" x14ac:dyDescent="0.35">
      <c r="N211" s="148">
        <v>42916</v>
      </c>
      <c r="O211" s="149">
        <v>1399</v>
      </c>
      <c r="P211" s="149">
        <v>372</v>
      </c>
      <c r="Q211" s="149">
        <v>1027</v>
      </c>
      <c r="R211" s="150">
        <v>13305054021</v>
      </c>
      <c r="S211" s="150">
        <v>9631778619</v>
      </c>
      <c r="T211" s="150">
        <v>3673275402</v>
      </c>
      <c r="U211" s="151">
        <v>12</v>
      </c>
      <c r="V211" s="151">
        <v>25</v>
      </c>
      <c r="W211" s="152">
        <v>8.5775553967119365E-3</v>
      </c>
      <c r="X211" s="152">
        <v>1.7869907076483203E-2</v>
      </c>
    </row>
    <row r="212" spans="14:24" ht="15.5" x14ac:dyDescent="0.35">
      <c r="N212" s="148">
        <v>42947</v>
      </c>
      <c r="O212" s="149">
        <v>1115</v>
      </c>
      <c r="P212" s="149">
        <v>266</v>
      </c>
      <c r="Q212" s="149">
        <v>849</v>
      </c>
      <c r="R212" s="150">
        <v>10194661583</v>
      </c>
      <c r="S212" s="150">
        <v>7312236999</v>
      </c>
      <c r="T212" s="150">
        <v>2882424584</v>
      </c>
      <c r="U212" s="151">
        <v>15</v>
      </c>
      <c r="V212" s="151">
        <v>12</v>
      </c>
      <c r="W212" s="152">
        <v>1.3452914798206279E-2</v>
      </c>
      <c r="X212" s="152">
        <v>1.0762331838565023E-2</v>
      </c>
    </row>
    <row r="213" spans="14:24" ht="15.5" x14ac:dyDescent="0.35">
      <c r="N213" s="148">
        <v>42978</v>
      </c>
      <c r="O213" s="149">
        <v>1264</v>
      </c>
      <c r="P213" s="149">
        <v>300</v>
      </c>
      <c r="Q213" s="149">
        <v>964</v>
      </c>
      <c r="R213" s="150">
        <v>11142663474</v>
      </c>
      <c r="S213" s="150">
        <v>7678553673</v>
      </c>
      <c r="T213" s="150">
        <v>3464109801</v>
      </c>
      <c r="U213" s="151">
        <v>16</v>
      </c>
      <c r="V213" s="151">
        <v>18</v>
      </c>
      <c r="W213" s="152">
        <v>1.2658227848101266E-2</v>
      </c>
      <c r="X213" s="152">
        <v>1.4240506329113924E-2</v>
      </c>
    </row>
    <row r="214" spans="14:24" ht="15.5" x14ac:dyDescent="0.35">
      <c r="N214" s="148">
        <v>43008</v>
      </c>
      <c r="O214" s="149">
        <v>1166</v>
      </c>
      <c r="P214" s="149">
        <v>296</v>
      </c>
      <c r="Q214" s="149">
        <v>870</v>
      </c>
      <c r="R214" s="150">
        <v>11186923541</v>
      </c>
      <c r="S214" s="150">
        <v>8288067793</v>
      </c>
      <c r="T214" s="150">
        <v>2898855748</v>
      </c>
      <c r="U214" s="151">
        <v>16</v>
      </c>
      <c r="V214" s="151">
        <v>13</v>
      </c>
      <c r="W214" s="152">
        <v>1.3722126929674099E-2</v>
      </c>
      <c r="X214" s="152">
        <v>1.1149228130360206E-2</v>
      </c>
    </row>
    <row r="215" spans="14:24" ht="15.5" x14ac:dyDescent="0.35">
      <c r="N215" s="148">
        <v>43039</v>
      </c>
      <c r="O215" s="149">
        <v>1282</v>
      </c>
      <c r="P215" s="149">
        <v>305</v>
      </c>
      <c r="Q215" s="149">
        <v>977</v>
      </c>
      <c r="R215" s="150">
        <v>12178774264</v>
      </c>
      <c r="S215" s="150">
        <v>9176287558</v>
      </c>
      <c r="T215" s="150">
        <v>3002486706</v>
      </c>
      <c r="U215" s="151">
        <v>21</v>
      </c>
      <c r="V215" s="151">
        <v>14</v>
      </c>
      <c r="W215" s="152">
        <v>1.6380655226209049E-2</v>
      </c>
      <c r="X215" s="152">
        <v>1.0920436817472699E-2</v>
      </c>
    </row>
    <row r="216" spans="14:24" ht="15.5" x14ac:dyDescent="0.35">
      <c r="N216" s="148">
        <v>43069</v>
      </c>
      <c r="O216" s="149">
        <v>1197</v>
      </c>
      <c r="P216" s="149">
        <v>276</v>
      </c>
      <c r="Q216" s="149">
        <v>921</v>
      </c>
      <c r="R216" s="150">
        <v>11604207129</v>
      </c>
      <c r="S216" s="150">
        <v>8291853921</v>
      </c>
      <c r="T216" s="150">
        <v>3312353208</v>
      </c>
      <c r="U216" s="151">
        <v>23</v>
      </c>
      <c r="V216" s="151">
        <v>19</v>
      </c>
      <c r="W216" s="152">
        <v>1.921470342522974E-2</v>
      </c>
      <c r="X216" s="152">
        <v>1.5873015873015872E-2</v>
      </c>
    </row>
    <row r="217" spans="14:24" ht="15.5" x14ac:dyDescent="0.35">
      <c r="N217" s="148">
        <v>43100</v>
      </c>
      <c r="O217" s="149">
        <v>1341</v>
      </c>
      <c r="P217" s="149">
        <v>348</v>
      </c>
      <c r="Q217" s="149">
        <v>993</v>
      </c>
      <c r="R217" s="150">
        <v>14203926970</v>
      </c>
      <c r="S217" s="150">
        <v>10578918951</v>
      </c>
      <c r="T217" s="150">
        <v>3625008019</v>
      </c>
      <c r="U217" s="151">
        <v>24</v>
      </c>
      <c r="V217" s="151">
        <v>16</v>
      </c>
      <c r="W217" s="152">
        <v>1.7897091722595078E-2</v>
      </c>
      <c r="X217" s="152">
        <v>1.1931394481730051E-2</v>
      </c>
    </row>
    <row r="218" spans="14:24" ht="15.5" x14ac:dyDescent="0.35">
      <c r="N218" s="148">
        <v>43131</v>
      </c>
      <c r="O218" s="149">
        <v>1201</v>
      </c>
      <c r="P218" s="149">
        <v>275</v>
      </c>
      <c r="Q218" s="149">
        <v>926</v>
      </c>
      <c r="R218" s="150">
        <v>11374534642</v>
      </c>
      <c r="S218" s="150">
        <v>8217694545</v>
      </c>
      <c r="T218" s="150">
        <v>3156840097</v>
      </c>
      <c r="U218" s="151">
        <v>19</v>
      </c>
      <c r="V218" s="151">
        <v>13</v>
      </c>
      <c r="W218" s="152">
        <v>1.5820149875104082E-2</v>
      </c>
      <c r="X218" s="152">
        <v>1.0824313072439634E-2</v>
      </c>
    </row>
    <row r="219" spans="14:24" ht="15.5" x14ac:dyDescent="0.35">
      <c r="N219" s="148">
        <v>43159</v>
      </c>
      <c r="O219" s="149">
        <v>994</v>
      </c>
      <c r="P219" s="149">
        <v>241</v>
      </c>
      <c r="Q219" s="149">
        <v>753</v>
      </c>
      <c r="R219" s="150">
        <v>9260197672</v>
      </c>
      <c r="S219" s="150">
        <v>6576738925</v>
      </c>
      <c r="T219" s="150">
        <v>2683458747</v>
      </c>
      <c r="U219" s="151">
        <v>11</v>
      </c>
      <c r="V219" s="151">
        <v>10</v>
      </c>
      <c r="W219" s="152">
        <v>1.1066398390342052E-2</v>
      </c>
      <c r="X219" s="152">
        <v>1.0060362173038229E-2</v>
      </c>
    </row>
    <row r="220" spans="14:24" ht="15.5" x14ac:dyDescent="0.35">
      <c r="N220" s="148">
        <v>43190</v>
      </c>
      <c r="O220" s="149">
        <v>1365</v>
      </c>
      <c r="P220" s="149">
        <v>278</v>
      </c>
      <c r="Q220" s="149">
        <v>1087</v>
      </c>
      <c r="R220" s="150">
        <v>13155380785</v>
      </c>
      <c r="S220" s="150">
        <v>9668371903</v>
      </c>
      <c r="T220" s="150">
        <v>3487008882</v>
      </c>
      <c r="U220" s="151">
        <v>22</v>
      </c>
      <c r="V220" s="151">
        <v>11</v>
      </c>
      <c r="W220" s="152">
        <v>1.6117216117216119E-2</v>
      </c>
      <c r="X220" s="152">
        <v>8.0586080586080595E-3</v>
      </c>
    </row>
    <row r="221" spans="14:24" ht="15.5" x14ac:dyDescent="0.35">
      <c r="N221" s="148">
        <v>43220</v>
      </c>
      <c r="O221" s="149">
        <v>1463</v>
      </c>
      <c r="P221" s="149">
        <v>249</v>
      </c>
      <c r="Q221" s="149">
        <v>1214</v>
      </c>
      <c r="R221" s="150">
        <v>9622648297</v>
      </c>
      <c r="S221" s="150">
        <v>6282394608</v>
      </c>
      <c r="T221" s="150">
        <v>3340253689</v>
      </c>
      <c r="U221" s="151">
        <v>24</v>
      </c>
      <c r="V221" s="151">
        <v>14</v>
      </c>
      <c r="W221" s="152">
        <v>1.6404647983595352E-2</v>
      </c>
      <c r="X221" s="152">
        <v>9.5693779904306216E-3</v>
      </c>
    </row>
    <row r="222" spans="14:24" ht="15.5" x14ac:dyDescent="0.35">
      <c r="N222" s="148">
        <v>43251</v>
      </c>
      <c r="O222" s="149">
        <v>1561</v>
      </c>
      <c r="P222" s="149">
        <v>272</v>
      </c>
      <c r="Q222" s="149">
        <v>1289</v>
      </c>
      <c r="R222" s="150">
        <v>11160865583</v>
      </c>
      <c r="S222" s="150">
        <v>7700493012</v>
      </c>
      <c r="T222" s="150">
        <v>3460372571</v>
      </c>
      <c r="U222" s="151">
        <v>20</v>
      </c>
      <c r="V222" s="151">
        <v>16</v>
      </c>
      <c r="W222" s="152">
        <v>1.2812299807815503E-2</v>
      </c>
      <c r="X222" s="152">
        <v>1.0249839846252402E-2</v>
      </c>
    </row>
    <row r="223" spans="14:24" ht="15.5" x14ac:dyDescent="0.35">
      <c r="N223" s="148">
        <v>43281</v>
      </c>
      <c r="O223" s="149">
        <v>1553</v>
      </c>
      <c r="P223" s="149">
        <v>306</v>
      </c>
      <c r="Q223" s="149">
        <v>1247</v>
      </c>
      <c r="R223" s="150">
        <v>13798594034</v>
      </c>
      <c r="S223" s="150">
        <v>9789916157</v>
      </c>
      <c r="T223" s="150">
        <v>4008677877</v>
      </c>
      <c r="U223" s="151">
        <v>25</v>
      </c>
      <c r="V223" s="151">
        <v>20</v>
      </c>
      <c r="W223" s="152">
        <v>1.6097875080489377E-2</v>
      </c>
      <c r="X223" s="152">
        <v>1.28783000643915E-2</v>
      </c>
    </row>
    <row r="224" spans="14:24" ht="15.5" x14ac:dyDescent="0.35">
      <c r="N224" s="148">
        <v>43312</v>
      </c>
      <c r="O224" s="149">
        <v>1412</v>
      </c>
      <c r="P224" s="149">
        <v>309</v>
      </c>
      <c r="Q224" s="149">
        <v>1103</v>
      </c>
      <c r="R224" s="150">
        <v>11438700699</v>
      </c>
      <c r="S224" s="150">
        <v>8026133260</v>
      </c>
      <c r="T224" s="150">
        <v>3412567439</v>
      </c>
      <c r="U224" s="151">
        <v>19</v>
      </c>
      <c r="V224" s="151">
        <v>13</v>
      </c>
      <c r="W224" s="152">
        <v>1.3456090651558074E-2</v>
      </c>
      <c r="X224" s="152">
        <v>9.2067988668555235E-3</v>
      </c>
    </row>
    <row r="225" spans="14:24" ht="15.5" x14ac:dyDescent="0.35">
      <c r="N225" s="148">
        <v>43343</v>
      </c>
      <c r="O225" s="149">
        <v>1514</v>
      </c>
      <c r="P225" s="149">
        <v>348</v>
      </c>
      <c r="Q225" s="149">
        <v>1166</v>
      </c>
      <c r="R225" s="150">
        <v>13659789420</v>
      </c>
      <c r="S225" s="150">
        <v>9994585120</v>
      </c>
      <c r="T225" s="150">
        <v>3665204300</v>
      </c>
      <c r="U225" s="151">
        <v>16</v>
      </c>
      <c r="V225" s="151">
        <v>19</v>
      </c>
      <c r="W225" s="152">
        <v>1.0568031704095112E-2</v>
      </c>
      <c r="X225" s="152">
        <v>1.2549537648612946E-2</v>
      </c>
    </row>
    <row r="226" spans="14:24" ht="15.5" x14ac:dyDescent="0.35">
      <c r="N226" s="148">
        <v>43373</v>
      </c>
      <c r="O226" s="149">
        <v>1231</v>
      </c>
      <c r="P226" s="149">
        <v>249</v>
      </c>
      <c r="Q226" s="149">
        <v>982</v>
      </c>
      <c r="R226" s="150">
        <v>11211631751</v>
      </c>
      <c r="S226" s="150">
        <v>8275532866</v>
      </c>
      <c r="T226" s="150">
        <v>2936098885</v>
      </c>
      <c r="U226" s="151">
        <v>16</v>
      </c>
      <c r="V226" s="151">
        <v>12</v>
      </c>
      <c r="W226" s="152">
        <v>1.2997562956945572E-2</v>
      </c>
      <c r="X226" s="152">
        <v>9.7481722177091799E-3</v>
      </c>
    </row>
    <row r="227" spans="14:24" ht="15.5" x14ac:dyDescent="0.35">
      <c r="N227" s="148">
        <v>43404</v>
      </c>
      <c r="O227" s="149">
        <v>1481</v>
      </c>
      <c r="P227" s="149">
        <v>326</v>
      </c>
      <c r="Q227" s="149">
        <v>1155</v>
      </c>
      <c r="R227" s="150">
        <v>14196314014</v>
      </c>
      <c r="S227" s="150">
        <v>10527942238</v>
      </c>
      <c r="T227" s="150">
        <v>3668371776</v>
      </c>
      <c r="U227" s="151">
        <v>15</v>
      </c>
      <c r="V227" s="151">
        <v>14</v>
      </c>
      <c r="W227" s="152">
        <v>1.012829169480081E-2</v>
      </c>
      <c r="X227" s="152">
        <v>9.4530722484807567E-3</v>
      </c>
    </row>
    <row r="228" spans="14:24" ht="15.5" x14ac:dyDescent="0.35">
      <c r="N228" s="148">
        <v>43434</v>
      </c>
      <c r="O228" s="149">
        <v>1351</v>
      </c>
      <c r="P228" s="149">
        <v>324</v>
      </c>
      <c r="Q228" s="149">
        <v>1027</v>
      </c>
      <c r="R228" s="150">
        <v>13622017551</v>
      </c>
      <c r="S228" s="150">
        <v>9983606816</v>
      </c>
      <c r="T228" s="150">
        <v>3638410735</v>
      </c>
      <c r="U228" s="151">
        <v>14</v>
      </c>
      <c r="V228" s="151">
        <v>19</v>
      </c>
      <c r="W228" s="152">
        <v>1.0362694300518135E-2</v>
      </c>
      <c r="X228" s="152">
        <v>1.4063656550703183E-2</v>
      </c>
    </row>
    <row r="229" spans="14:24" ht="15.5" x14ac:dyDescent="0.35">
      <c r="N229" s="148">
        <v>43465</v>
      </c>
      <c r="O229" s="149">
        <v>1644</v>
      </c>
      <c r="P229" s="149">
        <v>395</v>
      </c>
      <c r="Q229" s="149">
        <v>1249</v>
      </c>
      <c r="R229" s="150">
        <v>17168317230</v>
      </c>
      <c r="S229" s="150">
        <v>13260638677</v>
      </c>
      <c r="T229" s="150">
        <v>3907678553</v>
      </c>
      <c r="U229" s="151">
        <v>19</v>
      </c>
      <c r="V229" s="151">
        <v>12</v>
      </c>
      <c r="W229" s="152">
        <v>1.1557177615571776E-2</v>
      </c>
      <c r="X229" s="152">
        <v>7.2992700729927005E-3</v>
      </c>
    </row>
    <row r="230" spans="14:24" ht="15.5" x14ac:dyDescent="0.35">
      <c r="N230" s="148">
        <v>43496</v>
      </c>
      <c r="O230" s="149">
        <v>1260</v>
      </c>
      <c r="P230" s="149">
        <v>245</v>
      </c>
      <c r="Q230" s="149">
        <v>1015</v>
      </c>
      <c r="R230" s="150">
        <v>9440472157</v>
      </c>
      <c r="S230" s="150">
        <v>6306508875</v>
      </c>
      <c r="T230" s="150">
        <v>3133963282</v>
      </c>
      <c r="U230" s="151">
        <v>17</v>
      </c>
      <c r="V230" s="151">
        <v>13</v>
      </c>
      <c r="W230" s="152">
        <v>1.3492063492063493E-2</v>
      </c>
      <c r="X230" s="152">
        <v>1.0317460317460317E-2</v>
      </c>
    </row>
    <row r="231" spans="14:24" ht="15.5" x14ac:dyDescent="0.35">
      <c r="N231" s="148">
        <v>43524</v>
      </c>
      <c r="O231" s="149">
        <v>1096</v>
      </c>
      <c r="P231" s="149">
        <v>230</v>
      </c>
      <c r="Q231" s="149">
        <v>866</v>
      </c>
      <c r="R231" s="149">
        <v>9538670445</v>
      </c>
      <c r="S231" s="150">
        <v>6773782901</v>
      </c>
      <c r="T231" s="150">
        <v>2764887544</v>
      </c>
      <c r="U231" s="151">
        <v>16</v>
      </c>
      <c r="V231" s="151">
        <v>8</v>
      </c>
      <c r="W231" s="152">
        <v>1.4598540145985401E-2</v>
      </c>
      <c r="X231" s="152">
        <v>7.2992700729927005E-3</v>
      </c>
    </row>
    <row r="232" spans="14:24" ht="15.5" x14ac:dyDescent="0.35">
      <c r="N232" s="148">
        <v>43555</v>
      </c>
      <c r="O232" s="149">
        <v>1300</v>
      </c>
      <c r="P232" s="149">
        <v>263</v>
      </c>
      <c r="Q232" s="149">
        <v>1037</v>
      </c>
      <c r="R232" s="149">
        <v>10332156636</v>
      </c>
      <c r="S232" s="150">
        <v>6802453539</v>
      </c>
      <c r="T232" s="150">
        <v>3529703097</v>
      </c>
      <c r="U232" s="151">
        <v>19</v>
      </c>
      <c r="V232" s="151">
        <v>10</v>
      </c>
      <c r="W232" s="152">
        <v>1.4615384615384615E-2</v>
      </c>
      <c r="X232" s="152">
        <v>7.6923076923076927E-3</v>
      </c>
    </row>
    <row r="233" spans="14:24" ht="15.5" x14ac:dyDescent="0.35">
      <c r="N233" s="148">
        <v>43585</v>
      </c>
      <c r="O233" s="149">
        <v>1324</v>
      </c>
      <c r="P233" s="149">
        <v>248</v>
      </c>
      <c r="Q233" s="149">
        <v>1076</v>
      </c>
      <c r="R233" s="149">
        <v>8695634989</v>
      </c>
      <c r="S233" s="150">
        <v>5476748133</v>
      </c>
      <c r="T233" s="150">
        <v>3218886856</v>
      </c>
      <c r="U233" s="151">
        <v>19</v>
      </c>
      <c r="V233" s="151">
        <v>9</v>
      </c>
      <c r="W233" s="152">
        <v>1.4350453172205438E-2</v>
      </c>
      <c r="X233" s="152">
        <v>6.7975830815709968E-3</v>
      </c>
    </row>
    <row r="234" spans="14:24" ht="15.5" x14ac:dyDescent="0.35">
      <c r="N234" s="148">
        <v>43616</v>
      </c>
      <c r="O234" s="149">
        <v>1520</v>
      </c>
      <c r="P234" s="149">
        <v>319</v>
      </c>
      <c r="Q234" s="149">
        <v>1201</v>
      </c>
      <c r="R234" s="149">
        <v>13069964977</v>
      </c>
      <c r="S234" s="150">
        <v>9053311869</v>
      </c>
      <c r="T234" s="150">
        <v>4016653108</v>
      </c>
      <c r="U234" s="151">
        <v>22</v>
      </c>
      <c r="V234" s="151">
        <v>16</v>
      </c>
      <c r="W234" s="152">
        <v>1.4473684210526316E-2</v>
      </c>
      <c r="X234" s="152">
        <v>1.0526315789473684E-2</v>
      </c>
    </row>
    <row r="235" spans="14:24" ht="15.5" x14ac:dyDescent="0.35">
      <c r="N235" s="148">
        <v>43646</v>
      </c>
      <c r="O235" s="149">
        <v>1462</v>
      </c>
      <c r="P235" s="149">
        <v>338</v>
      </c>
      <c r="Q235" s="149">
        <v>1124</v>
      </c>
      <c r="R235" s="149">
        <v>15749291722</v>
      </c>
      <c r="S235" s="150">
        <v>11936827276</v>
      </c>
      <c r="T235" s="150">
        <v>3812464446</v>
      </c>
      <c r="U235" s="151">
        <v>17</v>
      </c>
      <c r="V235" s="151">
        <v>7</v>
      </c>
      <c r="W235" s="152">
        <v>1.1627906976744186E-2</v>
      </c>
      <c r="X235" s="152">
        <v>4.7879616963064295E-3</v>
      </c>
    </row>
    <row r="236" spans="14:24" ht="15.5" x14ac:dyDescent="0.35">
      <c r="N236" s="148">
        <v>43677</v>
      </c>
      <c r="O236" s="149">
        <v>1463</v>
      </c>
      <c r="P236" s="149">
        <v>316</v>
      </c>
      <c r="Q236" s="149">
        <v>1147</v>
      </c>
      <c r="R236" s="149">
        <v>14154523837</v>
      </c>
      <c r="S236" s="150">
        <v>10298117108</v>
      </c>
      <c r="T236" s="150">
        <v>3856406729</v>
      </c>
      <c r="U236" s="151">
        <v>23</v>
      </c>
      <c r="V236" s="151">
        <v>10</v>
      </c>
      <c r="W236" s="152">
        <v>1.5721120984278879E-2</v>
      </c>
      <c r="X236" s="152">
        <v>6.8352699931647299E-3</v>
      </c>
    </row>
    <row r="237" spans="14:24" ht="15.5" x14ac:dyDescent="0.35">
      <c r="N237" s="148">
        <v>43708</v>
      </c>
      <c r="O237" s="149">
        <v>1549</v>
      </c>
      <c r="P237" s="149">
        <v>343</v>
      </c>
      <c r="Q237" s="149">
        <v>1206</v>
      </c>
      <c r="R237" s="149">
        <v>13730354213</v>
      </c>
      <c r="S237" s="150">
        <v>10045312806</v>
      </c>
      <c r="T237" s="150">
        <v>3685041407</v>
      </c>
      <c r="U237" s="151">
        <v>15</v>
      </c>
      <c r="V237" s="151">
        <v>9</v>
      </c>
      <c r="W237" s="152">
        <v>9.6836668818592632E-3</v>
      </c>
      <c r="X237" s="152">
        <v>5.8102001291155583E-3</v>
      </c>
    </row>
    <row r="238" spans="14:24" ht="15.5" x14ac:dyDescent="0.35">
      <c r="N238" s="148">
        <v>43738</v>
      </c>
      <c r="O238" s="149">
        <v>1602</v>
      </c>
      <c r="P238" s="149">
        <v>350</v>
      </c>
      <c r="Q238" s="149">
        <v>1252</v>
      </c>
      <c r="R238" s="149">
        <v>15423550270</v>
      </c>
      <c r="S238" s="150">
        <v>11326990364</v>
      </c>
      <c r="T238" s="150">
        <v>4096559906</v>
      </c>
      <c r="U238" s="151">
        <v>19</v>
      </c>
      <c r="V238" s="151">
        <v>10</v>
      </c>
      <c r="W238" s="152">
        <v>1.1860174781523096E-2</v>
      </c>
      <c r="X238" s="152">
        <v>6.2421972534332081E-3</v>
      </c>
    </row>
    <row r="239" spans="14:24" ht="15.5" x14ac:dyDescent="0.35">
      <c r="N239" s="148">
        <v>43769</v>
      </c>
      <c r="O239" s="149">
        <v>1664</v>
      </c>
      <c r="P239" s="149">
        <v>312</v>
      </c>
      <c r="Q239" s="149">
        <v>1352</v>
      </c>
      <c r="R239" s="149">
        <v>13708041030</v>
      </c>
      <c r="S239" s="150">
        <v>9624352313</v>
      </c>
      <c r="T239" s="150">
        <v>4083688717</v>
      </c>
      <c r="U239" s="151">
        <v>17</v>
      </c>
      <c r="V239" s="151">
        <v>5</v>
      </c>
      <c r="W239" s="152">
        <v>1.0216346153846154E-2</v>
      </c>
      <c r="X239" s="152">
        <v>3.0048076923076925E-3</v>
      </c>
    </row>
    <row r="240" spans="14:24" ht="15.5" x14ac:dyDescent="0.35">
      <c r="N240" s="148">
        <v>43799</v>
      </c>
      <c r="O240" s="149">
        <v>1418</v>
      </c>
      <c r="P240" s="149">
        <v>287</v>
      </c>
      <c r="Q240" s="149">
        <v>1131</v>
      </c>
      <c r="R240" s="149">
        <v>12996127788</v>
      </c>
      <c r="S240" s="150">
        <v>9261626017</v>
      </c>
      <c r="T240" s="150">
        <v>3734501771</v>
      </c>
      <c r="U240" s="151">
        <v>20</v>
      </c>
      <c r="V240" s="151">
        <v>6</v>
      </c>
      <c r="W240" s="152">
        <v>1.4104372355430184E-2</v>
      </c>
      <c r="X240" s="152">
        <v>4.2313117066290554E-3</v>
      </c>
    </row>
    <row r="241" spans="14:24" ht="15.5" x14ac:dyDescent="0.35">
      <c r="N241" s="148">
        <v>43830</v>
      </c>
      <c r="O241" s="149">
        <v>1950</v>
      </c>
      <c r="P241" s="149">
        <v>433</v>
      </c>
      <c r="Q241" s="149">
        <v>1517</v>
      </c>
      <c r="R241" s="149">
        <v>20196539129</v>
      </c>
      <c r="S241" s="150">
        <v>15279687779</v>
      </c>
      <c r="T241" s="150">
        <v>4916851350</v>
      </c>
      <c r="U241" s="151">
        <v>26</v>
      </c>
      <c r="V241" s="151">
        <v>12</v>
      </c>
      <c r="W241" s="152">
        <v>1.3333333333333334E-2</v>
      </c>
      <c r="X241" s="152">
        <v>6.1538461538461538E-3</v>
      </c>
    </row>
    <row r="242" spans="14:24" ht="15.5" x14ac:dyDescent="0.35">
      <c r="N242" s="148">
        <v>43861</v>
      </c>
      <c r="O242" s="149">
        <v>1535</v>
      </c>
      <c r="P242" s="149">
        <v>275</v>
      </c>
      <c r="Q242" s="149">
        <v>1260</v>
      </c>
      <c r="R242" s="149">
        <v>11738978181</v>
      </c>
      <c r="S242" s="150">
        <v>7933270964</v>
      </c>
      <c r="T242" s="150">
        <v>3805707217</v>
      </c>
      <c r="U242" s="151">
        <v>18</v>
      </c>
      <c r="V242" s="151">
        <v>5</v>
      </c>
      <c r="W242" s="152">
        <v>1.1726384364820847E-2</v>
      </c>
      <c r="X242" s="152">
        <v>3.2573289902280132E-3</v>
      </c>
    </row>
    <row r="243" spans="14:24" ht="15.5" x14ac:dyDescent="0.35">
      <c r="N243" s="148">
        <v>43890</v>
      </c>
      <c r="O243" s="149">
        <v>1282</v>
      </c>
      <c r="P243" s="149">
        <v>244</v>
      </c>
      <c r="Q243" s="149">
        <v>1038</v>
      </c>
      <c r="R243" s="149">
        <v>10918509736</v>
      </c>
      <c r="S243" s="150">
        <v>7706410071</v>
      </c>
      <c r="T243" s="150">
        <v>3212099665</v>
      </c>
      <c r="U243" s="151">
        <v>14</v>
      </c>
      <c r="V243" s="151">
        <v>8</v>
      </c>
      <c r="W243" s="152">
        <v>1.0920436817472699E-2</v>
      </c>
      <c r="X243" s="152">
        <v>6.2402496099843996E-3</v>
      </c>
    </row>
    <row r="244" spans="14:24" ht="15.5" x14ac:dyDescent="0.35">
      <c r="N244" s="148">
        <v>43921</v>
      </c>
      <c r="O244" s="149">
        <v>1191</v>
      </c>
      <c r="P244" s="149">
        <v>216</v>
      </c>
      <c r="Q244" s="149">
        <v>975</v>
      </c>
      <c r="R244" s="149">
        <v>9370353351</v>
      </c>
      <c r="S244" s="150">
        <v>6440702801</v>
      </c>
      <c r="T244" s="150">
        <v>2929650550</v>
      </c>
      <c r="U244" s="151">
        <v>20</v>
      </c>
      <c r="V244" s="151">
        <v>5</v>
      </c>
      <c r="W244" s="152">
        <v>1.6792611251049538E-2</v>
      </c>
      <c r="X244" s="152">
        <v>4.1981528127623844E-3</v>
      </c>
    </row>
    <row r="245" spans="14:24" ht="15.5" x14ac:dyDescent="0.35">
      <c r="N245" s="148">
        <v>43951</v>
      </c>
      <c r="O245" s="149">
        <v>768</v>
      </c>
      <c r="P245" s="149">
        <v>124</v>
      </c>
      <c r="Q245" s="149">
        <v>644</v>
      </c>
      <c r="R245" s="149">
        <v>5463264714</v>
      </c>
      <c r="S245" s="150">
        <v>3678640834</v>
      </c>
      <c r="T245" s="150">
        <v>1784623880</v>
      </c>
      <c r="U245" s="151">
        <v>7</v>
      </c>
      <c r="V245" s="151">
        <v>3</v>
      </c>
      <c r="W245" s="152">
        <v>9.1145833333333339E-3</v>
      </c>
      <c r="X245" s="152">
        <v>3.90625E-3</v>
      </c>
    </row>
    <row r="246" spans="14:24" ht="15.5" x14ac:dyDescent="0.35">
      <c r="N246" s="148">
        <v>43982</v>
      </c>
      <c r="O246" s="149">
        <v>706</v>
      </c>
      <c r="P246" s="149">
        <v>110</v>
      </c>
      <c r="Q246" s="149">
        <v>596</v>
      </c>
      <c r="R246" s="149">
        <v>4044269022</v>
      </c>
      <c r="S246" s="150">
        <v>2340166738</v>
      </c>
      <c r="T246" s="150">
        <v>1704102284</v>
      </c>
      <c r="U246" s="151">
        <v>8</v>
      </c>
      <c r="V246" s="151">
        <v>6</v>
      </c>
      <c r="W246" s="152">
        <v>1.1331444759206799E-2</v>
      </c>
      <c r="X246" s="152">
        <v>8.4985835694051E-3</v>
      </c>
    </row>
    <row r="247" spans="14:24" ht="15.5" x14ac:dyDescent="0.35">
      <c r="N247" s="148">
        <v>44012</v>
      </c>
      <c r="O247" s="149">
        <v>891</v>
      </c>
      <c r="P247" s="149">
        <v>146</v>
      </c>
      <c r="Q247" s="149">
        <v>745</v>
      </c>
      <c r="R247" s="149">
        <v>4895907855</v>
      </c>
      <c r="S247" s="150">
        <v>2826416233</v>
      </c>
      <c r="T247" s="150">
        <v>2069491622</v>
      </c>
      <c r="U247" s="151">
        <v>14</v>
      </c>
      <c r="V247" s="151">
        <v>8</v>
      </c>
      <c r="W247" s="152">
        <v>1.5712682379349047E-2</v>
      </c>
      <c r="X247" s="152">
        <v>8.9786756453423128E-3</v>
      </c>
    </row>
    <row r="248" spans="14:24" ht="15.5" x14ac:dyDescent="0.35">
      <c r="N248" s="148">
        <v>44043</v>
      </c>
      <c r="O248" s="149">
        <v>1072</v>
      </c>
      <c r="P248" s="149">
        <v>164</v>
      </c>
      <c r="Q248" s="149">
        <v>908</v>
      </c>
      <c r="R248" s="149">
        <v>5703333841</v>
      </c>
      <c r="S248" s="150">
        <v>3279153649</v>
      </c>
      <c r="T248" s="150">
        <v>2424180192</v>
      </c>
      <c r="U248" s="151">
        <v>17</v>
      </c>
      <c r="V248" s="151">
        <v>8</v>
      </c>
      <c r="W248" s="152">
        <v>1.5858208955223881E-2</v>
      </c>
      <c r="X248" s="152">
        <v>7.462686567164179E-3</v>
      </c>
    </row>
    <row r="249" spans="14:24" ht="15.5" x14ac:dyDescent="0.35">
      <c r="N249" s="148">
        <v>44074</v>
      </c>
      <c r="O249" s="149">
        <v>1082</v>
      </c>
      <c r="P249" s="149">
        <v>152</v>
      </c>
      <c r="Q249" s="149">
        <v>930</v>
      </c>
      <c r="R249" s="149">
        <v>5333811109</v>
      </c>
      <c r="S249" s="150">
        <v>2958385273</v>
      </c>
      <c r="T249" s="150">
        <v>2375425836</v>
      </c>
      <c r="U249" s="151">
        <v>16</v>
      </c>
      <c r="V249" s="151">
        <v>4</v>
      </c>
      <c r="W249" s="152">
        <v>1.4787430683918669E-2</v>
      </c>
      <c r="X249" s="152">
        <v>3.6968576709796672E-3</v>
      </c>
    </row>
    <row r="250" spans="14:24" ht="15.5" x14ac:dyDescent="0.35">
      <c r="N250" s="148">
        <v>44104</v>
      </c>
      <c r="O250" s="149">
        <v>1321</v>
      </c>
      <c r="P250" s="149">
        <v>229</v>
      </c>
      <c r="Q250" s="149">
        <v>1092</v>
      </c>
      <c r="R250" s="149">
        <v>10163456927</v>
      </c>
      <c r="S250" s="150">
        <v>7173072577</v>
      </c>
      <c r="T250" s="150">
        <v>2990384350</v>
      </c>
      <c r="U250" s="151">
        <v>17</v>
      </c>
      <c r="V250" s="151">
        <v>7</v>
      </c>
      <c r="W250" s="152">
        <v>1.2869038607115822E-2</v>
      </c>
      <c r="X250" s="152">
        <v>5.2990158970476911E-3</v>
      </c>
    </row>
    <row r="251" spans="14:24" ht="15.5" x14ac:dyDescent="0.35">
      <c r="N251" s="148">
        <v>44135</v>
      </c>
      <c r="O251" s="149">
        <v>1404</v>
      </c>
      <c r="P251" s="149">
        <v>258</v>
      </c>
      <c r="Q251" s="149">
        <v>1146</v>
      </c>
      <c r="R251" s="149">
        <v>11007954522</v>
      </c>
      <c r="S251" s="150">
        <v>7485314305</v>
      </c>
      <c r="T251" s="150">
        <v>3522640217</v>
      </c>
      <c r="U251" s="151">
        <v>18</v>
      </c>
      <c r="V251" s="151">
        <v>9</v>
      </c>
      <c r="W251" s="152">
        <v>1.282051282051282E-2</v>
      </c>
      <c r="X251" s="152">
        <v>6.41025641025641E-3</v>
      </c>
    </row>
    <row r="252" spans="14:24" ht="15.5" x14ac:dyDescent="0.35">
      <c r="N252" s="148">
        <v>44165</v>
      </c>
      <c r="O252" s="149">
        <v>1338</v>
      </c>
      <c r="P252" s="149">
        <v>224</v>
      </c>
      <c r="Q252" s="149">
        <v>1114</v>
      </c>
      <c r="R252" s="149">
        <v>9761011499</v>
      </c>
      <c r="S252" s="150">
        <v>6385803196</v>
      </c>
      <c r="T252" s="150">
        <v>3375208303</v>
      </c>
      <c r="U252" s="151">
        <v>31</v>
      </c>
      <c r="V252" s="151">
        <v>5</v>
      </c>
      <c r="W252" s="152">
        <v>2.3168908819133034E-2</v>
      </c>
      <c r="X252" s="152">
        <v>3.7369207772795215E-3</v>
      </c>
    </row>
    <row r="253" spans="14:24" ht="15.5" x14ac:dyDescent="0.35">
      <c r="N253" s="148">
        <v>44196</v>
      </c>
      <c r="O253" s="149">
        <v>2428</v>
      </c>
      <c r="P253" s="149">
        <v>486</v>
      </c>
      <c r="Q253" s="149">
        <v>1942</v>
      </c>
      <c r="R253" s="149">
        <v>21133816663</v>
      </c>
      <c r="S253" s="150">
        <v>14988170208</v>
      </c>
      <c r="T253" s="150">
        <v>6145646455</v>
      </c>
      <c r="U253" s="151">
        <v>36</v>
      </c>
      <c r="V253" s="151">
        <v>16</v>
      </c>
      <c r="W253" s="152">
        <v>1.4827018121911038E-2</v>
      </c>
      <c r="X253" s="152">
        <v>6.5897858319604614E-3</v>
      </c>
    </row>
    <row r="254" spans="14:24" ht="15.5" x14ac:dyDescent="0.35">
      <c r="N254" s="148">
        <v>44227</v>
      </c>
      <c r="O254" s="149">
        <v>1332</v>
      </c>
      <c r="P254" s="149">
        <v>235</v>
      </c>
      <c r="Q254" s="149">
        <v>1097</v>
      </c>
      <c r="R254" s="149">
        <v>9593400730</v>
      </c>
      <c r="S254" s="150">
        <v>6544314092</v>
      </c>
      <c r="T254" s="150">
        <v>3049086638</v>
      </c>
      <c r="U254" s="151">
        <v>28</v>
      </c>
      <c r="V254" s="151">
        <v>7</v>
      </c>
      <c r="W254" s="152">
        <v>2.1021021021021023E-2</v>
      </c>
      <c r="X254" s="152">
        <v>5.2552552552552556E-3</v>
      </c>
    </row>
    <row r="255" spans="14:24" ht="15.5" x14ac:dyDescent="0.35">
      <c r="N255" s="148">
        <v>44255</v>
      </c>
      <c r="O255" s="149">
        <v>1319</v>
      </c>
      <c r="P255" s="149">
        <v>191</v>
      </c>
      <c r="Q255" s="149">
        <v>1128</v>
      </c>
      <c r="R255" s="149">
        <v>7649407369</v>
      </c>
      <c r="S255" s="150">
        <v>4430622545</v>
      </c>
      <c r="T255" s="150">
        <v>3218784824</v>
      </c>
      <c r="U255" s="151">
        <v>19</v>
      </c>
      <c r="V255" s="151">
        <v>2</v>
      </c>
      <c r="W255" s="152">
        <v>1.4404852160727824E-2</v>
      </c>
      <c r="X255" s="152">
        <v>1.5163002274450341E-3</v>
      </c>
    </row>
    <row r="256" spans="14:24" ht="15.5" x14ac:dyDescent="0.35">
      <c r="N256" s="148">
        <v>44286</v>
      </c>
      <c r="O256" s="149">
        <v>1839</v>
      </c>
      <c r="P256" s="149">
        <v>258</v>
      </c>
      <c r="Q256" s="149">
        <v>1581</v>
      </c>
      <c r="R256" s="149">
        <v>11335100318</v>
      </c>
      <c r="S256" s="150">
        <v>6788132465</v>
      </c>
      <c r="T256" s="150">
        <v>4546967853</v>
      </c>
      <c r="U256" s="151">
        <v>25</v>
      </c>
      <c r="V256" s="151">
        <v>11</v>
      </c>
      <c r="W256" s="152">
        <v>1.3594344752582926E-2</v>
      </c>
      <c r="X256" s="152">
        <v>5.9815116911364876E-3</v>
      </c>
    </row>
    <row r="257" spans="14:24" ht="15.5" x14ac:dyDescent="0.35">
      <c r="N257" s="148">
        <v>44316</v>
      </c>
      <c r="O257" s="149">
        <v>1909</v>
      </c>
      <c r="P257" s="149">
        <v>330</v>
      </c>
      <c r="Q257" s="149">
        <v>1579</v>
      </c>
      <c r="R257" s="149">
        <v>13993275180</v>
      </c>
      <c r="S257" s="150">
        <v>9012139792</v>
      </c>
      <c r="T257" s="150">
        <v>4981135388</v>
      </c>
      <c r="U257" s="151">
        <v>20</v>
      </c>
      <c r="V257" s="151">
        <v>10</v>
      </c>
      <c r="W257" s="152">
        <v>1.0476689366160294E-2</v>
      </c>
      <c r="X257" s="152">
        <v>5.2383446830801469E-3</v>
      </c>
    </row>
    <row r="258" spans="14:24" ht="15.5" x14ac:dyDescent="0.35">
      <c r="N258" s="148">
        <v>44347</v>
      </c>
      <c r="O258" s="149">
        <v>1945</v>
      </c>
      <c r="P258" s="149">
        <v>301</v>
      </c>
      <c r="Q258" s="149">
        <v>1644</v>
      </c>
      <c r="R258" s="149">
        <v>12479261104</v>
      </c>
      <c r="S258" s="150">
        <v>7811564820</v>
      </c>
      <c r="T258" s="150">
        <v>4667696284</v>
      </c>
      <c r="U258" s="151">
        <v>27</v>
      </c>
      <c r="V258" s="151">
        <v>7</v>
      </c>
      <c r="W258" s="152">
        <v>1.3881748071979434E-2</v>
      </c>
      <c r="X258" s="152">
        <v>3.5989717223650387E-3</v>
      </c>
    </row>
    <row r="259" spans="14:24" ht="15.5" x14ac:dyDescent="0.35">
      <c r="N259" s="148">
        <v>44377</v>
      </c>
      <c r="O259" s="149">
        <v>2321</v>
      </c>
      <c r="P259" s="149">
        <v>387</v>
      </c>
      <c r="Q259" s="149">
        <v>1934</v>
      </c>
      <c r="R259" s="149">
        <v>17832845806</v>
      </c>
      <c r="S259" s="150">
        <v>11461798042</v>
      </c>
      <c r="T259" s="150">
        <v>6371047764</v>
      </c>
      <c r="U259" s="151">
        <v>41</v>
      </c>
      <c r="V259" s="151">
        <v>8</v>
      </c>
      <c r="W259" s="152">
        <v>1.7664799655320983E-2</v>
      </c>
      <c r="X259" s="152">
        <v>3.4467901766479965E-3</v>
      </c>
    </row>
    <row r="260" spans="14:24" ht="15.5" x14ac:dyDescent="0.35">
      <c r="N260" s="148">
        <v>44408</v>
      </c>
      <c r="O260" s="149">
        <v>2131</v>
      </c>
      <c r="P260" s="149">
        <v>367</v>
      </c>
      <c r="Q260" s="149">
        <v>1764</v>
      </c>
      <c r="R260" s="149">
        <v>18153315254</v>
      </c>
      <c r="S260" s="150">
        <v>12240610269</v>
      </c>
      <c r="T260" s="150">
        <v>5912704985</v>
      </c>
      <c r="U260" s="151">
        <v>31</v>
      </c>
      <c r="V260" s="151">
        <v>12</v>
      </c>
      <c r="W260" s="152">
        <v>1.4547160957297044E-2</v>
      </c>
      <c r="X260" s="152">
        <v>5.6311590802440173E-3</v>
      </c>
    </row>
    <row r="261" spans="14:24" ht="15.5" x14ac:dyDescent="0.35">
      <c r="N261" s="148">
        <v>44439</v>
      </c>
      <c r="O261" s="149">
        <v>2258</v>
      </c>
      <c r="P261" s="149">
        <v>411</v>
      </c>
      <c r="Q261" s="149">
        <v>1847</v>
      </c>
      <c r="R261" s="149">
        <v>20107889042</v>
      </c>
      <c r="S261" s="150">
        <v>14051744773</v>
      </c>
      <c r="T261" s="150">
        <v>6056144269</v>
      </c>
      <c r="U261" s="151">
        <v>29</v>
      </c>
      <c r="V261" s="151">
        <v>10</v>
      </c>
      <c r="W261" s="152">
        <v>1.2843224092116917E-2</v>
      </c>
      <c r="X261" s="152">
        <v>4.4286979627989375E-3</v>
      </c>
    </row>
    <row r="262" spans="14:24" ht="15.5" x14ac:dyDescent="0.35">
      <c r="N262" s="148">
        <v>44469</v>
      </c>
      <c r="O262" s="149">
        <v>2287</v>
      </c>
      <c r="P262" s="149">
        <v>414</v>
      </c>
      <c r="Q262" s="149">
        <v>1873</v>
      </c>
      <c r="R262" s="149">
        <v>20870589135</v>
      </c>
      <c r="S262" s="150">
        <v>14140317210</v>
      </c>
      <c r="T262" s="150">
        <v>6730271925</v>
      </c>
      <c r="U262" s="151">
        <v>28</v>
      </c>
      <c r="V262" s="151">
        <v>9</v>
      </c>
      <c r="W262" s="152">
        <v>1.2243113248797552E-2</v>
      </c>
      <c r="X262" s="152">
        <v>3.935286401399213E-3</v>
      </c>
    </row>
    <row r="263" spans="14:24" ht="15.5" x14ac:dyDescent="0.35">
      <c r="N263" s="148">
        <v>44500</v>
      </c>
      <c r="O263" s="149">
        <v>2303</v>
      </c>
      <c r="P263" s="149">
        <v>414</v>
      </c>
      <c r="Q263" s="149">
        <v>1889</v>
      </c>
      <c r="R263" s="149">
        <v>20782238832</v>
      </c>
      <c r="S263" s="150">
        <v>14163734889</v>
      </c>
      <c r="T263" s="150">
        <v>6618503943</v>
      </c>
      <c r="U263" s="151">
        <v>27</v>
      </c>
      <c r="V263" s="151">
        <v>8</v>
      </c>
      <c r="W263" s="152">
        <v>1.1723838471558836E-2</v>
      </c>
      <c r="X263" s="152">
        <v>3.4737299174989146E-3</v>
      </c>
    </row>
    <row r="264" spans="14:24" ht="15.5" x14ac:dyDescent="0.35">
      <c r="N264" s="148">
        <v>44530</v>
      </c>
      <c r="O264" s="149">
        <v>2305</v>
      </c>
      <c r="P264" s="149">
        <v>410</v>
      </c>
      <c r="Q264" s="149">
        <v>1895</v>
      </c>
      <c r="R264" s="149">
        <v>20255828668</v>
      </c>
      <c r="S264" s="150">
        <v>13793565495</v>
      </c>
      <c r="T264" s="150">
        <v>6462263173</v>
      </c>
      <c r="U264" s="151">
        <v>25</v>
      </c>
      <c r="V264" s="151">
        <v>6</v>
      </c>
      <c r="W264" s="152">
        <v>1.0845986984815618E-2</v>
      </c>
      <c r="X264" s="152">
        <v>2.6030368763557484E-3</v>
      </c>
    </row>
    <row r="265" spans="14:24" ht="15.5" x14ac:dyDescent="0.35">
      <c r="N265" s="148">
        <v>44561</v>
      </c>
      <c r="O265" s="149">
        <v>3842</v>
      </c>
      <c r="P265" s="149">
        <v>804</v>
      </c>
      <c r="Q265" s="149">
        <v>3038</v>
      </c>
      <c r="R265" s="149">
        <v>38979706911</v>
      </c>
      <c r="S265" s="150">
        <v>27065624468</v>
      </c>
      <c r="T265" s="150">
        <v>11914082443</v>
      </c>
      <c r="U265" s="151">
        <v>30</v>
      </c>
      <c r="V265" s="151">
        <v>21</v>
      </c>
      <c r="W265" s="152">
        <v>7.8084331077563768E-3</v>
      </c>
      <c r="X265" s="152">
        <v>5.4659031754294637E-3</v>
      </c>
    </row>
    <row r="266" spans="14:24" ht="15.5" x14ac:dyDescent="0.35">
      <c r="N266" s="148">
        <v>44592</v>
      </c>
      <c r="O266" s="149">
        <v>1750</v>
      </c>
      <c r="P266" s="149">
        <v>274</v>
      </c>
      <c r="Q266" s="149">
        <v>1476</v>
      </c>
      <c r="R266" s="149">
        <v>14163651067</v>
      </c>
      <c r="S266" s="150">
        <v>8797295377</v>
      </c>
      <c r="T266" s="150">
        <v>5366355690</v>
      </c>
      <c r="U266" s="151">
        <v>19</v>
      </c>
      <c r="V266" s="151">
        <v>8</v>
      </c>
      <c r="W266" s="152">
        <v>1.0857142857142857E-2</v>
      </c>
      <c r="X266" s="152">
        <v>4.5714285714285718E-3</v>
      </c>
    </row>
    <row r="267" spans="14:24" ht="15.5" x14ac:dyDescent="0.35">
      <c r="N267" s="148">
        <v>44620</v>
      </c>
      <c r="O267" s="149">
        <v>1749</v>
      </c>
      <c r="P267" s="149">
        <v>281</v>
      </c>
      <c r="Q267" s="149">
        <v>1468</v>
      </c>
      <c r="R267" s="149">
        <v>14131719808</v>
      </c>
      <c r="S267" s="150">
        <v>8921044399</v>
      </c>
      <c r="T267" s="150">
        <v>5210675409</v>
      </c>
      <c r="U267" s="151">
        <v>20</v>
      </c>
      <c r="V267" s="151">
        <v>7</v>
      </c>
      <c r="W267" s="152">
        <v>1.1435105774728416E-2</v>
      </c>
      <c r="X267" s="152">
        <v>4.0022870211549461E-3</v>
      </c>
    </row>
    <row r="268" spans="14:24" ht="15.5" x14ac:dyDescent="0.35">
      <c r="N268" s="148">
        <v>44651</v>
      </c>
      <c r="O268" s="149">
        <v>2326</v>
      </c>
      <c r="P268" s="149">
        <v>381</v>
      </c>
      <c r="Q268" s="149">
        <v>1945</v>
      </c>
      <c r="R268" s="149">
        <v>19869449168</v>
      </c>
      <c r="S268" s="150">
        <v>13232129522</v>
      </c>
      <c r="T268" s="150">
        <v>6637319646</v>
      </c>
      <c r="U268" s="151">
        <v>28</v>
      </c>
      <c r="V268" s="151">
        <v>14</v>
      </c>
      <c r="W268" s="152">
        <v>1.2037833190025795E-2</v>
      </c>
      <c r="X268" s="152">
        <v>6.0189165950128975E-3</v>
      </c>
    </row>
    <row r="269" spans="14:24" ht="15.5" x14ac:dyDescent="0.35">
      <c r="N269" s="148">
        <v>44681</v>
      </c>
      <c r="O269" s="149">
        <v>2230</v>
      </c>
      <c r="P269" s="149">
        <v>355</v>
      </c>
      <c r="Q269" s="149">
        <v>1875</v>
      </c>
      <c r="R269" s="149">
        <v>19083427099</v>
      </c>
      <c r="S269" s="150">
        <v>12017708192</v>
      </c>
      <c r="T269" s="150">
        <v>7065718907</v>
      </c>
      <c r="U269" s="151">
        <v>26</v>
      </c>
      <c r="V269" s="151">
        <v>10</v>
      </c>
      <c r="W269" s="152">
        <v>1.1659192825112108E-2</v>
      </c>
      <c r="X269" s="152">
        <v>4.4843049327354259E-3</v>
      </c>
    </row>
    <row r="270" spans="14:24" ht="15.5" x14ac:dyDescent="0.35">
      <c r="N270" s="148">
        <v>44712</v>
      </c>
      <c r="O270" s="149">
        <v>2158</v>
      </c>
      <c r="P270" s="149">
        <v>354</v>
      </c>
      <c r="Q270" s="149">
        <v>1804</v>
      </c>
      <c r="R270" s="149">
        <v>19136637508</v>
      </c>
      <c r="S270" s="150">
        <v>12078337664</v>
      </c>
      <c r="T270" s="150">
        <v>7058299844</v>
      </c>
      <c r="U270" s="151">
        <v>26</v>
      </c>
      <c r="V270" s="151">
        <v>10</v>
      </c>
      <c r="W270" s="152">
        <v>1.2048192771084338E-2</v>
      </c>
      <c r="X270" s="152">
        <v>4.6339202965708986E-3</v>
      </c>
    </row>
    <row r="271" spans="14:24" ht="15.5" x14ac:dyDescent="0.35">
      <c r="N271" s="148">
        <v>44742</v>
      </c>
      <c r="O271" s="149">
        <v>2453</v>
      </c>
      <c r="P271" s="149">
        <v>436</v>
      </c>
      <c r="Q271" s="149">
        <v>2017</v>
      </c>
      <c r="R271" s="149">
        <v>24214093108</v>
      </c>
      <c r="S271" s="150">
        <v>16371111015</v>
      </c>
      <c r="T271" s="150">
        <v>7842982093</v>
      </c>
      <c r="U271" s="151">
        <v>23</v>
      </c>
      <c r="V271" s="151">
        <v>11</v>
      </c>
      <c r="W271" s="152">
        <v>9.3762739502649822E-3</v>
      </c>
      <c r="X271" s="152">
        <v>4.4843049327354259E-3</v>
      </c>
    </row>
    <row r="272" spans="14:24" ht="15.5" x14ac:dyDescent="0.35">
      <c r="N272" s="148">
        <v>44773</v>
      </c>
      <c r="O272" s="149">
        <v>1915</v>
      </c>
      <c r="P272" s="149">
        <v>333</v>
      </c>
      <c r="Q272" s="149">
        <v>1582</v>
      </c>
      <c r="R272" s="149">
        <v>17046655964</v>
      </c>
      <c r="S272" s="150">
        <v>11181261746</v>
      </c>
      <c r="T272" s="150">
        <v>5865394218</v>
      </c>
      <c r="U272" s="151">
        <v>27</v>
      </c>
      <c r="V272" s="151">
        <v>7</v>
      </c>
      <c r="W272" s="152">
        <v>1.4099216710182768E-2</v>
      </c>
      <c r="X272" s="152">
        <v>3.6553524804177544E-3</v>
      </c>
    </row>
    <row r="273" spans="14:24" ht="15.5" x14ac:dyDescent="0.35">
      <c r="N273" s="148">
        <v>44804</v>
      </c>
      <c r="O273" s="149">
        <v>1921</v>
      </c>
      <c r="P273" s="149">
        <v>317</v>
      </c>
      <c r="Q273" s="149">
        <v>1604</v>
      </c>
      <c r="R273" s="149">
        <v>15821872315</v>
      </c>
      <c r="S273" s="150">
        <v>10037282118</v>
      </c>
      <c r="T273" s="150">
        <v>5784590197</v>
      </c>
      <c r="U273" s="151">
        <v>23</v>
      </c>
      <c r="V273" s="151">
        <v>7</v>
      </c>
      <c r="W273" s="152">
        <v>1.1972930765226444E-2</v>
      </c>
      <c r="X273" s="152">
        <v>3.6439354502863092E-3</v>
      </c>
    </row>
    <row r="274" spans="14:24" ht="15.5" x14ac:dyDescent="0.35">
      <c r="N274" s="148">
        <v>44834</v>
      </c>
      <c r="O274" s="149">
        <v>1813</v>
      </c>
      <c r="P274" s="149">
        <v>307</v>
      </c>
      <c r="Q274" s="149">
        <v>1506</v>
      </c>
      <c r="R274" s="149">
        <v>16606460615</v>
      </c>
      <c r="S274" s="150">
        <v>10886184567</v>
      </c>
      <c r="T274" s="150">
        <v>5720276048</v>
      </c>
      <c r="U274" s="151">
        <v>30</v>
      </c>
      <c r="V274" s="151">
        <v>14</v>
      </c>
      <c r="W274" s="152">
        <v>1.6547159404302261E-2</v>
      </c>
      <c r="X274" s="152">
        <v>7.7220077220077222E-3</v>
      </c>
    </row>
    <row r="275" spans="14:24" ht="15.5" x14ac:dyDescent="0.35">
      <c r="N275" s="148">
        <v>44865</v>
      </c>
      <c r="O275" s="149">
        <v>1614</v>
      </c>
      <c r="P275" s="149">
        <v>261</v>
      </c>
      <c r="Q275" s="149">
        <v>1353</v>
      </c>
      <c r="R275" s="149">
        <v>13364502234</v>
      </c>
      <c r="S275" s="150">
        <v>8123450166</v>
      </c>
      <c r="T275" s="150">
        <v>5241052068</v>
      </c>
      <c r="U275" s="151">
        <v>25</v>
      </c>
      <c r="V275" s="151">
        <v>12</v>
      </c>
      <c r="W275" s="152">
        <v>1.5489467162329617E-2</v>
      </c>
      <c r="X275" s="152">
        <v>7.4349442379182153E-3</v>
      </c>
    </row>
    <row r="276" spans="14:24" ht="15.5" x14ac:dyDescent="0.35">
      <c r="N276" s="148">
        <v>44895</v>
      </c>
      <c r="O276" s="149">
        <v>1488</v>
      </c>
      <c r="P276" s="149">
        <v>256</v>
      </c>
      <c r="Q276" s="149">
        <v>1232</v>
      </c>
      <c r="R276" s="149">
        <v>12174641631</v>
      </c>
      <c r="S276" s="150">
        <v>8056320041</v>
      </c>
      <c r="T276" s="150">
        <v>4118321590</v>
      </c>
      <c r="U276" s="151">
        <v>19</v>
      </c>
      <c r="V276" s="151">
        <v>13</v>
      </c>
      <c r="W276" s="152">
        <v>1.2768817204301076E-2</v>
      </c>
      <c r="X276" s="152">
        <v>8.7365591397849454E-3</v>
      </c>
    </row>
    <row r="277" spans="14:24" ht="15.5" x14ac:dyDescent="0.35">
      <c r="N277" s="148">
        <v>44926</v>
      </c>
      <c r="O277" s="149">
        <v>1747</v>
      </c>
      <c r="P277" s="149">
        <v>290</v>
      </c>
      <c r="Q277" s="149">
        <v>1457</v>
      </c>
      <c r="R277" s="149">
        <v>12885311857</v>
      </c>
      <c r="S277" s="150">
        <v>7668697913</v>
      </c>
      <c r="T277" s="150">
        <v>5216613944</v>
      </c>
      <c r="U277" s="151">
        <v>26</v>
      </c>
      <c r="V277" s="151">
        <v>15</v>
      </c>
      <c r="W277" s="152">
        <v>1.4882655981682884E-2</v>
      </c>
      <c r="X277" s="152">
        <v>8.5861476817401267E-3</v>
      </c>
    </row>
    <row r="278" spans="14:24" ht="15.5" x14ac:dyDescent="0.35">
      <c r="N278" s="148">
        <v>44957</v>
      </c>
      <c r="O278" s="149">
        <v>1204</v>
      </c>
      <c r="P278" s="149">
        <v>143</v>
      </c>
      <c r="Q278" s="149">
        <v>1061</v>
      </c>
      <c r="R278" s="149">
        <v>6856370238</v>
      </c>
      <c r="S278" s="150">
        <v>3399993251</v>
      </c>
      <c r="T278" s="150">
        <v>3456376987</v>
      </c>
      <c r="U278" s="151">
        <v>18</v>
      </c>
      <c r="V278" s="151">
        <v>9</v>
      </c>
      <c r="W278" s="152">
        <v>1.4950166112956811E-2</v>
      </c>
      <c r="X278" s="152">
        <v>7.4750830564784057E-3</v>
      </c>
    </row>
    <row r="279" spans="14:24" ht="15.5" x14ac:dyDescent="0.35">
      <c r="N279" s="148">
        <v>44985</v>
      </c>
      <c r="O279" s="149">
        <v>1048</v>
      </c>
      <c r="P279" s="149">
        <v>142</v>
      </c>
      <c r="Q279" s="149">
        <v>906</v>
      </c>
      <c r="R279" s="149">
        <v>6022095567</v>
      </c>
      <c r="S279" s="150">
        <v>2994991942</v>
      </c>
      <c r="T279" s="150">
        <v>3027103625</v>
      </c>
      <c r="U279" s="151">
        <v>15</v>
      </c>
      <c r="V279" s="151">
        <v>7</v>
      </c>
      <c r="W279" s="152">
        <v>1.4312977099236641E-2</v>
      </c>
      <c r="X279" s="152">
        <v>6.6793893129770991E-3</v>
      </c>
    </row>
    <row r="280" spans="14:24" ht="15.5" x14ac:dyDescent="0.35">
      <c r="N280" s="148">
        <v>45016</v>
      </c>
      <c r="O280" s="149">
        <v>1380</v>
      </c>
      <c r="P280" s="149">
        <v>174</v>
      </c>
      <c r="Q280" s="149">
        <v>1206</v>
      </c>
      <c r="R280" s="149">
        <v>9807420794</v>
      </c>
      <c r="S280" s="150">
        <v>5472639596</v>
      </c>
      <c r="T280" s="150">
        <v>4334781198</v>
      </c>
      <c r="U280" s="151">
        <v>24</v>
      </c>
      <c r="V280" s="151">
        <v>9</v>
      </c>
      <c r="W280" s="152">
        <v>1.7391304347826087E-2</v>
      </c>
      <c r="X280" s="152">
        <v>6.5217391304347823E-3</v>
      </c>
    </row>
    <row r="281" spans="14:24" ht="15.5" x14ac:dyDescent="0.35">
      <c r="N281" s="148">
        <v>45046</v>
      </c>
      <c r="O281" s="149">
        <v>1109</v>
      </c>
      <c r="P281" s="149">
        <v>132</v>
      </c>
      <c r="Q281" s="149">
        <v>977</v>
      </c>
      <c r="R281" s="149">
        <v>5863033464</v>
      </c>
      <c r="S281" s="150">
        <v>2994601243</v>
      </c>
      <c r="T281" s="150">
        <v>2868432221</v>
      </c>
      <c r="U281" s="151">
        <v>24</v>
      </c>
      <c r="V281" s="151">
        <v>5</v>
      </c>
      <c r="W281" s="152">
        <v>2.1641118124436431E-2</v>
      </c>
      <c r="X281" s="152">
        <v>4.508566275924256E-3</v>
      </c>
    </row>
    <row r="282" spans="14:24" ht="15.5" x14ac:dyDescent="0.35">
      <c r="N282" s="148">
        <v>45077</v>
      </c>
      <c r="O282" s="149">
        <v>1372</v>
      </c>
      <c r="P282" s="149">
        <v>159</v>
      </c>
      <c r="Q282" s="149">
        <v>1213</v>
      </c>
      <c r="R282" s="149">
        <v>7935657318</v>
      </c>
      <c r="S282" s="150">
        <v>3983606585</v>
      </c>
      <c r="T282" s="150">
        <v>3952050733</v>
      </c>
      <c r="U282" s="151">
        <v>23</v>
      </c>
      <c r="V282" s="151">
        <v>3</v>
      </c>
      <c r="W282" s="152">
        <v>1.6763848396501458E-2</v>
      </c>
      <c r="X282" s="152">
        <v>2.1865889212827989E-3</v>
      </c>
    </row>
    <row r="283" spans="14:24" ht="15.5" x14ac:dyDescent="0.35">
      <c r="N283" s="148">
        <v>45107</v>
      </c>
      <c r="O283" s="149">
        <v>1459</v>
      </c>
      <c r="P283" s="149">
        <v>201</v>
      </c>
      <c r="Q283" s="149">
        <v>1258</v>
      </c>
      <c r="R283" s="149">
        <v>9924515097</v>
      </c>
      <c r="S283" s="150">
        <v>5417286129</v>
      </c>
      <c r="T283" s="150">
        <v>4507228968</v>
      </c>
      <c r="U283" s="151">
        <v>19</v>
      </c>
      <c r="V283" s="151">
        <v>15</v>
      </c>
      <c r="W283" s="152">
        <v>1.3022618231665525E-2</v>
      </c>
      <c r="X283" s="152">
        <v>1.028101439342015E-2</v>
      </c>
    </row>
    <row r="284" spans="14:24" ht="15.5" x14ac:dyDescent="0.35">
      <c r="N284" s="148">
        <v>45138</v>
      </c>
      <c r="O284" s="149">
        <v>1148</v>
      </c>
      <c r="P284" s="149">
        <v>157</v>
      </c>
      <c r="Q284" s="149">
        <v>991</v>
      </c>
      <c r="R284" s="149">
        <v>7899469293</v>
      </c>
      <c r="S284" s="150">
        <v>4857012781</v>
      </c>
      <c r="T284" s="150">
        <v>3042456512</v>
      </c>
      <c r="U284" s="151">
        <v>22</v>
      </c>
      <c r="V284" s="151">
        <v>11</v>
      </c>
      <c r="W284" s="152">
        <v>1.9163763066202089E-2</v>
      </c>
      <c r="X284" s="152">
        <v>9.5818815331010446E-3</v>
      </c>
    </row>
    <row r="285" spans="14:24" ht="15.5" x14ac:dyDescent="0.35">
      <c r="N285" s="148">
        <v>45169</v>
      </c>
      <c r="O285" s="149">
        <v>1338</v>
      </c>
      <c r="P285" s="149">
        <v>198</v>
      </c>
      <c r="Q285" s="149">
        <v>1140</v>
      </c>
      <c r="R285" s="149">
        <v>9781683920</v>
      </c>
      <c r="S285" s="150">
        <v>6068984843</v>
      </c>
      <c r="T285" s="150">
        <v>3712699077</v>
      </c>
      <c r="U285" s="151">
        <v>23</v>
      </c>
      <c r="V285" s="151">
        <v>8</v>
      </c>
      <c r="W285" s="152">
        <v>1.7189835575485798E-2</v>
      </c>
      <c r="X285" s="152">
        <v>5.9790732436472349E-3</v>
      </c>
    </row>
    <row r="286" spans="14:24" ht="15.5" x14ac:dyDescent="0.35">
      <c r="N286" s="148">
        <v>45199</v>
      </c>
      <c r="O286" s="149">
        <v>1318</v>
      </c>
      <c r="P286" s="149">
        <v>200</v>
      </c>
      <c r="Q286" s="149">
        <v>1118</v>
      </c>
      <c r="R286" s="149">
        <v>9247947950</v>
      </c>
      <c r="S286" s="150">
        <v>5536089530</v>
      </c>
      <c r="T286" s="150">
        <v>3711858420</v>
      </c>
      <c r="U286" s="151">
        <v>18</v>
      </c>
      <c r="V286" s="151">
        <v>12</v>
      </c>
      <c r="W286" s="152">
        <v>1.3657056145675266E-2</v>
      </c>
      <c r="X286" s="152">
        <v>9.104704097116844E-3</v>
      </c>
    </row>
    <row r="287" spans="14:24" ht="15.5" x14ac:dyDescent="0.35">
      <c r="N287" s="148">
        <v>45230</v>
      </c>
      <c r="O287" s="149">
        <v>1399</v>
      </c>
      <c r="P287" s="149">
        <v>195</v>
      </c>
      <c r="Q287" s="149">
        <v>1204</v>
      </c>
      <c r="R287" s="149">
        <v>9604657163</v>
      </c>
      <c r="S287" s="150">
        <v>5518589711</v>
      </c>
      <c r="T287" s="150">
        <v>4086067452</v>
      </c>
      <c r="U287" s="151">
        <v>22</v>
      </c>
      <c r="V287" s="151">
        <v>16</v>
      </c>
      <c r="W287" s="152">
        <v>1.5725518227305217E-2</v>
      </c>
      <c r="X287" s="152">
        <v>1.143674052894925E-2</v>
      </c>
    </row>
    <row r="288" spans="14:24" ht="15.5" x14ac:dyDescent="0.35">
      <c r="N288" s="148">
        <v>45260</v>
      </c>
      <c r="O288" s="149">
        <v>1233</v>
      </c>
      <c r="P288" s="149">
        <v>154</v>
      </c>
      <c r="Q288" s="149">
        <v>1079</v>
      </c>
      <c r="R288" s="149">
        <v>6604794609</v>
      </c>
      <c r="S288" s="150">
        <v>3220186315</v>
      </c>
      <c r="T288" s="150">
        <v>3384608294</v>
      </c>
      <c r="U288" s="151">
        <v>32</v>
      </c>
      <c r="V288" s="151">
        <v>11</v>
      </c>
      <c r="W288" s="152">
        <v>2.5952960259529603E-2</v>
      </c>
      <c r="X288" s="152">
        <v>8.9213300892133016E-3</v>
      </c>
    </row>
    <row r="289" spans="14:24" ht="15.5" x14ac:dyDescent="0.35">
      <c r="N289" s="148">
        <v>45291</v>
      </c>
      <c r="O289" s="149">
        <v>1488</v>
      </c>
      <c r="P289" s="149">
        <v>241</v>
      </c>
      <c r="Q289" s="149">
        <v>1247</v>
      </c>
      <c r="R289" s="149">
        <v>10493179517</v>
      </c>
      <c r="S289" s="150">
        <v>5810318533</v>
      </c>
      <c r="T289" s="150">
        <v>4682860984</v>
      </c>
      <c r="U289" s="151">
        <v>35</v>
      </c>
      <c r="V289" s="151">
        <v>24</v>
      </c>
      <c r="W289" s="152">
        <v>2.3521505376344086E-2</v>
      </c>
      <c r="X289" s="152">
        <v>1.6129032258064516E-2</v>
      </c>
    </row>
    <row r="290" spans="14:24" ht="15.5" x14ac:dyDescent="0.35">
      <c r="N290" s="148">
        <v>45322</v>
      </c>
      <c r="O290" s="149">
        <v>1162</v>
      </c>
      <c r="P290" s="149">
        <v>149</v>
      </c>
      <c r="Q290" s="149">
        <v>1013</v>
      </c>
      <c r="R290" s="149">
        <v>6792955711</v>
      </c>
      <c r="S290" s="150">
        <v>3312883738</v>
      </c>
      <c r="T290" s="150">
        <v>3480071973</v>
      </c>
      <c r="U290" s="151">
        <v>23</v>
      </c>
      <c r="V290" s="151">
        <v>12</v>
      </c>
      <c r="W290" s="152">
        <v>1.9793459552495698E-2</v>
      </c>
      <c r="X290" s="152">
        <v>1.0327022375215147E-2</v>
      </c>
    </row>
    <row r="291" spans="14:24" ht="15.5" x14ac:dyDescent="0.35">
      <c r="N291" s="148">
        <v>45351</v>
      </c>
      <c r="O291" s="149">
        <v>1004</v>
      </c>
      <c r="P291" s="149">
        <v>151</v>
      </c>
      <c r="Q291" s="149">
        <v>853</v>
      </c>
      <c r="R291" s="149">
        <v>6093299108</v>
      </c>
      <c r="S291" s="150">
        <v>3429701091</v>
      </c>
      <c r="T291" s="150">
        <v>2663598017</v>
      </c>
      <c r="U291" s="151">
        <v>15</v>
      </c>
      <c r="V291" s="151">
        <v>9</v>
      </c>
      <c r="W291" s="152">
        <v>1.4940239043824702E-2</v>
      </c>
      <c r="X291" s="152">
        <v>8.9641434262948214E-3</v>
      </c>
    </row>
    <row r="292" spans="14:24" ht="15.5" x14ac:dyDescent="0.35">
      <c r="N292" s="148">
        <v>45382</v>
      </c>
      <c r="O292" s="149">
        <v>1141</v>
      </c>
      <c r="P292" s="149">
        <v>162</v>
      </c>
      <c r="Q292" s="149">
        <v>979</v>
      </c>
      <c r="R292" s="149">
        <v>7061122187</v>
      </c>
      <c r="S292" s="150">
        <v>4025449762</v>
      </c>
      <c r="T292" s="150">
        <v>3035672425</v>
      </c>
      <c r="U292" s="151">
        <v>27</v>
      </c>
      <c r="V292" s="151">
        <v>17</v>
      </c>
      <c r="W292" s="152">
        <v>2.3663453111305872E-2</v>
      </c>
      <c r="X292" s="152">
        <v>1.4899211218229623E-2</v>
      </c>
    </row>
    <row r="293" spans="14:24" ht="15.5" x14ac:dyDescent="0.35">
      <c r="N293" s="148">
        <v>45412</v>
      </c>
      <c r="O293" s="149">
        <v>1324</v>
      </c>
      <c r="P293" s="149">
        <v>190</v>
      </c>
      <c r="Q293" s="149">
        <v>1134</v>
      </c>
      <c r="R293" s="149">
        <v>9006270959</v>
      </c>
      <c r="S293" s="150">
        <v>5256725427</v>
      </c>
      <c r="T293" s="150">
        <v>3749545532</v>
      </c>
      <c r="U293" s="151">
        <v>33</v>
      </c>
      <c r="V293" s="151">
        <v>20</v>
      </c>
      <c r="W293" s="152">
        <v>2.4924471299093656E-2</v>
      </c>
      <c r="X293" s="152">
        <v>1.5105740181268883E-2</v>
      </c>
    </row>
    <row r="294" spans="14:24" ht="15.5" x14ac:dyDescent="0.35">
      <c r="N294" s="148">
        <v>45443</v>
      </c>
      <c r="O294" s="149">
        <v>1490</v>
      </c>
      <c r="P294" s="149">
        <v>194</v>
      </c>
      <c r="Q294" s="149">
        <v>1296</v>
      </c>
      <c r="R294" s="149">
        <v>9886889977</v>
      </c>
      <c r="S294" s="150">
        <v>5450736260</v>
      </c>
      <c r="T294" s="150">
        <v>4436153717</v>
      </c>
      <c r="U294" s="151">
        <v>22</v>
      </c>
      <c r="V294" s="151">
        <v>14</v>
      </c>
      <c r="W294" s="152">
        <v>1.4765100671140939E-2</v>
      </c>
      <c r="X294" s="152">
        <v>9.3959731543624154E-3</v>
      </c>
    </row>
    <row r="295" spans="14:24" ht="15.5" x14ac:dyDescent="0.35">
      <c r="N295" s="148">
        <v>45473</v>
      </c>
      <c r="O295" s="149">
        <v>1321</v>
      </c>
      <c r="P295" s="149">
        <v>188</v>
      </c>
      <c r="Q295" s="149">
        <v>1133</v>
      </c>
      <c r="R295" s="149">
        <v>9857847954</v>
      </c>
      <c r="S295" s="150">
        <v>6055392742</v>
      </c>
      <c r="T295" s="150">
        <v>3802455212</v>
      </c>
      <c r="U295" s="151">
        <v>19</v>
      </c>
      <c r="V295" s="151">
        <v>23</v>
      </c>
      <c r="W295" s="152">
        <v>1.4383043149129448E-2</v>
      </c>
      <c r="X295" s="152">
        <v>1.7411052233156699E-2</v>
      </c>
    </row>
    <row r="296" spans="14:24" ht="15.5" x14ac:dyDescent="0.35">
      <c r="N296" s="148">
        <v>45504</v>
      </c>
      <c r="O296" s="149">
        <v>1491</v>
      </c>
      <c r="P296" s="149">
        <v>201</v>
      </c>
      <c r="Q296" s="149">
        <v>1290</v>
      </c>
      <c r="R296" s="149">
        <v>9703079112</v>
      </c>
      <c r="S296" s="150">
        <v>5606182846</v>
      </c>
      <c r="T296" s="150">
        <v>4096896266</v>
      </c>
      <c r="U296" s="151">
        <v>32</v>
      </c>
      <c r="V296" s="151">
        <v>14</v>
      </c>
      <c r="W296" s="152">
        <v>2.1462105969148222E-2</v>
      </c>
      <c r="X296" s="152">
        <v>9.3896713615023476E-3</v>
      </c>
    </row>
    <row r="297" spans="14:24" ht="15.5" x14ac:dyDescent="0.35">
      <c r="N297" s="148">
        <v>45535</v>
      </c>
      <c r="O297" s="149">
        <v>1481</v>
      </c>
      <c r="P297" s="149">
        <v>236</v>
      </c>
      <c r="Q297" s="149">
        <v>1245</v>
      </c>
      <c r="R297" s="149">
        <v>10281988564</v>
      </c>
      <c r="S297" s="150">
        <v>6264505192</v>
      </c>
      <c r="T297" s="150">
        <v>4017483372</v>
      </c>
      <c r="U297" s="151">
        <v>34</v>
      </c>
      <c r="V297" s="151">
        <v>10</v>
      </c>
      <c r="W297" s="152">
        <v>2.2957461174881837E-2</v>
      </c>
      <c r="X297" s="152">
        <v>6.75219446320054E-3</v>
      </c>
    </row>
    <row r="298" spans="14:24" ht="15.5" x14ac:dyDescent="0.35">
      <c r="N298" s="148">
        <v>45565</v>
      </c>
      <c r="O298" s="149">
        <v>1450</v>
      </c>
      <c r="P298" s="149">
        <v>235</v>
      </c>
      <c r="Q298" s="149">
        <v>1215</v>
      </c>
      <c r="R298" s="149">
        <v>11582397757</v>
      </c>
      <c r="S298" s="150">
        <v>7522400758</v>
      </c>
      <c r="T298" s="150">
        <v>4059996999</v>
      </c>
      <c r="U298" s="151">
        <v>30</v>
      </c>
      <c r="V298" s="151">
        <v>26</v>
      </c>
      <c r="W298" s="152">
        <v>2.0689655172413793E-2</v>
      </c>
      <c r="X298" s="152">
        <v>1.793103448275862E-2</v>
      </c>
    </row>
    <row r="299" spans="14:24" ht="15.5" x14ac:dyDescent="0.35">
      <c r="N299" s="148">
        <v>45596</v>
      </c>
      <c r="O299" s="149">
        <v>1567</v>
      </c>
      <c r="P299" s="149">
        <v>227</v>
      </c>
      <c r="Q299" s="149">
        <v>1340</v>
      </c>
      <c r="R299" s="149">
        <v>11483660094</v>
      </c>
      <c r="S299" s="150">
        <v>7183152288</v>
      </c>
      <c r="T299" s="150">
        <v>4300507806</v>
      </c>
      <c r="U299" s="151">
        <v>28</v>
      </c>
      <c r="V299" s="151">
        <v>17</v>
      </c>
      <c r="W299" s="152">
        <v>1.7868538608806637E-2</v>
      </c>
      <c r="X299" s="152">
        <v>1.0848755583918315E-2</v>
      </c>
    </row>
    <row r="300" spans="14:24" ht="15.5" x14ac:dyDescent="0.35">
      <c r="N300" s="148">
        <v>45626</v>
      </c>
      <c r="O300" s="149">
        <v>1387</v>
      </c>
      <c r="P300" s="149">
        <v>233</v>
      </c>
      <c r="Q300" s="149">
        <v>1154</v>
      </c>
      <c r="R300" s="149">
        <v>10828645182</v>
      </c>
      <c r="S300" s="150">
        <v>6718378732</v>
      </c>
      <c r="T300" s="150">
        <v>4110266450</v>
      </c>
      <c r="U300" s="151">
        <v>37</v>
      </c>
      <c r="V300" s="151">
        <v>17</v>
      </c>
      <c r="W300" s="152">
        <v>2.6676279740447006E-2</v>
      </c>
      <c r="X300" s="152">
        <v>1.2256669069935111E-2</v>
      </c>
    </row>
    <row r="301" spans="14:24" ht="15.5" x14ac:dyDescent="0.35">
      <c r="N301" s="148">
        <v>45657</v>
      </c>
      <c r="O301" s="149">
        <v>2107</v>
      </c>
      <c r="P301" s="149">
        <v>375</v>
      </c>
      <c r="Q301" s="149">
        <v>1732</v>
      </c>
      <c r="R301" s="149">
        <v>16462205799</v>
      </c>
      <c r="S301" s="150">
        <v>10088456852</v>
      </c>
      <c r="T301" s="150">
        <v>6373748947</v>
      </c>
      <c r="U301" s="151">
        <v>44</v>
      </c>
      <c r="V301" s="151">
        <v>28</v>
      </c>
      <c r="W301" s="152">
        <v>2.0882771713336499E-2</v>
      </c>
      <c r="X301" s="152">
        <v>1.3289036544850499E-2</v>
      </c>
    </row>
    <row r="302" spans="14:24" ht="15.5" x14ac:dyDescent="0.35">
      <c r="N302" s="148">
        <v>45688</v>
      </c>
      <c r="O302" s="149">
        <v>1438</v>
      </c>
      <c r="P302" s="149">
        <v>226</v>
      </c>
      <c r="Q302" s="149">
        <v>1212</v>
      </c>
      <c r="R302" s="149">
        <v>10194815440</v>
      </c>
      <c r="S302" s="150">
        <v>6141684941</v>
      </c>
      <c r="T302" s="150">
        <v>4053130499</v>
      </c>
      <c r="U302" s="151">
        <v>25</v>
      </c>
      <c r="V302" s="151">
        <v>10</v>
      </c>
      <c r="W302" s="152">
        <v>1.7385257301808066E-2</v>
      </c>
      <c r="X302" s="152">
        <v>6.954102920723227E-3</v>
      </c>
    </row>
    <row r="303" spans="14:24" ht="15.5" x14ac:dyDescent="0.35">
      <c r="N303" s="148">
        <v>45716</v>
      </c>
      <c r="O303" s="149">
        <v>1322</v>
      </c>
      <c r="P303" s="149">
        <v>179</v>
      </c>
      <c r="Q303" s="149">
        <v>1143</v>
      </c>
      <c r="R303" s="149">
        <v>8915748123</v>
      </c>
      <c r="S303" s="150">
        <v>4848429879</v>
      </c>
      <c r="T303" s="150">
        <v>4067318244</v>
      </c>
      <c r="U303" s="151">
        <v>23</v>
      </c>
      <c r="V303" s="151">
        <v>17</v>
      </c>
      <c r="W303" s="152">
        <v>1.7397881996974281E-2</v>
      </c>
      <c r="X303" s="152">
        <v>1.2859304084720122E-2</v>
      </c>
    </row>
    <row r="304" spans="14:24" ht="15.5" x14ac:dyDescent="0.35">
      <c r="N304" s="148">
        <v>45747</v>
      </c>
      <c r="O304" s="149">
        <v>1491</v>
      </c>
      <c r="P304" s="149">
        <v>222</v>
      </c>
      <c r="Q304" s="149">
        <v>1269</v>
      </c>
      <c r="R304" s="149">
        <v>10130946915</v>
      </c>
      <c r="S304" s="150">
        <v>5886100186</v>
      </c>
      <c r="T304" s="150">
        <v>4244846729</v>
      </c>
      <c r="U304" s="151">
        <v>36</v>
      </c>
      <c r="V304" s="151">
        <v>23</v>
      </c>
      <c r="W304" s="152">
        <v>2.4144869215291749E-2</v>
      </c>
      <c r="X304" s="152">
        <v>1.5425888665325285E-2</v>
      </c>
    </row>
    <row r="305" spans="14:24" ht="15.5" x14ac:dyDescent="0.35">
      <c r="N305" s="148">
        <v>45777</v>
      </c>
      <c r="O305" s="149">
        <v>1596</v>
      </c>
      <c r="P305" s="149">
        <v>238</v>
      </c>
      <c r="Q305" s="149">
        <v>1358</v>
      </c>
      <c r="R305" s="149">
        <v>10156210790</v>
      </c>
      <c r="S305" s="150">
        <v>5705805313</v>
      </c>
      <c r="T305" s="150">
        <v>4450405477</v>
      </c>
      <c r="U305" s="151">
        <v>36</v>
      </c>
      <c r="V305" s="151">
        <v>24</v>
      </c>
      <c r="W305" s="152">
        <v>2.2556390977443608E-2</v>
      </c>
      <c r="X305" s="152">
        <v>1.5037593984962405E-2</v>
      </c>
    </row>
    <row r="306" spans="14:24" ht="15.5" x14ac:dyDescent="0.35">
      <c r="N306" s="148">
        <v>45808</v>
      </c>
      <c r="O306" s="149">
        <v>1671</v>
      </c>
      <c r="P306" s="149">
        <v>244</v>
      </c>
      <c r="Q306" s="149">
        <v>1427</v>
      </c>
      <c r="R306" s="149">
        <v>10917593441</v>
      </c>
      <c r="S306" s="150">
        <v>6050686504</v>
      </c>
      <c r="T306" s="150">
        <v>4866906937</v>
      </c>
      <c r="U306" s="151">
        <v>30</v>
      </c>
      <c r="V306" s="151">
        <v>23</v>
      </c>
      <c r="W306" s="152">
        <v>1.7953321364452424E-2</v>
      </c>
      <c r="X306" s="152">
        <v>1.3764213046080191E-2</v>
      </c>
    </row>
    <row r="307" spans="14:24" ht="15.5" x14ac:dyDescent="0.35">
      <c r="N307" s="148">
        <v>45838</v>
      </c>
      <c r="O307" s="149">
        <v>1737</v>
      </c>
      <c r="P307" s="149">
        <v>250</v>
      </c>
      <c r="Q307" s="149">
        <v>1487</v>
      </c>
      <c r="R307" s="149">
        <v>11379498619</v>
      </c>
      <c r="S307" s="150">
        <v>6495308478</v>
      </c>
      <c r="T307" s="150">
        <v>4884190141</v>
      </c>
      <c r="U307" s="151">
        <v>39</v>
      </c>
      <c r="V307" s="151">
        <v>25</v>
      </c>
      <c r="W307" s="152">
        <v>2.2452504317789293E-2</v>
      </c>
      <c r="X307" s="152">
        <v>1.4392630972941854E-2</v>
      </c>
    </row>
    <row r="308" spans="14:24" ht="15.5" x14ac:dyDescent="0.35">
      <c r="N308" s="148">
        <v>45869</v>
      </c>
      <c r="O308" s="149">
        <v>1641</v>
      </c>
      <c r="P308" s="149">
        <v>261</v>
      </c>
      <c r="Q308" s="149">
        <v>1380</v>
      </c>
      <c r="R308" s="149">
        <v>11738625392</v>
      </c>
      <c r="S308" s="150">
        <v>7135957198</v>
      </c>
      <c r="T308" s="150">
        <v>4602668194</v>
      </c>
      <c r="U308" s="151">
        <v>44</v>
      </c>
      <c r="V308" s="151">
        <v>21</v>
      </c>
      <c r="W308" s="152">
        <v>2.6812918951858621E-2</v>
      </c>
      <c r="X308" s="152">
        <v>1.2797074954296161E-2</v>
      </c>
    </row>
    <row r="309" spans="14:24" ht="15.5" x14ac:dyDescent="0.35">
      <c r="N309" s="148">
        <v>45900</v>
      </c>
      <c r="O309" s="149">
        <v>1649</v>
      </c>
      <c r="P309" s="149">
        <v>240</v>
      </c>
      <c r="Q309" s="149">
        <v>1409</v>
      </c>
      <c r="R309" s="149">
        <v>11977797393</v>
      </c>
      <c r="S309" s="150">
        <v>7251000158</v>
      </c>
      <c r="T309" s="150">
        <v>4726797235</v>
      </c>
      <c r="U309" s="151">
        <v>28</v>
      </c>
      <c r="V309" s="151">
        <v>21</v>
      </c>
      <c r="W309" s="152">
        <v>1.6979987871437233E-2</v>
      </c>
      <c r="X309" s="152">
        <v>1.2734990903577926E-2</v>
      </c>
    </row>
    <row r="310" spans="14:24" ht="15.5" x14ac:dyDescent="0.35">
      <c r="N310" s="148">
        <v>45930</v>
      </c>
      <c r="O310" s="149">
        <v>1659</v>
      </c>
      <c r="P310" s="149">
        <v>268</v>
      </c>
      <c r="Q310" s="149">
        <v>1391</v>
      </c>
      <c r="R310" s="149">
        <v>12493634871</v>
      </c>
      <c r="S310" s="150">
        <v>7420853537</v>
      </c>
      <c r="T310" s="150">
        <v>5072781334</v>
      </c>
      <c r="U310" s="151">
        <v>34</v>
      </c>
      <c r="V310" s="151">
        <v>22</v>
      </c>
      <c r="W310" s="152">
        <v>2.0494273658830622E-2</v>
      </c>
      <c r="X310" s="152">
        <v>1.3261000602772756E-2</v>
      </c>
    </row>
    <row r="311" spans="14:24" ht="15.5" x14ac:dyDescent="0.35">
      <c r="N311" s="148">
        <v>45961</v>
      </c>
      <c r="O311" s="149">
        <v>1842</v>
      </c>
      <c r="P311" s="149">
        <v>273</v>
      </c>
      <c r="Q311" s="149">
        <v>1569</v>
      </c>
      <c r="R311" s="149">
        <v>14883748358</v>
      </c>
      <c r="S311" s="150">
        <v>9041326916</v>
      </c>
      <c r="T311" s="150">
        <v>5842421442</v>
      </c>
      <c r="U311" s="151">
        <v>30</v>
      </c>
      <c r="V311" s="151">
        <v>16</v>
      </c>
      <c r="W311" s="152">
        <v>1.6286644951140065E-2</v>
      </c>
      <c r="X311" s="152">
        <v>8.6862106406080351E-3</v>
      </c>
    </row>
    <row r="312" spans="14:24" ht="15.5" x14ac:dyDescent="0.35">
      <c r="N312" s="148">
        <v>45991</v>
      </c>
      <c r="O312" s="149">
        <v>1401</v>
      </c>
      <c r="P312" s="149">
        <v>224</v>
      </c>
      <c r="Q312" s="149">
        <v>1177</v>
      </c>
      <c r="R312" s="149">
        <v>10512098294</v>
      </c>
      <c r="S312" s="150">
        <v>6391446959</v>
      </c>
      <c r="T312" s="150">
        <v>4120651335</v>
      </c>
      <c r="U312" s="151">
        <v>40</v>
      </c>
      <c r="V312" s="151">
        <v>16</v>
      </c>
      <c r="W312" s="152">
        <v>2.8551034975017844E-2</v>
      </c>
      <c r="X312" s="152">
        <v>1.1420413990007138E-2</v>
      </c>
    </row>
    <row r="313" spans="14:24" ht="15.5" x14ac:dyDescent="0.35">
      <c r="N313" s="148">
        <v>46022</v>
      </c>
      <c r="O313" s="149">
        <v>2129</v>
      </c>
      <c r="P313" s="149">
        <v>414</v>
      </c>
      <c r="Q313" s="149">
        <v>1715</v>
      </c>
      <c r="R313" s="149">
        <v>20393361911</v>
      </c>
      <c r="S313" s="150">
        <v>13072596757</v>
      </c>
      <c r="T313" s="150">
        <v>7320765154</v>
      </c>
      <c r="U313" s="151">
        <v>23</v>
      </c>
      <c r="V313" s="151">
        <v>23</v>
      </c>
      <c r="W313" s="152">
        <v>1.0803193987787695E-2</v>
      </c>
      <c r="X313" s="152">
        <v>1.0803193987787695E-2</v>
      </c>
    </row>
    <row r="314" spans="14:24" ht="15.5" x14ac:dyDescent="0.35">
      <c r="N314" s="148"/>
      <c r="O314" s="153">
        <f>SUM($O$2:$O313)</f>
        <v>338467</v>
      </c>
      <c r="P314" s="149" t="s">
        <v>13</v>
      </c>
      <c r="Q314" s="149" t="s">
        <v>13</v>
      </c>
      <c r="R314" s="150" t="s">
        <v>13</v>
      </c>
      <c r="S314" s="150" t="s">
        <v>13</v>
      </c>
      <c r="T314" s="150" t="s">
        <v>13</v>
      </c>
      <c r="U314" s="151" t="s">
        <v>13</v>
      </c>
      <c r="V314" s="151" t="s">
        <v>13</v>
      </c>
      <c r="W314" s="152" t="s">
        <v>13</v>
      </c>
      <c r="X314" s="152" t="s">
        <v>13</v>
      </c>
    </row>
    <row r="315" spans="14:24" ht="15.5" x14ac:dyDescent="0.35">
      <c r="N315" s="148">
        <v>42643</v>
      </c>
      <c r="O315" s="149" t="s">
        <v>13</v>
      </c>
      <c r="P315" s="149" t="s">
        <v>13</v>
      </c>
      <c r="Q315" s="149" t="s">
        <v>13</v>
      </c>
      <c r="R315" s="150" t="s">
        <v>13</v>
      </c>
      <c r="S315" s="150" t="s">
        <v>13</v>
      </c>
      <c r="T315" s="150" t="s">
        <v>13</v>
      </c>
      <c r="U315" s="151" t="s">
        <v>13</v>
      </c>
      <c r="V315" s="151" t="s">
        <v>13</v>
      </c>
      <c r="W315" s="152" t="s">
        <v>13</v>
      </c>
      <c r="X315" s="152" t="s">
        <v>13</v>
      </c>
    </row>
    <row r="316" spans="14:24" ht="15.5" x14ac:dyDescent="0.35">
      <c r="N316" s="148">
        <v>42674</v>
      </c>
      <c r="O316" s="149" t="s">
        <v>13</v>
      </c>
      <c r="P316" s="149" t="s">
        <v>13</v>
      </c>
      <c r="Q316" s="149" t="s">
        <v>13</v>
      </c>
      <c r="R316" s="150" t="s">
        <v>13</v>
      </c>
      <c r="S316" s="150" t="s">
        <v>13</v>
      </c>
      <c r="T316" s="150" t="s">
        <v>13</v>
      </c>
      <c r="U316" s="151" t="s">
        <v>13</v>
      </c>
      <c r="V316" s="151" t="s">
        <v>13</v>
      </c>
      <c r="W316" s="152" t="s">
        <v>13</v>
      </c>
      <c r="X316" s="152" t="s">
        <v>13</v>
      </c>
    </row>
    <row r="317" spans="14:24" ht="15.5" x14ac:dyDescent="0.35">
      <c r="N317" s="154"/>
      <c r="O317" s="155" t="s">
        <v>96</v>
      </c>
      <c r="P317" s="155" t="s">
        <v>97</v>
      </c>
      <c r="Q317" s="155" t="s">
        <v>98</v>
      </c>
      <c r="R317" s="156" t="s">
        <v>99</v>
      </c>
      <c r="S317" s="156" t="s">
        <v>97</v>
      </c>
      <c r="T317" s="156" t="s">
        <v>98</v>
      </c>
      <c r="U317" s="157" t="s">
        <v>13</v>
      </c>
      <c r="V317" s="157" t="s">
        <v>13</v>
      </c>
      <c r="W317" s="152" t="s">
        <v>13</v>
      </c>
      <c r="X317" s="152" t="s">
        <v>13</v>
      </c>
    </row>
    <row r="318" spans="14:24" ht="15.5" x14ac:dyDescent="0.35">
      <c r="N318" s="154">
        <v>42704</v>
      </c>
      <c r="O318" s="155" t="s">
        <v>13</v>
      </c>
      <c r="P318" s="155" t="s">
        <v>13</v>
      </c>
      <c r="Q318" s="155" t="s">
        <v>13</v>
      </c>
      <c r="R318" s="156" t="s">
        <v>13</v>
      </c>
      <c r="S318" s="156" t="s">
        <v>13</v>
      </c>
      <c r="T318" s="156" t="s">
        <v>13</v>
      </c>
      <c r="U318" s="157" t="s">
        <v>13</v>
      </c>
      <c r="V318" s="157" t="s">
        <v>13</v>
      </c>
      <c r="W318" s="152" t="s">
        <v>13</v>
      </c>
      <c r="X318" s="152" t="s">
        <v>13</v>
      </c>
    </row>
    <row r="319" spans="14:24" ht="15.5" x14ac:dyDescent="0.35">
      <c r="N319" s="158" t="s">
        <v>100</v>
      </c>
      <c r="O319" s="153">
        <f>SUM(O290:O301)</f>
        <v>16925</v>
      </c>
      <c r="P319" s="153">
        <f t="shared" ref="P319:S319" si="0">SUM(P290:P301)</f>
        <v>2541</v>
      </c>
      <c r="Q319" s="153">
        <f t="shared" si="0"/>
        <v>14384</v>
      </c>
      <c r="R319" s="153">
        <f>SUM(R290:R301)</f>
        <v>119040362404</v>
      </c>
      <c r="S319" s="153">
        <f t="shared" si="0"/>
        <v>70913965688</v>
      </c>
      <c r="T319" s="153">
        <f>SUM(T290:T301)</f>
        <v>48126396716</v>
      </c>
      <c r="U319" s="153">
        <f>SUM(U290:U301)</f>
        <v>344</v>
      </c>
      <c r="V319" s="153">
        <f>SUM(V290:V301)</f>
        <v>207</v>
      </c>
      <c r="W319" s="152" t="s">
        <v>13</v>
      </c>
      <c r="X319" s="152" t="s">
        <v>13</v>
      </c>
    </row>
    <row r="320" spans="14:24" ht="15.5" x14ac:dyDescent="0.35">
      <c r="N320" s="158" t="s">
        <v>101</v>
      </c>
      <c r="O320" s="153">
        <f>SUM(O302:O313)</f>
        <v>19576</v>
      </c>
      <c r="P320" s="153">
        <f t="shared" ref="P320:V320" si="1">SUM(P302:P313)</f>
        <v>3039</v>
      </c>
      <c r="Q320" s="153">
        <f t="shared" si="1"/>
        <v>16537</v>
      </c>
      <c r="R320" s="153">
        <f>SUM(R302:R313)</f>
        <v>143694079547</v>
      </c>
      <c r="S320" s="153">
        <f t="shared" si="1"/>
        <v>85441196826</v>
      </c>
      <c r="T320" s="153">
        <f t="shared" si="1"/>
        <v>58252882721</v>
      </c>
      <c r="U320" s="153">
        <f t="shared" si="1"/>
        <v>388</v>
      </c>
      <c r="V320" s="153">
        <f t="shared" si="1"/>
        <v>241</v>
      </c>
      <c r="W320" s="152" t="s">
        <v>13</v>
      </c>
      <c r="X320" s="152" t="s">
        <v>13</v>
      </c>
    </row>
    <row r="321" spans="14:24" ht="15.5" x14ac:dyDescent="0.35">
      <c r="N321" s="158" t="s">
        <v>102</v>
      </c>
      <c r="O321" s="159">
        <f>O320/O319-1</f>
        <v>0.15663220088626284</v>
      </c>
      <c r="P321" s="159">
        <f>P320/P319-1</f>
        <v>0.19598583234946876</v>
      </c>
      <c r="Q321" s="159">
        <f t="shared" ref="Q321:V321" si="2">Q320/Q319-1</f>
        <v>0.14968020022246931</v>
      </c>
      <c r="R321" s="159">
        <f>R320/R319-1</f>
        <v>0.20710384818327454</v>
      </c>
      <c r="S321" s="159">
        <f t="shared" si="2"/>
        <v>0.20485712506779596</v>
      </c>
      <c r="T321" s="159">
        <f t="shared" si="2"/>
        <v>0.21041438162839587</v>
      </c>
      <c r="U321" s="159">
        <f t="shared" si="2"/>
        <v>0.12790697674418605</v>
      </c>
      <c r="V321" s="159">
        <f t="shared" si="2"/>
        <v>0.16425120772946866</v>
      </c>
      <c r="W321" s="152" t="s">
        <v>13</v>
      </c>
      <c r="X321" s="152" t="s">
        <v>13</v>
      </c>
    </row>
    <row r="322" spans="14:24" ht="15.5" x14ac:dyDescent="0.35">
      <c r="N322" s="158" t="s">
        <v>103</v>
      </c>
      <c r="O322" s="155">
        <f>SUM(O$170:O265)</f>
        <v>144928</v>
      </c>
      <c r="P322" s="155">
        <f>SUM(P$170:P265)</f>
        <v>27600</v>
      </c>
      <c r="Q322" s="155">
        <f>SUM(Q$170:Q265)</f>
        <v>117328</v>
      </c>
      <c r="R322" s="155">
        <f>SUM(R$170:R265)</f>
        <v>1130091524433</v>
      </c>
      <c r="S322" s="155">
        <f>SUM(S$170:S265)</f>
        <v>793938881325</v>
      </c>
      <c r="T322" s="155">
        <f>SUM(T$170:T265)</f>
        <v>336152643108</v>
      </c>
      <c r="U322" s="155">
        <f>SUM(U$170:U265)</f>
        <v>4422</v>
      </c>
      <c r="V322" s="155">
        <f>SUM(V$170:V265)</f>
        <v>1488</v>
      </c>
      <c r="W322" s="152" t="s">
        <v>13</v>
      </c>
      <c r="X322" s="152" t="s">
        <v>13</v>
      </c>
    </row>
    <row r="323" spans="14:24" ht="15.5" x14ac:dyDescent="0.35">
      <c r="N323" s="158" t="s">
        <v>104</v>
      </c>
      <c r="O323" s="155">
        <f>SUM(O$182:O277)</f>
        <v>150918</v>
      </c>
      <c r="P323" s="155">
        <f>SUM(P$182:P277)</f>
        <v>28441</v>
      </c>
      <c r="Q323" s="155">
        <f>SUM(Q$182:Q277)</f>
        <v>122477</v>
      </c>
      <c r="R323" s="155">
        <f>SUM(R$182:R277)</f>
        <v>1222420572675</v>
      </c>
      <c r="S323" s="155">
        <f>SUM(S$182:S277)</f>
        <v>845641331289</v>
      </c>
      <c r="T323" s="155">
        <f>SUM(T$182:T277)</f>
        <v>376779241386</v>
      </c>
      <c r="U323" s="155">
        <f>SUM(U$182:U277)</f>
        <v>3279</v>
      </c>
      <c r="V323" s="155">
        <f>SUM(V$182:V277)</f>
        <v>1256</v>
      </c>
      <c r="W323" s="152" t="s">
        <v>13</v>
      </c>
      <c r="X323" s="152" t="s">
        <v>13</v>
      </c>
    </row>
    <row r="324" spans="14:24" ht="15.5" x14ac:dyDescent="0.35">
      <c r="N324" s="158" t="s">
        <v>105</v>
      </c>
      <c r="O324" s="155">
        <f>SUM(O$194:O289)</f>
        <v>147805</v>
      </c>
      <c r="P324" s="155">
        <f>SUM(P$194:P289)</f>
        <v>27270</v>
      </c>
      <c r="Q324" s="155">
        <f>SUM(Q$194:Q289)</f>
        <v>120535</v>
      </c>
      <c r="R324" s="155">
        <f>SUM(R$194:R289)</f>
        <v>1190671522645</v>
      </c>
      <c r="S324" s="155">
        <f>SUM(S$194:S289)</f>
        <v>808593990731</v>
      </c>
      <c r="T324" s="155">
        <f>SUM(T$194:T289)</f>
        <v>382077531914</v>
      </c>
      <c r="U324" s="155">
        <f>SUM(U$194:U289)</f>
        <v>2524</v>
      </c>
      <c r="V324" s="155">
        <f>SUM(V$194:V289)</f>
        <v>1132</v>
      </c>
      <c r="W324" s="152" t="s">
        <v>13</v>
      </c>
      <c r="X324" s="152" t="s">
        <v>13</v>
      </c>
    </row>
    <row r="325" spans="14:24" ht="15.5" x14ac:dyDescent="0.35">
      <c r="N325" s="158" t="s">
        <v>106</v>
      </c>
      <c r="O325" s="155">
        <f>SUM(O$206:O301)</f>
        <v>145499</v>
      </c>
      <c r="P325" s="155">
        <f>SUM(P$206:P301)</f>
        <v>26333</v>
      </c>
      <c r="Q325" s="155">
        <f>SUM(Q$206:Q301)</f>
        <v>119166</v>
      </c>
      <c r="R325" s="155">
        <f>SUM(R$206:R301)</f>
        <v>1177247728209</v>
      </c>
      <c r="S325" s="155">
        <f>SUM(S$206:S301)</f>
        <v>784008056733</v>
      </c>
      <c r="T325" s="155">
        <f>SUM(T$206:T301)</f>
        <v>393239671476</v>
      </c>
      <c r="U325" s="155">
        <f>SUM(U$206:U301)</f>
        <v>2152</v>
      </c>
      <c r="V325" s="155">
        <f>SUM(V$206:V301)</f>
        <v>1124</v>
      </c>
      <c r="W325" s="152" t="s">
        <v>13</v>
      </c>
      <c r="X325" s="152" t="s">
        <v>13</v>
      </c>
    </row>
    <row r="326" spans="14:24" ht="15.5" x14ac:dyDescent="0.35">
      <c r="N326" s="158" t="s">
        <v>107</v>
      </c>
      <c r="O326" s="155">
        <f>SUM(O$218:O313)</f>
        <v>150348</v>
      </c>
      <c r="P326" s="155">
        <f>SUM(P$218:P313)</f>
        <v>25927</v>
      </c>
      <c r="Q326" s="155">
        <f>SUM(Q$218:Q313)</f>
        <v>124421</v>
      </c>
      <c r="R326" s="155">
        <f>SUM(R$218:R313)</f>
        <v>1189545533895</v>
      </c>
      <c r="S326" s="155">
        <f>SUM(S$218:S313)</f>
        <v>774189728509</v>
      </c>
      <c r="T326" s="155">
        <f>SUM(T$218:T313)</f>
        <v>415355805386</v>
      </c>
      <c r="U326" s="155">
        <f>SUM(U$218:U313)</f>
        <v>2295</v>
      </c>
      <c r="V326" s="155">
        <f>SUM(V$218:V313)</f>
        <v>1189</v>
      </c>
      <c r="W326" s="152" t="s">
        <v>13</v>
      </c>
      <c r="X326" s="152" t="s">
        <v>13</v>
      </c>
    </row>
    <row r="327" spans="14:24" ht="15.5" x14ac:dyDescent="0.35">
      <c r="N327" s="154" t="s">
        <v>108</v>
      </c>
      <c r="O327" s="160">
        <f>O326/O325-1</f>
        <v>3.332668953051221E-2</v>
      </c>
      <c r="P327" s="160">
        <f t="shared" ref="P327:V327" si="3">P326/P325-1</f>
        <v>-1.5417916682489596E-2</v>
      </c>
      <c r="Q327" s="160">
        <f t="shared" si="3"/>
        <v>4.4098148800832515E-2</v>
      </c>
      <c r="R327" s="160">
        <f t="shared" si="3"/>
        <v>1.0446234374738683E-2</v>
      </c>
      <c r="S327" s="160">
        <f>S326/S325-1</f>
        <v>-1.252324914225178E-2</v>
      </c>
      <c r="T327" s="160">
        <f t="shared" si="3"/>
        <v>5.6240851354057098E-2</v>
      </c>
      <c r="U327" s="160">
        <f t="shared" si="3"/>
        <v>6.6449814126394058E-2</v>
      </c>
      <c r="V327" s="160">
        <f t="shared" si="3"/>
        <v>5.7829181494661874E-2</v>
      </c>
      <c r="W327" s="152" t="s">
        <v>13</v>
      </c>
      <c r="X327" s="152" t="s">
        <v>13</v>
      </c>
    </row>
    <row r="328" spans="14:24" ht="15.5" x14ac:dyDescent="0.35">
      <c r="N328" s="148">
        <v>46477</v>
      </c>
      <c r="O328" s="149" t="s">
        <v>13</v>
      </c>
      <c r="P328" s="149" t="s">
        <v>13</v>
      </c>
      <c r="Q328" s="149" t="s">
        <v>13</v>
      </c>
      <c r="R328" s="149" t="s">
        <v>13</v>
      </c>
      <c r="S328" s="150" t="s">
        <v>13</v>
      </c>
      <c r="T328" s="150" t="s">
        <v>13</v>
      </c>
      <c r="U328" s="151" t="s">
        <v>13</v>
      </c>
      <c r="V328" s="151" t="s">
        <v>13</v>
      </c>
      <c r="W328" s="152" t="s">
        <v>13</v>
      </c>
      <c r="X328" s="152" t="s">
        <v>13</v>
      </c>
    </row>
    <row r="329" spans="14:24" ht="15.5" x14ac:dyDescent="0.35">
      <c r="N329" s="148">
        <v>46507</v>
      </c>
      <c r="O329" s="149" t="s">
        <v>13</v>
      </c>
      <c r="P329" s="149" t="s">
        <v>13</v>
      </c>
      <c r="Q329" s="149" t="s">
        <v>13</v>
      </c>
      <c r="R329" s="149" t="s">
        <v>13</v>
      </c>
      <c r="S329" s="150" t="s">
        <v>13</v>
      </c>
      <c r="T329" s="150" t="s">
        <v>13</v>
      </c>
      <c r="U329" s="151" t="s">
        <v>13</v>
      </c>
      <c r="V329" s="151" t="s">
        <v>13</v>
      </c>
      <c r="W329" s="152" t="s">
        <v>13</v>
      </c>
      <c r="X329" s="152" t="s">
        <v>13</v>
      </c>
    </row>
    <row r="330" spans="14:24" ht="15.5" x14ac:dyDescent="0.35">
      <c r="N330" s="148">
        <v>46538</v>
      </c>
      <c r="O330" s="149" t="s">
        <v>13</v>
      </c>
      <c r="P330" s="149" t="s">
        <v>13</v>
      </c>
      <c r="Q330" s="149" t="s">
        <v>13</v>
      </c>
      <c r="R330" s="149" t="s">
        <v>13</v>
      </c>
      <c r="S330" s="150" t="s">
        <v>13</v>
      </c>
      <c r="T330" s="150" t="s">
        <v>13</v>
      </c>
      <c r="U330" s="151" t="s">
        <v>13</v>
      </c>
      <c r="V330" s="151" t="s">
        <v>13</v>
      </c>
      <c r="W330" s="152" t="s">
        <v>13</v>
      </c>
      <c r="X330" s="152" t="s">
        <v>13</v>
      </c>
    </row>
    <row r="331" spans="14:24" ht="15.5" x14ac:dyDescent="0.35">
      <c r="N331" s="148">
        <v>46568</v>
      </c>
      <c r="O331" s="149" t="s">
        <v>13</v>
      </c>
      <c r="P331" s="149" t="s">
        <v>13</v>
      </c>
      <c r="Q331" s="149" t="s">
        <v>13</v>
      </c>
      <c r="R331" s="149" t="s">
        <v>13</v>
      </c>
      <c r="S331" s="150" t="s">
        <v>13</v>
      </c>
      <c r="T331" s="150" t="s">
        <v>13</v>
      </c>
      <c r="U331" s="151" t="s">
        <v>13</v>
      </c>
      <c r="V331" s="151" t="s">
        <v>13</v>
      </c>
      <c r="W331" s="152" t="s">
        <v>13</v>
      </c>
      <c r="X331" s="152" t="s">
        <v>13</v>
      </c>
    </row>
    <row r="332" spans="14:24" ht="15.5" x14ac:dyDescent="0.35">
      <c r="N332" s="148">
        <v>46599</v>
      </c>
      <c r="O332" s="149" t="s">
        <v>13</v>
      </c>
      <c r="P332" s="149" t="s">
        <v>13</v>
      </c>
      <c r="Q332" s="149" t="s">
        <v>13</v>
      </c>
      <c r="R332" s="149" t="s">
        <v>13</v>
      </c>
      <c r="S332" s="150" t="s">
        <v>13</v>
      </c>
      <c r="T332" s="150" t="s">
        <v>13</v>
      </c>
      <c r="U332" s="151" t="s">
        <v>13</v>
      </c>
      <c r="V332" s="151" t="s">
        <v>13</v>
      </c>
      <c r="W332" s="152" t="s">
        <v>13</v>
      </c>
      <c r="X332" s="152" t="s">
        <v>13</v>
      </c>
    </row>
    <row r="333" spans="14:24" ht="15.5" x14ac:dyDescent="0.35">
      <c r="N333" s="148">
        <v>46630</v>
      </c>
      <c r="O333" s="149" t="s">
        <v>13</v>
      </c>
      <c r="P333" s="149" t="s">
        <v>13</v>
      </c>
      <c r="Q333" s="149" t="s">
        <v>13</v>
      </c>
      <c r="R333" s="149" t="s">
        <v>13</v>
      </c>
      <c r="S333" s="150" t="s">
        <v>13</v>
      </c>
      <c r="T333" s="150" t="s">
        <v>13</v>
      </c>
      <c r="U333" s="151" t="s">
        <v>13</v>
      </c>
      <c r="V333" s="151" t="s">
        <v>13</v>
      </c>
      <c r="W333" s="152" t="s">
        <v>13</v>
      </c>
      <c r="X333" s="152" t="s">
        <v>13</v>
      </c>
    </row>
    <row r="334" spans="14:24" ht="15.5" x14ac:dyDescent="0.35">
      <c r="N334" s="148">
        <v>46660</v>
      </c>
      <c r="O334" s="149" t="s">
        <v>13</v>
      </c>
      <c r="P334" s="149" t="s">
        <v>13</v>
      </c>
      <c r="Q334" s="149" t="s">
        <v>13</v>
      </c>
      <c r="R334" s="149" t="s">
        <v>13</v>
      </c>
      <c r="S334" s="150" t="s">
        <v>13</v>
      </c>
      <c r="T334" s="150" t="s">
        <v>13</v>
      </c>
      <c r="U334" s="151" t="s">
        <v>13</v>
      </c>
      <c r="V334" s="151" t="s">
        <v>13</v>
      </c>
      <c r="W334" s="152" t="s">
        <v>13</v>
      </c>
      <c r="X334" s="152" t="s">
        <v>13</v>
      </c>
    </row>
    <row r="335" spans="14:24" ht="15.5" x14ac:dyDescent="0.35">
      <c r="N335" s="148">
        <v>46691</v>
      </c>
      <c r="O335" s="149" t="s">
        <v>13</v>
      </c>
      <c r="P335" s="149" t="s">
        <v>13</v>
      </c>
      <c r="Q335" s="149" t="s">
        <v>13</v>
      </c>
      <c r="R335" s="149" t="s">
        <v>13</v>
      </c>
      <c r="S335" s="150" t="s">
        <v>13</v>
      </c>
      <c r="T335" s="150" t="s">
        <v>13</v>
      </c>
      <c r="U335" s="151" t="s">
        <v>13</v>
      </c>
      <c r="V335" s="151" t="s">
        <v>13</v>
      </c>
      <c r="W335" s="152" t="s">
        <v>13</v>
      </c>
      <c r="X335" s="152" t="s">
        <v>13</v>
      </c>
    </row>
    <row r="336" spans="14:24" ht="15.5" x14ac:dyDescent="0.35">
      <c r="N336" s="148">
        <v>46721</v>
      </c>
      <c r="O336" s="149" t="s">
        <v>13</v>
      </c>
      <c r="P336" s="149" t="s">
        <v>13</v>
      </c>
      <c r="Q336" s="149" t="s">
        <v>13</v>
      </c>
      <c r="R336" s="149" t="s">
        <v>13</v>
      </c>
      <c r="S336" s="150" t="s">
        <v>13</v>
      </c>
      <c r="T336" s="150" t="s">
        <v>13</v>
      </c>
      <c r="U336" s="151" t="s">
        <v>13</v>
      </c>
      <c r="V336" s="151" t="s">
        <v>13</v>
      </c>
      <c r="W336" s="152" t="s">
        <v>13</v>
      </c>
      <c r="X336" s="152" t="s">
        <v>13</v>
      </c>
    </row>
    <row r="337" spans="14:24" ht="15.5" x14ac:dyDescent="0.35">
      <c r="N337" s="148">
        <v>46752</v>
      </c>
      <c r="O337" s="149" t="s">
        <v>13</v>
      </c>
      <c r="P337" s="149" t="s">
        <v>13</v>
      </c>
      <c r="Q337" s="149" t="s">
        <v>13</v>
      </c>
      <c r="R337" s="149" t="s">
        <v>13</v>
      </c>
      <c r="S337" s="150" t="s">
        <v>13</v>
      </c>
      <c r="T337" s="150" t="s">
        <v>13</v>
      </c>
      <c r="U337" s="151" t="s">
        <v>13</v>
      </c>
      <c r="V337" s="151" t="s">
        <v>13</v>
      </c>
      <c r="W337" s="152" t="s">
        <v>13</v>
      </c>
      <c r="X337" s="152" t="s">
        <v>13</v>
      </c>
    </row>
    <row r="338" spans="14:24" ht="15.5" x14ac:dyDescent="0.35">
      <c r="N338" s="148">
        <v>46783</v>
      </c>
      <c r="O338" s="149" t="s">
        <v>13</v>
      </c>
      <c r="P338" s="149" t="s">
        <v>13</v>
      </c>
      <c r="Q338" s="149" t="s">
        <v>13</v>
      </c>
      <c r="R338" s="149" t="s">
        <v>13</v>
      </c>
      <c r="S338" s="150" t="s">
        <v>13</v>
      </c>
      <c r="T338" s="150" t="s">
        <v>13</v>
      </c>
      <c r="U338" s="151" t="s">
        <v>13</v>
      </c>
      <c r="V338" s="151" t="s">
        <v>13</v>
      </c>
      <c r="W338" s="152" t="s">
        <v>13</v>
      </c>
      <c r="X338" s="152" t="s">
        <v>13</v>
      </c>
    </row>
    <row r="339" spans="14:24" ht="15.5" x14ac:dyDescent="0.35">
      <c r="N339" s="148">
        <v>46812</v>
      </c>
      <c r="O339" s="149" t="s">
        <v>13</v>
      </c>
      <c r="P339" s="149" t="s">
        <v>13</v>
      </c>
      <c r="Q339" s="149" t="s">
        <v>13</v>
      </c>
      <c r="R339" s="149" t="s">
        <v>13</v>
      </c>
      <c r="S339" s="150" t="s">
        <v>13</v>
      </c>
      <c r="T339" s="150" t="s">
        <v>13</v>
      </c>
      <c r="U339" s="151" t="s">
        <v>13</v>
      </c>
      <c r="V339" s="151" t="s">
        <v>13</v>
      </c>
      <c r="W339" s="152" t="s">
        <v>13</v>
      </c>
      <c r="X339" s="152" t="s">
        <v>13</v>
      </c>
    </row>
    <row r="340" spans="14:24" ht="15.5" x14ac:dyDescent="0.35">
      <c r="N340" s="148">
        <v>46843</v>
      </c>
      <c r="O340" s="149" t="s">
        <v>13</v>
      </c>
      <c r="P340" s="149" t="s">
        <v>13</v>
      </c>
      <c r="Q340" s="149" t="s">
        <v>13</v>
      </c>
      <c r="R340" s="149" t="s">
        <v>13</v>
      </c>
      <c r="S340" s="150" t="s">
        <v>13</v>
      </c>
      <c r="T340" s="150" t="s">
        <v>13</v>
      </c>
      <c r="U340" s="151" t="s">
        <v>13</v>
      </c>
      <c r="V340" s="151" t="s">
        <v>13</v>
      </c>
      <c r="W340" s="152" t="s">
        <v>13</v>
      </c>
      <c r="X340" s="152" t="s">
        <v>13</v>
      </c>
    </row>
    <row r="341" spans="14:24" ht="15.5" x14ac:dyDescent="0.35">
      <c r="N341" s="148">
        <v>46873</v>
      </c>
      <c r="O341" s="149" t="s">
        <v>13</v>
      </c>
      <c r="P341" s="149" t="s">
        <v>13</v>
      </c>
      <c r="Q341" s="149" t="s">
        <v>13</v>
      </c>
      <c r="R341" s="149" t="s">
        <v>13</v>
      </c>
      <c r="S341" s="150" t="s">
        <v>13</v>
      </c>
      <c r="T341" s="150" t="s">
        <v>13</v>
      </c>
      <c r="U341" s="151" t="s">
        <v>13</v>
      </c>
      <c r="V341" s="151" t="s">
        <v>13</v>
      </c>
      <c r="W341" s="152" t="s">
        <v>13</v>
      </c>
      <c r="X341" s="152" t="s">
        <v>13</v>
      </c>
    </row>
    <row r="342" spans="14:24" ht="15.5" x14ac:dyDescent="0.35">
      <c r="N342" s="148">
        <v>46904</v>
      </c>
      <c r="O342" s="149" t="s">
        <v>13</v>
      </c>
      <c r="P342" s="149" t="s">
        <v>13</v>
      </c>
      <c r="Q342" s="149" t="s">
        <v>13</v>
      </c>
      <c r="R342" s="149" t="s">
        <v>13</v>
      </c>
      <c r="S342" s="150" t="s">
        <v>13</v>
      </c>
      <c r="T342" s="150" t="s">
        <v>13</v>
      </c>
      <c r="U342" s="151" t="s">
        <v>13</v>
      </c>
      <c r="V342" s="151" t="s">
        <v>13</v>
      </c>
      <c r="W342" s="152" t="s">
        <v>13</v>
      </c>
      <c r="X342" s="152" t="s">
        <v>13</v>
      </c>
    </row>
    <row r="343" spans="14:24" ht="15.5" x14ac:dyDescent="0.35">
      <c r="N343" s="148">
        <v>46934</v>
      </c>
      <c r="O343" s="149" t="s">
        <v>13</v>
      </c>
      <c r="P343" s="149" t="s">
        <v>13</v>
      </c>
      <c r="Q343" s="149" t="s">
        <v>13</v>
      </c>
      <c r="R343" s="149" t="s">
        <v>13</v>
      </c>
      <c r="S343" s="150" t="s">
        <v>13</v>
      </c>
      <c r="T343" s="150" t="s">
        <v>13</v>
      </c>
      <c r="U343" s="151" t="s">
        <v>13</v>
      </c>
      <c r="V343" s="151" t="s">
        <v>13</v>
      </c>
      <c r="W343" s="152" t="s">
        <v>13</v>
      </c>
      <c r="X343" s="152" t="s">
        <v>13</v>
      </c>
    </row>
    <row r="344" spans="14:24" ht="15.5" x14ac:dyDescent="0.35">
      <c r="N344" s="148">
        <v>46965</v>
      </c>
      <c r="O344" s="149" t="s">
        <v>13</v>
      </c>
      <c r="P344" s="149" t="s">
        <v>13</v>
      </c>
      <c r="Q344" s="149" t="s">
        <v>13</v>
      </c>
      <c r="R344" s="149" t="s">
        <v>13</v>
      </c>
      <c r="S344" s="150" t="s">
        <v>13</v>
      </c>
      <c r="T344" s="150" t="s">
        <v>13</v>
      </c>
      <c r="U344" s="151" t="s">
        <v>13</v>
      </c>
      <c r="V344" s="151" t="s">
        <v>13</v>
      </c>
      <c r="W344" s="152" t="s">
        <v>13</v>
      </c>
      <c r="X344" s="152" t="s">
        <v>13</v>
      </c>
    </row>
    <row r="345" spans="14:24" ht="15.5" x14ac:dyDescent="0.35">
      <c r="N345" s="148">
        <v>46996</v>
      </c>
      <c r="O345" s="149" t="s">
        <v>13</v>
      </c>
      <c r="P345" s="149" t="s">
        <v>13</v>
      </c>
      <c r="Q345" s="149" t="s">
        <v>13</v>
      </c>
      <c r="R345" s="149" t="s">
        <v>13</v>
      </c>
      <c r="S345" s="150" t="s">
        <v>13</v>
      </c>
      <c r="T345" s="150" t="s">
        <v>13</v>
      </c>
      <c r="U345" s="151" t="s">
        <v>13</v>
      </c>
      <c r="V345" s="151" t="s">
        <v>13</v>
      </c>
      <c r="W345" s="152" t="s">
        <v>13</v>
      </c>
      <c r="X345" s="152" t="s">
        <v>13</v>
      </c>
    </row>
    <row r="346" spans="14:24" ht="15.5" x14ac:dyDescent="0.35">
      <c r="N346" s="148">
        <v>47026</v>
      </c>
      <c r="O346" s="149" t="s">
        <v>13</v>
      </c>
      <c r="P346" s="149" t="s">
        <v>13</v>
      </c>
      <c r="Q346" s="149" t="s">
        <v>13</v>
      </c>
      <c r="R346" s="149" t="s">
        <v>13</v>
      </c>
      <c r="S346" s="150" t="s">
        <v>13</v>
      </c>
      <c r="T346" s="150" t="s">
        <v>13</v>
      </c>
      <c r="U346" s="151" t="s">
        <v>13</v>
      </c>
      <c r="V346" s="151" t="s">
        <v>13</v>
      </c>
      <c r="W346" s="152" t="s">
        <v>13</v>
      </c>
      <c r="X346" s="152" t="s">
        <v>13</v>
      </c>
    </row>
    <row r="347" spans="14:24" ht="15.5" x14ac:dyDescent="0.35">
      <c r="N347" s="148">
        <v>47057</v>
      </c>
      <c r="O347" s="149" t="s">
        <v>13</v>
      </c>
      <c r="P347" s="149" t="s">
        <v>13</v>
      </c>
      <c r="Q347" s="149" t="s">
        <v>13</v>
      </c>
      <c r="R347" s="149" t="s">
        <v>13</v>
      </c>
      <c r="S347" s="150" t="s">
        <v>13</v>
      </c>
      <c r="T347" s="150" t="s">
        <v>13</v>
      </c>
      <c r="U347" s="151" t="s">
        <v>13</v>
      </c>
      <c r="V347" s="151" t="s">
        <v>13</v>
      </c>
      <c r="W347" s="152" t="s">
        <v>13</v>
      </c>
      <c r="X347" s="152" t="s">
        <v>13</v>
      </c>
    </row>
    <row r="348" spans="14:24" ht="15.5" x14ac:dyDescent="0.35">
      <c r="N348" s="148">
        <v>47087</v>
      </c>
      <c r="O348" s="149" t="s">
        <v>13</v>
      </c>
      <c r="P348" s="149" t="s">
        <v>13</v>
      </c>
      <c r="Q348" s="149" t="s">
        <v>13</v>
      </c>
      <c r="R348" s="149" t="s">
        <v>13</v>
      </c>
      <c r="S348" s="150" t="s">
        <v>13</v>
      </c>
      <c r="T348" s="150" t="s">
        <v>13</v>
      </c>
      <c r="U348" s="151" t="s">
        <v>13</v>
      </c>
      <c r="V348" s="151" t="s">
        <v>13</v>
      </c>
      <c r="W348" s="152" t="s">
        <v>13</v>
      </c>
      <c r="X348" s="152" t="s">
        <v>13</v>
      </c>
    </row>
    <row r="349" spans="14:24" ht="15.5" x14ac:dyDescent="0.35">
      <c r="N349" s="148">
        <v>47118</v>
      </c>
      <c r="O349" s="149" t="s">
        <v>13</v>
      </c>
      <c r="P349" s="149" t="s">
        <v>13</v>
      </c>
      <c r="Q349" s="149" t="s">
        <v>13</v>
      </c>
      <c r="R349" s="149" t="s">
        <v>13</v>
      </c>
      <c r="S349" s="150" t="s">
        <v>13</v>
      </c>
      <c r="T349" s="150" t="s">
        <v>13</v>
      </c>
      <c r="U349" s="151" t="s">
        <v>13</v>
      </c>
      <c r="V349" s="151" t="s">
        <v>13</v>
      </c>
      <c r="W349" s="152" t="s">
        <v>13</v>
      </c>
      <c r="X349" s="152" t="s">
        <v>13</v>
      </c>
    </row>
    <row r="350" spans="14:24" ht="15.5" x14ac:dyDescent="0.35">
      <c r="N350" s="148">
        <v>47149</v>
      </c>
      <c r="O350" s="149" t="s">
        <v>13</v>
      </c>
      <c r="P350" s="149" t="s">
        <v>13</v>
      </c>
      <c r="Q350" s="149" t="s">
        <v>13</v>
      </c>
      <c r="R350" s="149" t="s">
        <v>13</v>
      </c>
      <c r="S350" s="150" t="s">
        <v>13</v>
      </c>
      <c r="T350" s="150" t="s">
        <v>13</v>
      </c>
      <c r="U350" s="151" t="s">
        <v>13</v>
      </c>
      <c r="V350" s="151" t="s">
        <v>13</v>
      </c>
      <c r="W350" s="152" t="s">
        <v>13</v>
      </c>
      <c r="X350" s="152" t="s">
        <v>13</v>
      </c>
    </row>
    <row r="351" spans="14:24" ht="15.5" x14ac:dyDescent="0.35">
      <c r="N351" s="148">
        <v>47177</v>
      </c>
      <c r="O351" s="149" t="s">
        <v>13</v>
      </c>
      <c r="P351" s="149" t="s">
        <v>13</v>
      </c>
      <c r="Q351" s="149" t="s">
        <v>13</v>
      </c>
      <c r="R351" s="149" t="s">
        <v>13</v>
      </c>
      <c r="S351" s="150" t="s">
        <v>13</v>
      </c>
      <c r="T351" s="150" t="s">
        <v>13</v>
      </c>
      <c r="U351" s="151" t="s">
        <v>13</v>
      </c>
      <c r="V351" s="151" t="s">
        <v>13</v>
      </c>
      <c r="W351" s="152" t="s">
        <v>13</v>
      </c>
      <c r="X351" s="152" t="s">
        <v>13</v>
      </c>
    </row>
    <row r="352" spans="14:24" ht="15.5" x14ac:dyDescent="0.35">
      <c r="N352" s="148">
        <v>47208</v>
      </c>
      <c r="O352" s="149" t="s">
        <v>13</v>
      </c>
      <c r="P352" s="149" t="s">
        <v>13</v>
      </c>
      <c r="Q352" s="149" t="s">
        <v>13</v>
      </c>
      <c r="R352" s="149" t="s">
        <v>13</v>
      </c>
      <c r="S352" s="150" t="s">
        <v>13</v>
      </c>
      <c r="T352" s="150" t="s">
        <v>13</v>
      </c>
      <c r="U352" s="151" t="s">
        <v>13</v>
      </c>
      <c r="V352" s="151" t="s">
        <v>13</v>
      </c>
      <c r="W352" s="152" t="s">
        <v>13</v>
      </c>
      <c r="X352" s="152" t="s">
        <v>13</v>
      </c>
    </row>
    <row r="353" spans="14:24" ht="15.5" x14ac:dyDescent="0.35">
      <c r="N353" s="148">
        <v>47238</v>
      </c>
      <c r="O353" s="149" t="s">
        <v>13</v>
      </c>
      <c r="P353" s="149" t="s">
        <v>13</v>
      </c>
      <c r="Q353" s="149" t="s">
        <v>13</v>
      </c>
      <c r="R353" s="149" t="s">
        <v>13</v>
      </c>
      <c r="S353" s="150" t="s">
        <v>13</v>
      </c>
      <c r="T353" s="150" t="s">
        <v>13</v>
      </c>
      <c r="U353" s="151" t="s">
        <v>13</v>
      </c>
      <c r="V353" s="151" t="s">
        <v>13</v>
      </c>
      <c r="W353" s="152" t="s">
        <v>13</v>
      </c>
      <c r="X353" s="152" t="s">
        <v>13</v>
      </c>
    </row>
    <row r="354" spans="14:24" ht="15.5" x14ac:dyDescent="0.35">
      <c r="N354" s="148">
        <v>47269</v>
      </c>
      <c r="O354" s="149" t="s">
        <v>13</v>
      </c>
      <c r="P354" s="149" t="s">
        <v>13</v>
      </c>
      <c r="Q354" s="149" t="s">
        <v>13</v>
      </c>
      <c r="R354" s="149" t="s">
        <v>13</v>
      </c>
      <c r="S354" s="150" t="s">
        <v>13</v>
      </c>
      <c r="T354" s="150" t="s">
        <v>13</v>
      </c>
      <c r="U354" s="151" t="s">
        <v>13</v>
      </c>
      <c r="V354" s="151" t="s">
        <v>13</v>
      </c>
      <c r="W354" s="152" t="s">
        <v>13</v>
      </c>
      <c r="X354" s="152" t="s">
        <v>13</v>
      </c>
    </row>
    <row r="355" spans="14:24" ht="15.5" x14ac:dyDescent="0.35">
      <c r="N355" s="148">
        <v>47299</v>
      </c>
      <c r="O355" s="149" t="s">
        <v>13</v>
      </c>
      <c r="P355" s="149" t="s">
        <v>13</v>
      </c>
      <c r="Q355" s="149" t="s">
        <v>13</v>
      </c>
      <c r="R355" s="149" t="s">
        <v>13</v>
      </c>
      <c r="S355" s="150" t="s">
        <v>13</v>
      </c>
      <c r="T355" s="150" t="s">
        <v>13</v>
      </c>
      <c r="U355" s="151" t="s">
        <v>13</v>
      </c>
      <c r="V355" s="151" t="s">
        <v>13</v>
      </c>
      <c r="W355" s="152" t="s">
        <v>13</v>
      </c>
      <c r="X355" s="152" t="s">
        <v>13</v>
      </c>
    </row>
    <row r="356" spans="14:24" ht="15.5" x14ac:dyDescent="0.35">
      <c r="N356" s="148">
        <v>47330</v>
      </c>
      <c r="O356" s="149" t="s">
        <v>13</v>
      </c>
      <c r="P356" s="149" t="s">
        <v>13</v>
      </c>
      <c r="Q356" s="149" t="s">
        <v>13</v>
      </c>
      <c r="R356" s="149" t="s">
        <v>13</v>
      </c>
      <c r="S356" s="150" t="s">
        <v>13</v>
      </c>
      <c r="T356" s="150" t="s">
        <v>13</v>
      </c>
      <c r="U356" s="151" t="s">
        <v>13</v>
      </c>
      <c r="V356" s="151" t="s">
        <v>13</v>
      </c>
      <c r="W356" s="152" t="s">
        <v>13</v>
      </c>
      <c r="X356" s="152" t="s">
        <v>13</v>
      </c>
    </row>
    <row r="357" spans="14:24" ht="15.5" x14ac:dyDescent="0.35">
      <c r="N357" s="148">
        <v>47361</v>
      </c>
      <c r="O357" s="149" t="s">
        <v>13</v>
      </c>
      <c r="P357" s="149" t="s">
        <v>13</v>
      </c>
      <c r="Q357" s="149" t="s">
        <v>13</v>
      </c>
      <c r="R357" s="149" t="s">
        <v>13</v>
      </c>
      <c r="S357" s="150" t="s">
        <v>13</v>
      </c>
      <c r="T357" s="150" t="s">
        <v>13</v>
      </c>
      <c r="U357" s="151" t="s">
        <v>13</v>
      </c>
      <c r="V357" s="151" t="s">
        <v>13</v>
      </c>
      <c r="W357" s="152" t="s">
        <v>13</v>
      </c>
      <c r="X357" s="152" t="s">
        <v>13</v>
      </c>
    </row>
    <row r="358" spans="14:24" ht="15.5" x14ac:dyDescent="0.35">
      <c r="N358" s="148">
        <v>47391</v>
      </c>
      <c r="O358" s="149" t="s">
        <v>13</v>
      </c>
      <c r="P358" s="149" t="s">
        <v>13</v>
      </c>
      <c r="Q358" s="149" t="s">
        <v>13</v>
      </c>
      <c r="R358" s="149" t="s">
        <v>13</v>
      </c>
      <c r="S358" s="150" t="s">
        <v>13</v>
      </c>
      <c r="T358" s="150" t="s">
        <v>13</v>
      </c>
      <c r="U358" s="151" t="s">
        <v>13</v>
      </c>
      <c r="V358" s="151" t="s">
        <v>13</v>
      </c>
      <c r="W358" s="152" t="s">
        <v>13</v>
      </c>
      <c r="X358" s="152" t="s">
        <v>13</v>
      </c>
    </row>
    <row r="359" spans="14:24" ht="15.5" x14ac:dyDescent="0.35">
      <c r="N359" s="148">
        <v>47422</v>
      </c>
      <c r="O359" s="149" t="s">
        <v>13</v>
      </c>
      <c r="P359" s="149" t="s">
        <v>13</v>
      </c>
      <c r="Q359" s="149" t="s">
        <v>13</v>
      </c>
      <c r="R359" s="149" t="s">
        <v>13</v>
      </c>
      <c r="S359" s="150" t="s">
        <v>13</v>
      </c>
      <c r="T359" s="150" t="s">
        <v>13</v>
      </c>
      <c r="U359" s="151" t="s">
        <v>13</v>
      </c>
      <c r="V359" s="151" t="s">
        <v>13</v>
      </c>
      <c r="W359" s="152" t="s">
        <v>13</v>
      </c>
      <c r="X359" s="152" t="s">
        <v>13</v>
      </c>
    </row>
    <row r="360" spans="14:24" ht="15.5" x14ac:dyDescent="0.35">
      <c r="N360" s="148">
        <v>47452</v>
      </c>
      <c r="O360" s="149" t="s">
        <v>13</v>
      </c>
      <c r="P360" s="149" t="s">
        <v>13</v>
      </c>
      <c r="Q360" s="149" t="s">
        <v>13</v>
      </c>
      <c r="R360" s="149" t="s">
        <v>13</v>
      </c>
      <c r="S360" s="150" t="s">
        <v>13</v>
      </c>
      <c r="T360" s="150" t="s">
        <v>13</v>
      </c>
      <c r="U360" s="151" t="s">
        <v>13</v>
      </c>
      <c r="V360" s="151" t="s">
        <v>13</v>
      </c>
      <c r="W360" s="152" t="s">
        <v>13</v>
      </c>
      <c r="X360" s="152" t="s">
        <v>13</v>
      </c>
    </row>
    <row r="361" spans="14:24" ht="15.5" x14ac:dyDescent="0.35">
      <c r="N361" s="148">
        <v>47483</v>
      </c>
      <c r="O361" s="149" t="s">
        <v>13</v>
      </c>
      <c r="P361" s="149" t="s">
        <v>13</v>
      </c>
      <c r="Q361" s="149" t="s">
        <v>13</v>
      </c>
      <c r="R361" s="149" t="s">
        <v>13</v>
      </c>
      <c r="S361" s="150" t="s">
        <v>13</v>
      </c>
      <c r="T361" s="150" t="s">
        <v>13</v>
      </c>
      <c r="U361" s="151" t="s">
        <v>13</v>
      </c>
      <c r="V361" s="151" t="s">
        <v>13</v>
      </c>
      <c r="W361" s="152" t="s">
        <v>13</v>
      </c>
      <c r="X361" s="152" t="s">
        <v>13</v>
      </c>
    </row>
    <row r="362" spans="14:24" ht="15.5" x14ac:dyDescent="0.35">
      <c r="N362" s="148">
        <v>47514</v>
      </c>
      <c r="O362" s="149" t="s">
        <v>13</v>
      </c>
      <c r="P362" s="149" t="s">
        <v>13</v>
      </c>
      <c r="Q362" s="149" t="s">
        <v>13</v>
      </c>
      <c r="R362" s="149" t="s">
        <v>13</v>
      </c>
      <c r="S362" s="150" t="s">
        <v>13</v>
      </c>
      <c r="T362" s="150" t="s">
        <v>13</v>
      </c>
      <c r="U362" s="151" t="s">
        <v>13</v>
      </c>
      <c r="V362" s="151" t="s">
        <v>13</v>
      </c>
      <c r="W362" s="152" t="s">
        <v>13</v>
      </c>
      <c r="X362" s="152" t="s">
        <v>13</v>
      </c>
    </row>
    <row r="363" spans="14:24" ht="15.5" x14ac:dyDescent="0.35">
      <c r="N363" s="148">
        <v>47542</v>
      </c>
      <c r="O363" s="149" t="s">
        <v>13</v>
      </c>
      <c r="P363" s="149" t="s">
        <v>13</v>
      </c>
      <c r="Q363" s="149" t="s">
        <v>13</v>
      </c>
      <c r="R363" s="149" t="s">
        <v>13</v>
      </c>
      <c r="S363" s="150" t="s">
        <v>13</v>
      </c>
      <c r="T363" s="150" t="s">
        <v>13</v>
      </c>
      <c r="U363" s="151" t="s">
        <v>13</v>
      </c>
      <c r="V363" s="151" t="s">
        <v>13</v>
      </c>
      <c r="W363" s="152" t="s">
        <v>13</v>
      </c>
      <c r="X363" s="152" t="s">
        <v>13</v>
      </c>
    </row>
    <row r="364" spans="14:24" ht="15.5" x14ac:dyDescent="0.35">
      <c r="N364" s="148">
        <v>47573</v>
      </c>
      <c r="O364" s="149" t="s">
        <v>13</v>
      </c>
      <c r="P364" s="149" t="s">
        <v>13</v>
      </c>
      <c r="Q364" s="149" t="s">
        <v>13</v>
      </c>
      <c r="R364" s="149" t="s">
        <v>13</v>
      </c>
      <c r="S364" s="150" t="s">
        <v>13</v>
      </c>
      <c r="T364" s="150" t="s">
        <v>13</v>
      </c>
      <c r="U364" s="151" t="s">
        <v>13</v>
      </c>
      <c r="V364" s="151" t="s">
        <v>13</v>
      </c>
      <c r="W364" s="152" t="s">
        <v>13</v>
      </c>
      <c r="X364" s="152" t="s">
        <v>13</v>
      </c>
    </row>
    <row r="365" spans="14:24" ht="15.5" x14ac:dyDescent="0.35">
      <c r="N365" s="148">
        <v>47603</v>
      </c>
      <c r="O365" s="149" t="s">
        <v>13</v>
      </c>
      <c r="P365" s="149" t="s">
        <v>13</v>
      </c>
      <c r="Q365" s="149" t="s">
        <v>13</v>
      </c>
      <c r="R365" s="149" t="s">
        <v>13</v>
      </c>
      <c r="S365" s="150" t="s">
        <v>13</v>
      </c>
      <c r="T365" s="150" t="s">
        <v>13</v>
      </c>
      <c r="U365" s="151" t="s">
        <v>13</v>
      </c>
      <c r="V365" s="151" t="s">
        <v>13</v>
      </c>
      <c r="W365" s="152" t="s">
        <v>13</v>
      </c>
      <c r="X365" s="152" t="s">
        <v>13</v>
      </c>
    </row>
    <row r="366" spans="14:24" ht="15.5" x14ac:dyDescent="0.35">
      <c r="N366" s="148">
        <v>47634</v>
      </c>
      <c r="O366" s="149" t="s">
        <v>13</v>
      </c>
      <c r="P366" s="149" t="s">
        <v>13</v>
      </c>
      <c r="Q366" s="149" t="s">
        <v>13</v>
      </c>
      <c r="R366" s="149" t="s">
        <v>13</v>
      </c>
      <c r="S366" s="150" t="s">
        <v>13</v>
      </c>
      <c r="T366" s="150" t="s">
        <v>13</v>
      </c>
      <c r="U366" s="151" t="s">
        <v>13</v>
      </c>
      <c r="V366" s="151" t="s">
        <v>13</v>
      </c>
      <c r="W366" s="152" t="s">
        <v>13</v>
      </c>
      <c r="X366" s="152" t="s">
        <v>13</v>
      </c>
    </row>
    <row r="367" spans="14:24" ht="15.5" x14ac:dyDescent="0.35">
      <c r="N367" s="148">
        <v>47664</v>
      </c>
      <c r="O367" s="149" t="s">
        <v>13</v>
      </c>
      <c r="P367" s="149" t="s">
        <v>13</v>
      </c>
      <c r="Q367" s="149" t="s">
        <v>13</v>
      </c>
      <c r="R367" s="149" t="s">
        <v>13</v>
      </c>
      <c r="S367" s="150" t="s">
        <v>13</v>
      </c>
      <c r="T367" s="150" t="s">
        <v>13</v>
      </c>
      <c r="U367" s="151" t="s">
        <v>13</v>
      </c>
      <c r="V367" s="151" t="s">
        <v>13</v>
      </c>
      <c r="W367" s="152" t="s">
        <v>13</v>
      </c>
      <c r="X367" s="152" t="s">
        <v>13</v>
      </c>
    </row>
    <row r="368" spans="14:24" ht="15.5" x14ac:dyDescent="0.35">
      <c r="N368" s="148">
        <v>47695</v>
      </c>
      <c r="O368" s="149" t="s">
        <v>13</v>
      </c>
      <c r="P368" s="149" t="s">
        <v>13</v>
      </c>
      <c r="Q368" s="149" t="s">
        <v>13</v>
      </c>
      <c r="R368" s="149" t="s">
        <v>13</v>
      </c>
      <c r="S368" s="150" t="s">
        <v>13</v>
      </c>
      <c r="T368" s="150" t="s">
        <v>13</v>
      </c>
      <c r="U368" s="151" t="s">
        <v>13</v>
      </c>
      <c r="V368" s="151" t="s">
        <v>13</v>
      </c>
      <c r="W368" s="152" t="s">
        <v>13</v>
      </c>
      <c r="X368" s="152" t="s">
        <v>13</v>
      </c>
    </row>
    <row r="369" spans="14:24" ht="15.5" x14ac:dyDescent="0.35">
      <c r="N369" s="148">
        <v>47726</v>
      </c>
      <c r="O369" s="149" t="s">
        <v>13</v>
      </c>
      <c r="P369" s="149" t="s">
        <v>13</v>
      </c>
      <c r="Q369" s="149" t="s">
        <v>13</v>
      </c>
      <c r="R369" s="149" t="s">
        <v>13</v>
      </c>
      <c r="S369" s="150" t="s">
        <v>13</v>
      </c>
      <c r="T369" s="150" t="s">
        <v>13</v>
      </c>
      <c r="U369" s="151" t="s">
        <v>13</v>
      </c>
      <c r="V369" s="151" t="s">
        <v>13</v>
      </c>
      <c r="W369" s="152" t="s">
        <v>13</v>
      </c>
      <c r="X369" s="152" t="s">
        <v>13</v>
      </c>
    </row>
    <row r="370" spans="14:24" ht="15.5" x14ac:dyDescent="0.35">
      <c r="N370" s="148">
        <v>47756</v>
      </c>
      <c r="O370" s="149" t="s">
        <v>13</v>
      </c>
      <c r="P370" s="149" t="s">
        <v>13</v>
      </c>
      <c r="Q370" s="149" t="s">
        <v>13</v>
      </c>
      <c r="R370" s="149" t="s">
        <v>13</v>
      </c>
      <c r="S370" s="150" t="s">
        <v>13</v>
      </c>
      <c r="T370" s="150" t="s">
        <v>13</v>
      </c>
      <c r="U370" s="151" t="s">
        <v>13</v>
      </c>
      <c r="V370" s="151" t="s">
        <v>13</v>
      </c>
      <c r="W370" s="152" t="s">
        <v>13</v>
      </c>
      <c r="X370" s="152" t="s">
        <v>13</v>
      </c>
    </row>
    <row r="371" spans="14:24" ht="15.5" x14ac:dyDescent="0.35">
      <c r="N371" s="148">
        <v>47787</v>
      </c>
      <c r="O371" s="149" t="s">
        <v>13</v>
      </c>
      <c r="P371" s="149" t="s">
        <v>13</v>
      </c>
      <c r="Q371" s="149" t="s">
        <v>13</v>
      </c>
      <c r="R371" s="149" t="s">
        <v>13</v>
      </c>
      <c r="S371" s="150" t="s">
        <v>13</v>
      </c>
      <c r="T371" s="150" t="s">
        <v>13</v>
      </c>
      <c r="U371" s="151" t="s">
        <v>13</v>
      </c>
      <c r="V371" s="151" t="s">
        <v>13</v>
      </c>
      <c r="W371" s="152" t="s">
        <v>13</v>
      </c>
      <c r="X371" s="152" t="s">
        <v>13</v>
      </c>
    </row>
    <row r="372" spans="14:24" ht="15.5" x14ac:dyDescent="0.35">
      <c r="N372" s="148">
        <v>47817</v>
      </c>
      <c r="O372" s="149" t="s">
        <v>13</v>
      </c>
      <c r="P372" s="149" t="s">
        <v>13</v>
      </c>
      <c r="Q372" s="149" t="s">
        <v>13</v>
      </c>
      <c r="R372" s="149" t="s">
        <v>13</v>
      </c>
      <c r="S372" s="150" t="s">
        <v>13</v>
      </c>
      <c r="T372" s="150" t="s">
        <v>13</v>
      </c>
      <c r="U372" s="151" t="s">
        <v>13</v>
      </c>
      <c r="V372" s="151" t="s">
        <v>13</v>
      </c>
      <c r="W372" s="152" t="s">
        <v>13</v>
      </c>
      <c r="X372" s="152" t="s">
        <v>13</v>
      </c>
    </row>
    <row r="373" spans="14:24" ht="15.5" x14ac:dyDescent="0.35">
      <c r="N373" s="148">
        <v>47848</v>
      </c>
      <c r="O373" s="149" t="s">
        <v>13</v>
      </c>
      <c r="P373" s="149" t="s">
        <v>13</v>
      </c>
      <c r="Q373" s="149" t="s">
        <v>13</v>
      </c>
      <c r="R373" s="149" t="s">
        <v>13</v>
      </c>
      <c r="S373" s="150" t="s">
        <v>13</v>
      </c>
      <c r="T373" s="150" t="s">
        <v>13</v>
      </c>
      <c r="U373" s="151" t="s">
        <v>13</v>
      </c>
      <c r="V373" s="151" t="s">
        <v>13</v>
      </c>
      <c r="W373" s="152" t="s">
        <v>13</v>
      </c>
      <c r="X373" s="152" t="s">
        <v>13</v>
      </c>
    </row>
    <row r="374" spans="14:24" ht="15.5" x14ac:dyDescent="0.35">
      <c r="N374" s="148">
        <v>47879</v>
      </c>
      <c r="O374" s="149" t="s">
        <v>13</v>
      </c>
      <c r="P374" s="149" t="s">
        <v>13</v>
      </c>
      <c r="Q374" s="149" t="s">
        <v>13</v>
      </c>
      <c r="R374" s="149" t="s">
        <v>13</v>
      </c>
      <c r="S374" s="150" t="s">
        <v>13</v>
      </c>
      <c r="T374" s="150" t="s">
        <v>13</v>
      </c>
      <c r="U374" s="151" t="s">
        <v>13</v>
      </c>
      <c r="V374" s="151" t="s">
        <v>13</v>
      </c>
      <c r="W374" s="152" t="s">
        <v>13</v>
      </c>
      <c r="X374" s="152" t="s">
        <v>13</v>
      </c>
    </row>
    <row r="375" spans="14:24" ht="15.5" x14ac:dyDescent="0.35">
      <c r="N375" s="148">
        <v>47907</v>
      </c>
      <c r="O375" s="149" t="s">
        <v>13</v>
      </c>
      <c r="P375" s="149" t="s">
        <v>13</v>
      </c>
      <c r="Q375" s="149" t="s">
        <v>13</v>
      </c>
      <c r="R375" s="149" t="s">
        <v>13</v>
      </c>
      <c r="S375" s="150" t="s">
        <v>13</v>
      </c>
      <c r="T375" s="150" t="s">
        <v>13</v>
      </c>
      <c r="U375" s="151" t="s">
        <v>13</v>
      </c>
      <c r="V375" s="151" t="s">
        <v>13</v>
      </c>
      <c r="W375" s="152" t="s">
        <v>13</v>
      </c>
      <c r="X375" s="152" t="s">
        <v>13</v>
      </c>
    </row>
    <row r="376" spans="14:24" ht="15.5" x14ac:dyDescent="0.35">
      <c r="N376" s="148">
        <v>47938</v>
      </c>
      <c r="O376" s="149" t="s">
        <v>13</v>
      </c>
      <c r="P376" s="149" t="s">
        <v>13</v>
      </c>
      <c r="Q376" s="149" t="s">
        <v>13</v>
      </c>
      <c r="R376" s="149" t="s">
        <v>13</v>
      </c>
      <c r="S376" s="150" t="s">
        <v>13</v>
      </c>
      <c r="T376" s="150" t="s">
        <v>13</v>
      </c>
      <c r="U376" s="151" t="s">
        <v>13</v>
      </c>
      <c r="V376" s="151" t="s">
        <v>13</v>
      </c>
      <c r="W376" s="152" t="s">
        <v>13</v>
      </c>
      <c r="X376" s="152" t="s">
        <v>13</v>
      </c>
    </row>
    <row r="377" spans="14:24" ht="15.5" x14ac:dyDescent="0.35">
      <c r="N377" s="148">
        <v>47968</v>
      </c>
      <c r="O377" s="149" t="s">
        <v>13</v>
      </c>
      <c r="P377" s="149" t="s">
        <v>13</v>
      </c>
      <c r="Q377" s="149" t="s">
        <v>13</v>
      </c>
      <c r="R377" s="149" t="s">
        <v>13</v>
      </c>
      <c r="S377" s="150" t="s">
        <v>13</v>
      </c>
      <c r="T377" s="150" t="s">
        <v>13</v>
      </c>
      <c r="U377" s="151" t="s">
        <v>13</v>
      </c>
      <c r="V377" s="151" t="s">
        <v>13</v>
      </c>
      <c r="W377" s="152" t="s">
        <v>13</v>
      </c>
      <c r="X377" s="152" t="s">
        <v>13</v>
      </c>
    </row>
    <row r="378" spans="14:24" ht="15.5" x14ac:dyDescent="0.35">
      <c r="N378" s="148">
        <v>47999</v>
      </c>
      <c r="O378" s="149" t="s">
        <v>13</v>
      </c>
      <c r="P378" s="149" t="s">
        <v>13</v>
      </c>
      <c r="Q378" s="149" t="s">
        <v>13</v>
      </c>
      <c r="R378" s="149" t="s">
        <v>13</v>
      </c>
      <c r="S378" s="150" t="s">
        <v>13</v>
      </c>
      <c r="T378" s="150" t="s">
        <v>13</v>
      </c>
      <c r="U378" s="151" t="s">
        <v>13</v>
      </c>
      <c r="V378" s="151" t="s">
        <v>13</v>
      </c>
      <c r="W378" s="152" t="s">
        <v>13</v>
      </c>
      <c r="X378" s="152" t="s">
        <v>13</v>
      </c>
    </row>
    <row r="379" spans="14:24" ht="15.5" x14ac:dyDescent="0.35">
      <c r="N379" s="148">
        <v>48029</v>
      </c>
      <c r="O379" s="149" t="s">
        <v>13</v>
      </c>
      <c r="P379" s="149" t="s">
        <v>13</v>
      </c>
      <c r="Q379" s="149" t="s">
        <v>13</v>
      </c>
      <c r="R379" s="149" t="s">
        <v>13</v>
      </c>
      <c r="S379" s="150" t="s">
        <v>13</v>
      </c>
      <c r="T379" s="150" t="s">
        <v>13</v>
      </c>
      <c r="U379" s="151" t="s">
        <v>13</v>
      </c>
      <c r="V379" s="151" t="s">
        <v>13</v>
      </c>
      <c r="W379" s="152" t="s">
        <v>13</v>
      </c>
      <c r="X379" s="152" t="s">
        <v>13</v>
      </c>
    </row>
    <row r="380" spans="14:24" ht="15.5" x14ac:dyDescent="0.35">
      <c r="N380" s="148">
        <v>48060</v>
      </c>
      <c r="O380" s="149" t="s">
        <v>13</v>
      </c>
      <c r="P380" s="149" t="s">
        <v>13</v>
      </c>
      <c r="Q380" s="149" t="s">
        <v>13</v>
      </c>
      <c r="R380" s="149" t="s">
        <v>13</v>
      </c>
      <c r="S380" s="150" t="s">
        <v>13</v>
      </c>
      <c r="T380" s="150" t="s">
        <v>13</v>
      </c>
      <c r="U380" s="151" t="s">
        <v>13</v>
      </c>
      <c r="V380" s="151" t="s">
        <v>13</v>
      </c>
      <c r="W380" s="152" t="s">
        <v>13</v>
      </c>
      <c r="X380" s="152" t="s">
        <v>13</v>
      </c>
    </row>
    <row r="381" spans="14:24" ht="15.5" x14ac:dyDescent="0.35">
      <c r="N381" s="148">
        <v>48091</v>
      </c>
      <c r="O381" s="149" t="s">
        <v>13</v>
      </c>
      <c r="P381" s="149" t="s">
        <v>13</v>
      </c>
      <c r="Q381" s="149" t="s">
        <v>13</v>
      </c>
      <c r="R381" s="149" t="s">
        <v>13</v>
      </c>
      <c r="S381" s="150" t="s">
        <v>13</v>
      </c>
      <c r="T381" s="150" t="s">
        <v>13</v>
      </c>
      <c r="U381" s="151" t="s">
        <v>13</v>
      </c>
      <c r="V381" s="151" t="s">
        <v>13</v>
      </c>
      <c r="W381" s="152" t="s">
        <v>13</v>
      </c>
      <c r="X381" s="152" t="s">
        <v>13</v>
      </c>
    </row>
    <row r="382" spans="14:24" ht="15.5" x14ac:dyDescent="0.35">
      <c r="N382" s="148">
        <v>48121</v>
      </c>
      <c r="O382" s="149" t="s">
        <v>13</v>
      </c>
      <c r="P382" s="149" t="s">
        <v>13</v>
      </c>
      <c r="Q382" s="149" t="s">
        <v>13</v>
      </c>
      <c r="R382" s="149" t="s">
        <v>13</v>
      </c>
      <c r="S382" s="150" t="s">
        <v>13</v>
      </c>
      <c r="T382" s="150" t="s">
        <v>13</v>
      </c>
      <c r="U382" s="151" t="s">
        <v>13</v>
      </c>
      <c r="V382" s="151" t="s">
        <v>13</v>
      </c>
      <c r="W382" s="152" t="s">
        <v>13</v>
      </c>
      <c r="X382" s="152" t="s">
        <v>13</v>
      </c>
    </row>
    <row r="383" spans="14:24" ht="15.5" x14ac:dyDescent="0.35">
      <c r="N383" s="148">
        <v>48152</v>
      </c>
      <c r="O383" s="149" t="s">
        <v>13</v>
      </c>
      <c r="P383" s="149" t="s">
        <v>13</v>
      </c>
      <c r="Q383" s="149" t="s">
        <v>13</v>
      </c>
      <c r="R383" s="149" t="s">
        <v>13</v>
      </c>
      <c r="S383" s="150" t="s">
        <v>13</v>
      </c>
      <c r="T383" s="150" t="s">
        <v>13</v>
      </c>
      <c r="U383" s="151" t="s">
        <v>13</v>
      </c>
      <c r="V383" s="151" t="s">
        <v>13</v>
      </c>
      <c r="W383" s="152" t="s">
        <v>13</v>
      </c>
      <c r="X383" s="152" t="s">
        <v>13</v>
      </c>
    </row>
    <row r="384" spans="14:24" ht="15.5" x14ac:dyDescent="0.35">
      <c r="N384" s="148">
        <v>48182</v>
      </c>
      <c r="O384" s="149" t="s">
        <v>13</v>
      </c>
      <c r="P384" s="149" t="s">
        <v>13</v>
      </c>
      <c r="Q384" s="149" t="s">
        <v>13</v>
      </c>
      <c r="R384" s="149" t="s">
        <v>13</v>
      </c>
      <c r="S384" s="150" t="s">
        <v>13</v>
      </c>
      <c r="T384" s="150" t="s">
        <v>13</v>
      </c>
      <c r="U384" s="151" t="s">
        <v>13</v>
      </c>
      <c r="V384" s="151" t="s">
        <v>13</v>
      </c>
      <c r="W384" s="152" t="s">
        <v>13</v>
      </c>
      <c r="X384" s="152" t="s">
        <v>13</v>
      </c>
    </row>
    <row r="385" spans="14:24" ht="15.5" x14ac:dyDescent="0.35">
      <c r="N385" s="148">
        <v>48213</v>
      </c>
      <c r="O385" s="149" t="s">
        <v>13</v>
      </c>
      <c r="P385" s="149" t="s">
        <v>13</v>
      </c>
      <c r="Q385" s="149" t="s">
        <v>13</v>
      </c>
      <c r="R385" s="149" t="s">
        <v>13</v>
      </c>
      <c r="S385" s="150" t="s">
        <v>13</v>
      </c>
      <c r="T385" s="150" t="s">
        <v>13</v>
      </c>
      <c r="U385" s="151" t="s">
        <v>13</v>
      </c>
      <c r="V385" s="151" t="s">
        <v>13</v>
      </c>
      <c r="W385" s="152" t="s">
        <v>13</v>
      </c>
      <c r="X385" s="152" t="s">
        <v>13</v>
      </c>
    </row>
    <row r="386" spans="14:24" ht="15.5" x14ac:dyDescent="0.35">
      <c r="N386" s="148">
        <v>48244</v>
      </c>
      <c r="O386" s="149" t="s">
        <v>13</v>
      </c>
      <c r="P386" s="149" t="s">
        <v>13</v>
      </c>
      <c r="Q386" s="149" t="s">
        <v>13</v>
      </c>
      <c r="R386" s="149" t="s">
        <v>13</v>
      </c>
      <c r="S386" s="150" t="s">
        <v>13</v>
      </c>
      <c r="T386" s="150" t="s">
        <v>13</v>
      </c>
      <c r="U386" s="151" t="s">
        <v>13</v>
      </c>
      <c r="V386" s="151" t="s">
        <v>13</v>
      </c>
      <c r="W386" s="152" t="s">
        <v>13</v>
      </c>
      <c r="X386" s="152" t="s">
        <v>13</v>
      </c>
    </row>
    <row r="387" spans="14:24" ht="15.5" x14ac:dyDescent="0.35">
      <c r="N387" s="148">
        <v>48273</v>
      </c>
      <c r="O387" s="149" t="s">
        <v>13</v>
      </c>
      <c r="P387" s="149" t="s">
        <v>13</v>
      </c>
      <c r="Q387" s="149" t="s">
        <v>13</v>
      </c>
      <c r="R387" s="149" t="s">
        <v>13</v>
      </c>
      <c r="S387" s="150" t="s">
        <v>13</v>
      </c>
      <c r="T387" s="150" t="s">
        <v>13</v>
      </c>
      <c r="U387" s="151" t="s">
        <v>13</v>
      </c>
      <c r="V387" s="151" t="s">
        <v>13</v>
      </c>
      <c r="W387" s="152" t="s">
        <v>13</v>
      </c>
      <c r="X387" s="152" t="s">
        <v>13</v>
      </c>
    </row>
    <row r="388" spans="14:24" ht="15.5" x14ac:dyDescent="0.35">
      <c r="N388" s="148">
        <v>48304</v>
      </c>
      <c r="O388" s="149" t="s">
        <v>13</v>
      </c>
      <c r="P388" s="149" t="s">
        <v>13</v>
      </c>
      <c r="Q388" s="149" t="s">
        <v>13</v>
      </c>
      <c r="R388" s="149" t="s">
        <v>13</v>
      </c>
      <c r="S388" s="150" t="s">
        <v>13</v>
      </c>
      <c r="T388" s="150" t="s">
        <v>13</v>
      </c>
      <c r="U388" s="151" t="s">
        <v>13</v>
      </c>
      <c r="V388" s="151" t="s">
        <v>13</v>
      </c>
      <c r="W388" s="152" t="s">
        <v>13</v>
      </c>
      <c r="X388" s="152" t="s">
        <v>13</v>
      </c>
    </row>
    <row r="389" spans="14:24" ht="15.5" x14ac:dyDescent="0.35">
      <c r="N389" s="148">
        <v>48334</v>
      </c>
      <c r="O389" s="149" t="s">
        <v>13</v>
      </c>
      <c r="P389" s="149" t="s">
        <v>13</v>
      </c>
      <c r="Q389" s="149" t="s">
        <v>13</v>
      </c>
      <c r="R389" s="149" t="s">
        <v>13</v>
      </c>
      <c r="S389" s="150" t="s">
        <v>13</v>
      </c>
      <c r="T389" s="150" t="s">
        <v>13</v>
      </c>
      <c r="U389" s="151" t="s">
        <v>13</v>
      </c>
      <c r="V389" s="151" t="s">
        <v>13</v>
      </c>
      <c r="W389" s="152" t="s">
        <v>13</v>
      </c>
      <c r="X389" s="152" t="s">
        <v>13</v>
      </c>
    </row>
    <row r="390" spans="14:24" ht="15.5" x14ac:dyDescent="0.35">
      <c r="N390" s="148">
        <v>48365</v>
      </c>
      <c r="O390" s="149" t="s">
        <v>13</v>
      </c>
      <c r="P390" s="149" t="s">
        <v>13</v>
      </c>
      <c r="Q390" s="149" t="s">
        <v>13</v>
      </c>
      <c r="R390" s="149" t="s">
        <v>13</v>
      </c>
      <c r="S390" s="150" t="s">
        <v>13</v>
      </c>
      <c r="T390" s="150" t="s">
        <v>13</v>
      </c>
      <c r="U390" s="151" t="s">
        <v>13</v>
      </c>
      <c r="V390" s="151" t="s">
        <v>13</v>
      </c>
      <c r="W390" s="152" t="s">
        <v>13</v>
      </c>
      <c r="X390" s="152" t="s">
        <v>13</v>
      </c>
    </row>
    <row r="391" spans="14:24" ht="15.5" x14ac:dyDescent="0.35">
      <c r="N391" s="148">
        <v>48395</v>
      </c>
      <c r="O391" s="149" t="s">
        <v>13</v>
      </c>
      <c r="P391" s="149" t="s">
        <v>13</v>
      </c>
      <c r="Q391" s="149" t="s">
        <v>13</v>
      </c>
      <c r="R391" s="149" t="s">
        <v>13</v>
      </c>
      <c r="S391" s="150" t="s">
        <v>13</v>
      </c>
      <c r="T391" s="150" t="s">
        <v>13</v>
      </c>
      <c r="U391" s="151" t="s">
        <v>13</v>
      </c>
      <c r="V391" s="151" t="s">
        <v>13</v>
      </c>
      <c r="W391" s="152" t="s">
        <v>13</v>
      </c>
      <c r="X391" s="152" t="s">
        <v>13</v>
      </c>
    </row>
    <row r="392" spans="14:24" ht="15.5" x14ac:dyDescent="0.35">
      <c r="N392" s="148">
        <v>48426</v>
      </c>
      <c r="O392" s="149" t="s">
        <v>13</v>
      </c>
      <c r="P392" s="149" t="s">
        <v>13</v>
      </c>
      <c r="Q392" s="149" t="s">
        <v>13</v>
      </c>
      <c r="R392" s="149" t="s">
        <v>13</v>
      </c>
      <c r="S392" s="150" t="s">
        <v>13</v>
      </c>
      <c r="T392" s="150" t="s">
        <v>13</v>
      </c>
      <c r="U392" s="151" t="s">
        <v>13</v>
      </c>
      <c r="V392" s="151" t="s">
        <v>13</v>
      </c>
      <c r="W392" s="152" t="s">
        <v>13</v>
      </c>
      <c r="X392" s="152" t="s">
        <v>13</v>
      </c>
    </row>
    <row r="393" spans="14:24" ht="15.5" x14ac:dyDescent="0.35">
      <c r="N393" s="148">
        <v>48457</v>
      </c>
      <c r="O393" s="149" t="s">
        <v>13</v>
      </c>
      <c r="P393" s="149" t="s">
        <v>13</v>
      </c>
      <c r="Q393" s="149" t="s">
        <v>13</v>
      </c>
      <c r="R393" s="149" t="s">
        <v>13</v>
      </c>
      <c r="S393" s="150" t="s">
        <v>13</v>
      </c>
      <c r="T393" s="150" t="s">
        <v>13</v>
      </c>
      <c r="U393" s="151" t="s">
        <v>13</v>
      </c>
      <c r="V393" s="151" t="s">
        <v>13</v>
      </c>
      <c r="W393" s="152" t="s">
        <v>13</v>
      </c>
      <c r="X393" s="152" t="s">
        <v>13</v>
      </c>
    </row>
    <row r="394" spans="14:24" ht="15.5" x14ac:dyDescent="0.35">
      <c r="N394" s="148">
        <v>48487</v>
      </c>
      <c r="O394" s="149" t="s">
        <v>13</v>
      </c>
      <c r="P394" s="149" t="s">
        <v>13</v>
      </c>
      <c r="Q394" s="149" t="s">
        <v>13</v>
      </c>
      <c r="R394" s="149" t="s">
        <v>13</v>
      </c>
      <c r="S394" s="150" t="s">
        <v>13</v>
      </c>
      <c r="T394" s="150" t="s">
        <v>13</v>
      </c>
      <c r="U394" s="151" t="s">
        <v>13</v>
      </c>
      <c r="V394" s="151" t="s">
        <v>13</v>
      </c>
      <c r="W394" s="152" t="s">
        <v>13</v>
      </c>
      <c r="X394" s="152" t="s">
        <v>13</v>
      </c>
    </row>
    <row r="395" spans="14:24" ht="15.5" x14ac:dyDescent="0.35">
      <c r="N395" s="148">
        <v>48518</v>
      </c>
      <c r="O395" s="149" t="s">
        <v>13</v>
      </c>
      <c r="P395" s="149" t="s">
        <v>13</v>
      </c>
      <c r="Q395" s="149" t="s">
        <v>13</v>
      </c>
      <c r="R395" s="149" t="s">
        <v>13</v>
      </c>
      <c r="S395" s="150" t="s">
        <v>13</v>
      </c>
      <c r="T395" s="150" t="s">
        <v>13</v>
      </c>
      <c r="U395" s="151" t="s">
        <v>13</v>
      </c>
      <c r="V395" s="151" t="s">
        <v>13</v>
      </c>
      <c r="W395" s="152" t="s">
        <v>13</v>
      </c>
      <c r="X395" s="152" t="s">
        <v>13</v>
      </c>
    </row>
    <row r="396" spans="14:24" ht="15.5" x14ac:dyDescent="0.35">
      <c r="N396" s="148">
        <v>48548</v>
      </c>
      <c r="O396" s="149" t="s">
        <v>13</v>
      </c>
      <c r="P396" s="149" t="s">
        <v>13</v>
      </c>
      <c r="Q396" s="149" t="s">
        <v>13</v>
      </c>
      <c r="R396" s="149" t="s">
        <v>13</v>
      </c>
      <c r="S396" s="150" t="s">
        <v>13</v>
      </c>
      <c r="T396" s="150" t="s">
        <v>13</v>
      </c>
      <c r="U396" s="151" t="s">
        <v>13</v>
      </c>
      <c r="V396" s="151" t="s">
        <v>13</v>
      </c>
      <c r="W396" s="152" t="s">
        <v>13</v>
      </c>
      <c r="X396" s="152" t="s">
        <v>13</v>
      </c>
    </row>
    <row r="397" spans="14:24" ht="15.5" x14ac:dyDescent="0.35">
      <c r="N397" s="148">
        <v>48579</v>
      </c>
      <c r="O397" s="149" t="s">
        <v>13</v>
      </c>
      <c r="P397" s="149" t="s">
        <v>13</v>
      </c>
      <c r="Q397" s="149" t="s">
        <v>13</v>
      </c>
      <c r="R397" s="149" t="s">
        <v>13</v>
      </c>
      <c r="S397" s="150" t="s">
        <v>13</v>
      </c>
      <c r="T397" s="150" t="s">
        <v>13</v>
      </c>
      <c r="U397" s="151" t="s">
        <v>13</v>
      </c>
      <c r="V397" s="151" t="s">
        <v>13</v>
      </c>
      <c r="W397" s="152" t="s">
        <v>13</v>
      </c>
      <c r="X397" s="152" t="s">
        <v>13</v>
      </c>
    </row>
    <row r="398" spans="14:24" ht="15.5" x14ac:dyDescent="0.35">
      <c r="N398" s="148">
        <v>48610</v>
      </c>
      <c r="O398" s="149" t="s">
        <v>13</v>
      </c>
      <c r="P398" s="149" t="s">
        <v>13</v>
      </c>
      <c r="Q398" s="149" t="s">
        <v>13</v>
      </c>
      <c r="R398" s="149" t="s">
        <v>13</v>
      </c>
      <c r="S398" s="150" t="s">
        <v>13</v>
      </c>
      <c r="T398" s="150" t="s">
        <v>13</v>
      </c>
      <c r="U398" s="151" t="s">
        <v>13</v>
      </c>
      <c r="V398" s="151" t="s">
        <v>13</v>
      </c>
      <c r="W398" s="152" t="s">
        <v>13</v>
      </c>
      <c r="X398" s="152" t="s">
        <v>13</v>
      </c>
    </row>
    <row r="399" spans="14:24" ht="15.5" x14ac:dyDescent="0.35">
      <c r="N399" s="148">
        <v>48638</v>
      </c>
      <c r="O399" s="149" t="s">
        <v>13</v>
      </c>
      <c r="P399" s="149" t="s">
        <v>13</v>
      </c>
      <c r="Q399" s="149" t="s">
        <v>13</v>
      </c>
      <c r="R399" s="149" t="s">
        <v>13</v>
      </c>
      <c r="S399" s="150" t="s">
        <v>13</v>
      </c>
      <c r="T399" s="150" t="s">
        <v>13</v>
      </c>
      <c r="U399" s="151" t="s">
        <v>13</v>
      </c>
      <c r="V399" s="151" t="s">
        <v>13</v>
      </c>
      <c r="W399" s="152" t="s">
        <v>13</v>
      </c>
      <c r="X399" s="152" t="s">
        <v>13</v>
      </c>
    </row>
    <row r="400" spans="14:24" ht="15.5" x14ac:dyDescent="0.35">
      <c r="N400" s="148">
        <v>48669</v>
      </c>
      <c r="O400" s="149" t="s">
        <v>13</v>
      </c>
      <c r="P400" s="149" t="s">
        <v>13</v>
      </c>
      <c r="Q400" s="149" t="s">
        <v>13</v>
      </c>
      <c r="R400" s="149" t="s">
        <v>13</v>
      </c>
      <c r="S400" s="150" t="s">
        <v>13</v>
      </c>
      <c r="T400" s="150" t="s">
        <v>13</v>
      </c>
      <c r="U400" s="151" t="s">
        <v>13</v>
      </c>
      <c r="V400" s="151" t="s">
        <v>13</v>
      </c>
      <c r="W400" s="152" t="s">
        <v>13</v>
      </c>
      <c r="X400" s="152" t="s">
        <v>13</v>
      </c>
    </row>
    <row r="401" spans="14:24" ht="15.5" x14ac:dyDescent="0.35">
      <c r="N401" s="148">
        <v>48699</v>
      </c>
      <c r="O401" s="149" t="s">
        <v>13</v>
      </c>
      <c r="P401" s="149" t="s">
        <v>13</v>
      </c>
      <c r="Q401" s="149" t="s">
        <v>13</v>
      </c>
      <c r="R401" s="149" t="s">
        <v>13</v>
      </c>
      <c r="S401" s="150" t="s">
        <v>13</v>
      </c>
      <c r="T401" s="150" t="s">
        <v>13</v>
      </c>
      <c r="U401" s="151" t="s">
        <v>13</v>
      </c>
      <c r="V401" s="151" t="s">
        <v>13</v>
      </c>
      <c r="W401" s="152" t="s">
        <v>13</v>
      </c>
      <c r="X401" s="152" t="s">
        <v>13</v>
      </c>
    </row>
    <row r="402" spans="14:24" ht="15.5" x14ac:dyDescent="0.35">
      <c r="N402" s="148">
        <v>48730</v>
      </c>
      <c r="O402" s="149" t="s">
        <v>13</v>
      </c>
      <c r="P402" s="149" t="s">
        <v>13</v>
      </c>
      <c r="Q402" s="149" t="s">
        <v>13</v>
      </c>
      <c r="R402" s="149" t="s">
        <v>13</v>
      </c>
      <c r="S402" s="150" t="s">
        <v>13</v>
      </c>
      <c r="T402" s="150" t="s">
        <v>13</v>
      </c>
      <c r="U402" s="151" t="s">
        <v>13</v>
      </c>
      <c r="V402" s="151" t="s">
        <v>13</v>
      </c>
      <c r="W402" s="152" t="s">
        <v>13</v>
      </c>
      <c r="X402" s="152" t="s">
        <v>13</v>
      </c>
    </row>
    <row r="403" spans="14:24" ht="15.5" x14ac:dyDescent="0.35">
      <c r="N403" s="148">
        <v>48760</v>
      </c>
      <c r="O403" s="149" t="s">
        <v>13</v>
      </c>
      <c r="P403" s="149" t="s">
        <v>13</v>
      </c>
      <c r="Q403" s="149" t="s">
        <v>13</v>
      </c>
      <c r="R403" s="149" t="s">
        <v>13</v>
      </c>
      <c r="S403" s="150" t="s">
        <v>13</v>
      </c>
      <c r="T403" s="150" t="s">
        <v>13</v>
      </c>
      <c r="U403" s="151" t="s">
        <v>13</v>
      </c>
      <c r="V403" s="151" t="s">
        <v>13</v>
      </c>
      <c r="W403" s="152" t="s">
        <v>13</v>
      </c>
      <c r="X403" s="152" t="s">
        <v>13</v>
      </c>
    </row>
    <row r="404" spans="14:24" ht="15.5" x14ac:dyDescent="0.35">
      <c r="N404" s="148">
        <v>48791</v>
      </c>
      <c r="O404" s="149" t="s">
        <v>13</v>
      </c>
      <c r="P404" s="149" t="s">
        <v>13</v>
      </c>
      <c r="Q404" s="149" t="s">
        <v>13</v>
      </c>
      <c r="R404" s="149" t="s">
        <v>13</v>
      </c>
      <c r="S404" s="150" t="s">
        <v>13</v>
      </c>
      <c r="T404" s="150" t="s">
        <v>13</v>
      </c>
      <c r="U404" s="151" t="s">
        <v>13</v>
      </c>
      <c r="V404" s="151" t="s">
        <v>13</v>
      </c>
      <c r="W404" s="152" t="s">
        <v>13</v>
      </c>
      <c r="X404" s="152" t="s">
        <v>13</v>
      </c>
    </row>
    <row r="405" spans="14:24" ht="15.5" x14ac:dyDescent="0.35">
      <c r="N405" s="148">
        <v>48822</v>
      </c>
      <c r="O405" s="149" t="s">
        <v>13</v>
      </c>
      <c r="P405" s="149" t="s">
        <v>13</v>
      </c>
      <c r="Q405" s="149" t="s">
        <v>13</v>
      </c>
      <c r="R405" s="149" t="s">
        <v>13</v>
      </c>
      <c r="S405" s="150" t="s">
        <v>13</v>
      </c>
      <c r="T405" s="150" t="s">
        <v>13</v>
      </c>
      <c r="U405" s="151" t="s">
        <v>13</v>
      </c>
      <c r="V405" s="151" t="s">
        <v>13</v>
      </c>
      <c r="W405" s="152" t="s">
        <v>13</v>
      </c>
      <c r="X405" s="152" t="s">
        <v>13</v>
      </c>
    </row>
    <row r="406" spans="14:24" ht="15.5" x14ac:dyDescent="0.35">
      <c r="N406" s="148">
        <v>48852</v>
      </c>
      <c r="O406" s="149" t="s">
        <v>13</v>
      </c>
      <c r="P406" s="149" t="s">
        <v>13</v>
      </c>
      <c r="Q406" s="149" t="s">
        <v>13</v>
      </c>
      <c r="R406" s="149" t="s">
        <v>13</v>
      </c>
      <c r="S406" s="150" t="s">
        <v>13</v>
      </c>
      <c r="T406" s="150" t="s">
        <v>13</v>
      </c>
      <c r="U406" s="151" t="s">
        <v>13</v>
      </c>
      <c r="V406" s="151" t="s">
        <v>13</v>
      </c>
      <c r="W406" s="152" t="s">
        <v>13</v>
      </c>
      <c r="X406" s="152" t="s">
        <v>13</v>
      </c>
    </row>
    <row r="407" spans="14:24" ht="15.5" x14ac:dyDescent="0.35">
      <c r="N407" s="148">
        <v>48883</v>
      </c>
      <c r="O407" s="149" t="s">
        <v>13</v>
      </c>
      <c r="P407" s="149" t="s">
        <v>13</v>
      </c>
      <c r="Q407" s="149" t="s">
        <v>13</v>
      </c>
      <c r="R407" s="149" t="s">
        <v>13</v>
      </c>
      <c r="S407" s="150" t="s">
        <v>13</v>
      </c>
      <c r="T407" s="150" t="s">
        <v>13</v>
      </c>
      <c r="U407" s="151" t="s">
        <v>13</v>
      </c>
      <c r="V407" s="151" t="s">
        <v>13</v>
      </c>
      <c r="W407" s="152" t="s">
        <v>13</v>
      </c>
      <c r="X407" s="152" t="s">
        <v>13</v>
      </c>
    </row>
    <row r="408" spans="14:24" ht="15.5" x14ac:dyDescent="0.35">
      <c r="N408" s="148">
        <v>48913</v>
      </c>
      <c r="O408" s="149" t="s">
        <v>13</v>
      </c>
      <c r="P408" s="149" t="s">
        <v>13</v>
      </c>
      <c r="Q408" s="149" t="s">
        <v>13</v>
      </c>
      <c r="R408" s="149" t="s">
        <v>13</v>
      </c>
      <c r="S408" s="150" t="s">
        <v>13</v>
      </c>
      <c r="T408" s="150" t="s">
        <v>13</v>
      </c>
      <c r="U408" s="151" t="s">
        <v>13</v>
      </c>
      <c r="V408" s="151" t="s">
        <v>13</v>
      </c>
      <c r="W408" s="152" t="s">
        <v>13</v>
      </c>
      <c r="X408" s="152" t="s">
        <v>13</v>
      </c>
    </row>
    <row r="409" spans="14:24" ht="15.5" x14ac:dyDescent="0.35">
      <c r="N409" s="148">
        <v>48944</v>
      </c>
      <c r="O409" s="149" t="s">
        <v>13</v>
      </c>
      <c r="P409" s="149" t="s">
        <v>13</v>
      </c>
      <c r="Q409" s="149" t="s">
        <v>13</v>
      </c>
      <c r="R409" s="149" t="s">
        <v>13</v>
      </c>
      <c r="S409" s="150" t="s">
        <v>13</v>
      </c>
      <c r="T409" s="150" t="s">
        <v>13</v>
      </c>
      <c r="U409" s="151" t="s">
        <v>13</v>
      </c>
      <c r="V409" s="151" t="s">
        <v>13</v>
      </c>
      <c r="W409" s="152" t="s">
        <v>13</v>
      </c>
      <c r="X409" s="152" t="s">
        <v>13</v>
      </c>
    </row>
    <row r="410" spans="14:24" ht="15.5" x14ac:dyDescent="0.35">
      <c r="N410" s="148">
        <v>48975</v>
      </c>
      <c r="O410" s="149" t="s">
        <v>13</v>
      </c>
      <c r="P410" s="149" t="s">
        <v>13</v>
      </c>
      <c r="Q410" s="149" t="s">
        <v>13</v>
      </c>
      <c r="R410" s="149" t="s">
        <v>13</v>
      </c>
      <c r="S410" s="150" t="s">
        <v>13</v>
      </c>
      <c r="T410" s="150" t="s">
        <v>13</v>
      </c>
      <c r="U410" s="151" t="s">
        <v>13</v>
      </c>
      <c r="V410" s="151" t="s">
        <v>13</v>
      </c>
      <c r="W410" s="152" t="s">
        <v>13</v>
      </c>
      <c r="X410" s="152" t="s">
        <v>13</v>
      </c>
    </row>
    <row r="411" spans="14:24" ht="15.5" x14ac:dyDescent="0.35">
      <c r="N411" s="148">
        <v>49003</v>
      </c>
      <c r="O411" s="149" t="s">
        <v>13</v>
      </c>
      <c r="P411" s="149" t="s">
        <v>13</v>
      </c>
      <c r="Q411" s="149" t="s">
        <v>13</v>
      </c>
      <c r="R411" s="149" t="s">
        <v>13</v>
      </c>
      <c r="S411" s="150" t="s">
        <v>13</v>
      </c>
      <c r="T411" s="150" t="s">
        <v>13</v>
      </c>
      <c r="U411" s="151" t="s">
        <v>13</v>
      </c>
      <c r="V411" s="151" t="s">
        <v>13</v>
      </c>
      <c r="W411" s="152" t="s">
        <v>13</v>
      </c>
      <c r="X411" s="152" t="s">
        <v>13</v>
      </c>
    </row>
    <row r="412" spans="14:24" ht="15.5" x14ac:dyDescent="0.35">
      <c r="N412" s="148">
        <v>49034</v>
      </c>
      <c r="O412" s="149" t="s">
        <v>13</v>
      </c>
      <c r="P412" s="149" t="s">
        <v>13</v>
      </c>
      <c r="Q412" s="149" t="s">
        <v>13</v>
      </c>
      <c r="R412" s="149" t="s">
        <v>13</v>
      </c>
      <c r="S412" s="150" t="s">
        <v>13</v>
      </c>
      <c r="T412" s="150" t="s">
        <v>13</v>
      </c>
      <c r="U412" s="151" t="s">
        <v>13</v>
      </c>
      <c r="V412" s="151" t="s">
        <v>13</v>
      </c>
      <c r="W412" s="152" t="s">
        <v>13</v>
      </c>
      <c r="X412" s="152" t="s">
        <v>13</v>
      </c>
    </row>
    <row r="413" spans="14:24" ht="15.5" x14ac:dyDescent="0.35">
      <c r="N413" s="148">
        <v>49064</v>
      </c>
      <c r="O413" s="149" t="s">
        <v>13</v>
      </c>
      <c r="P413" s="149" t="s">
        <v>13</v>
      </c>
      <c r="Q413" s="149" t="s">
        <v>13</v>
      </c>
      <c r="R413" s="149" t="s">
        <v>13</v>
      </c>
      <c r="S413" s="150" t="s">
        <v>13</v>
      </c>
      <c r="T413" s="150" t="s">
        <v>13</v>
      </c>
      <c r="U413" s="151" t="s">
        <v>13</v>
      </c>
      <c r="V413" s="151" t="s">
        <v>13</v>
      </c>
      <c r="W413" s="152" t="s">
        <v>13</v>
      </c>
      <c r="X413" s="152" t="s">
        <v>13</v>
      </c>
    </row>
    <row r="414" spans="14:24" ht="15.5" x14ac:dyDescent="0.35">
      <c r="N414" s="148">
        <v>49095</v>
      </c>
      <c r="O414" s="149" t="s">
        <v>13</v>
      </c>
      <c r="P414" s="149" t="s">
        <v>13</v>
      </c>
      <c r="Q414" s="149" t="s">
        <v>13</v>
      </c>
      <c r="R414" s="149" t="s">
        <v>13</v>
      </c>
      <c r="S414" s="150" t="s">
        <v>13</v>
      </c>
      <c r="T414" s="150" t="s">
        <v>13</v>
      </c>
      <c r="U414" s="151" t="s">
        <v>13</v>
      </c>
      <c r="V414" s="151" t="s">
        <v>13</v>
      </c>
      <c r="W414" s="152" t="s">
        <v>13</v>
      </c>
      <c r="X414" s="152" t="s">
        <v>13</v>
      </c>
    </row>
    <row r="415" spans="14:24" ht="15.5" x14ac:dyDescent="0.35">
      <c r="N415" s="148">
        <v>49125</v>
      </c>
      <c r="O415" s="149" t="s">
        <v>13</v>
      </c>
      <c r="P415" s="149" t="s">
        <v>13</v>
      </c>
      <c r="Q415" s="149" t="s">
        <v>13</v>
      </c>
      <c r="R415" s="149" t="s">
        <v>13</v>
      </c>
      <c r="S415" s="150" t="s">
        <v>13</v>
      </c>
      <c r="T415" s="150" t="s">
        <v>13</v>
      </c>
      <c r="U415" s="151" t="s">
        <v>13</v>
      </c>
      <c r="V415" s="151" t="s">
        <v>13</v>
      </c>
      <c r="W415" s="152" t="s">
        <v>13</v>
      </c>
      <c r="X415" s="152" t="s">
        <v>13</v>
      </c>
    </row>
    <row r="416" spans="14:24" ht="15.5" x14ac:dyDescent="0.35">
      <c r="N416" s="148">
        <v>49156</v>
      </c>
      <c r="O416" s="149" t="s">
        <v>13</v>
      </c>
      <c r="P416" s="149" t="s">
        <v>13</v>
      </c>
      <c r="Q416" s="149" t="s">
        <v>13</v>
      </c>
      <c r="R416" s="149" t="s">
        <v>13</v>
      </c>
      <c r="S416" s="150" t="s">
        <v>13</v>
      </c>
      <c r="T416" s="150" t="s">
        <v>13</v>
      </c>
      <c r="U416" s="151" t="s">
        <v>13</v>
      </c>
      <c r="V416" s="151" t="s">
        <v>13</v>
      </c>
      <c r="W416" s="152" t="s">
        <v>13</v>
      </c>
      <c r="X416" s="152" t="s">
        <v>13</v>
      </c>
    </row>
    <row r="417" spans="14:24" ht="15.5" x14ac:dyDescent="0.35">
      <c r="N417" s="148">
        <v>49187</v>
      </c>
      <c r="O417" s="149" t="s">
        <v>13</v>
      </c>
      <c r="P417" s="149" t="s">
        <v>13</v>
      </c>
      <c r="Q417" s="149" t="s">
        <v>13</v>
      </c>
      <c r="R417" s="149" t="s">
        <v>13</v>
      </c>
      <c r="S417" s="150" t="s">
        <v>13</v>
      </c>
      <c r="T417" s="150" t="s">
        <v>13</v>
      </c>
      <c r="U417" s="151" t="s">
        <v>13</v>
      </c>
      <c r="V417" s="151" t="s">
        <v>13</v>
      </c>
      <c r="W417" s="152" t="s">
        <v>13</v>
      </c>
      <c r="X417" s="152" t="s">
        <v>13</v>
      </c>
    </row>
    <row r="418" spans="14:24" ht="15.5" x14ac:dyDescent="0.35">
      <c r="N418" s="148">
        <v>49217</v>
      </c>
      <c r="O418" s="149" t="s">
        <v>13</v>
      </c>
      <c r="P418" s="149" t="s">
        <v>13</v>
      </c>
      <c r="Q418" s="149" t="s">
        <v>13</v>
      </c>
      <c r="R418" s="149" t="s">
        <v>13</v>
      </c>
      <c r="S418" s="150" t="s">
        <v>13</v>
      </c>
      <c r="T418" s="150" t="s">
        <v>13</v>
      </c>
      <c r="U418" s="151" t="s">
        <v>13</v>
      </c>
      <c r="V418" s="151" t="s">
        <v>13</v>
      </c>
      <c r="W418" s="152" t="s">
        <v>13</v>
      </c>
      <c r="X418" s="152" t="s">
        <v>13</v>
      </c>
    </row>
    <row r="419" spans="14:24" ht="15.5" x14ac:dyDescent="0.35">
      <c r="N419" s="148">
        <v>49248</v>
      </c>
      <c r="O419" s="149" t="s">
        <v>13</v>
      </c>
      <c r="P419" s="149" t="s">
        <v>13</v>
      </c>
      <c r="Q419" s="149" t="s">
        <v>13</v>
      </c>
      <c r="R419" s="149" t="s">
        <v>13</v>
      </c>
      <c r="S419" s="150" t="s">
        <v>13</v>
      </c>
      <c r="T419" s="150" t="s">
        <v>13</v>
      </c>
      <c r="U419" s="151" t="s">
        <v>13</v>
      </c>
      <c r="V419" s="151" t="s">
        <v>13</v>
      </c>
      <c r="W419" s="152" t="s">
        <v>13</v>
      </c>
      <c r="X419" s="152" t="s">
        <v>13</v>
      </c>
    </row>
    <row r="420" spans="14:24" ht="15.5" x14ac:dyDescent="0.35">
      <c r="N420" s="148">
        <v>49278</v>
      </c>
      <c r="O420" s="149" t="s">
        <v>13</v>
      </c>
      <c r="P420" s="149" t="s">
        <v>13</v>
      </c>
      <c r="Q420" s="149" t="s">
        <v>13</v>
      </c>
      <c r="R420" s="149" t="s">
        <v>13</v>
      </c>
      <c r="S420" s="150" t="s">
        <v>13</v>
      </c>
      <c r="T420" s="150" t="s">
        <v>13</v>
      </c>
      <c r="U420" s="151" t="s">
        <v>13</v>
      </c>
      <c r="V420" s="151" t="s">
        <v>13</v>
      </c>
      <c r="W420" s="152" t="s">
        <v>13</v>
      </c>
      <c r="X420" s="152" t="s">
        <v>13</v>
      </c>
    </row>
    <row r="421" spans="14:24" ht="15.5" x14ac:dyDescent="0.35">
      <c r="N421" s="148">
        <v>49309</v>
      </c>
      <c r="O421" s="149" t="s">
        <v>13</v>
      </c>
      <c r="P421" s="149" t="s">
        <v>13</v>
      </c>
      <c r="Q421" s="149" t="s">
        <v>13</v>
      </c>
      <c r="R421" s="149" t="s">
        <v>13</v>
      </c>
      <c r="S421" s="150" t="s">
        <v>13</v>
      </c>
      <c r="T421" s="150" t="s">
        <v>13</v>
      </c>
      <c r="U421" s="151" t="s">
        <v>13</v>
      </c>
      <c r="V421" s="151" t="s">
        <v>13</v>
      </c>
      <c r="W421" s="152" t="s">
        <v>13</v>
      </c>
      <c r="X421" s="152" t="s">
        <v>13</v>
      </c>
    </row>
    <row r="422" spans="14:24" ht="15.5" x14ac:dyDescent="0.35">
      <c r="N422" s="148">
        <v>49340</v>
      </c>
      <c r="O422" s="149" t="s">
        <v>13</v>
      </c>
      <c r="P422" s="149" t="s">
        <v>13</v>
      </c>
      <c r="Q422" s="149" t="s">
        <v>13</v>
      </c>
      <c r="R422" s="149" t="s">
        <v>13</v>
      </c>
      <c r="S422" s="150" t="s">
        <v>13</v>
      </c>
      <c r="T422" s="150" t="s">
        <v>13</v>
      </c>
      <c r="U422" s="151" t="s">
        <v>13</v>
      </c>
      <c r="V422" s="151" t="s">
        <v>13</v>
      </c>
      <c r="W422" s="152" t="s">
        <v>13</v>
      </c>
      <c r="X422" s="152" t="s">
        <v>13</v>
      </c>
    </row>
    <row r="423" spans="14:24" ht="15.5" x14ac:dyDescent="0.35">
      <c r="N423" s="148">
        <v>49368</v>
      </c>
      <c r="O423" s="149" t="s">
        <v>13</v>
      </c>
      <c r="P423" s="149" t="s">
        <v>13</v>
      </c>
      <c r="Q423" s="149" t="s">
        <v>13</v>
      </c>
      <c r="R423" s="149" t="s">
        <v>13</v>
      </c>
      <c r="S423" s="150" t="s">
        <v>13</v>
      </c>
      <c r="T423" s="150" t="s">
        <v>13</v>
      </c>
      <c r="U423" s="151" t="s">
        <v>13</v>
      </c>
      <c r="V423" s="151" t="s">
        <v>13</v>
      </c>
      <c r="W423" s="152" t="s">
        <v>13</v>
      </c>
      <c r="X423" s="152" t="s">
        <v>13</v>
      </c>
    </row>
    <row r="424" spans="14:24" ht="15.5" x14ac:dyDescent="0.35">
      <c r="N424" s="148">
        <v>49399</v>
      </c>
      <c r="O424" s="149" t="s">
        <v>13</v>
      </c>
      <c r="P424" s="149" t="s">
        <v>13</v>
      </c>
      <c r="Q424" s="149" t="s">
        <v>13</v>
      </c>
      <c r="R424" s="149" t="s">
        <v>13</v>
      </c>
      <c r="S424" s="150" t="s">
        <v>13</v>
      </c>
      <c r="T424" s="150" t="s">
        <v>13</v>
      </c>
      <c r="U424" s="151" t="s">
        <v>13</v>
      </c>
      <c r="V424" s="151" t="s">
        <v>13</v>
      </c>
      <c r="W424" s="152" t="s">
        <v>13</v>
      </c>
      <c r="X424" s="152" t="s">
        <v>13</v>
      </c>
    </row>
    <row r="425" spans="14:24" ht="15.5" x14ac:dyDescent="0.35">
      <c r="N425" s="148">
        <v>49429</v>
      </c>
      <c r="O425" s="149" t="s">
        <v>13</v>
      </c>
      <c r="P425" s="149" t="s">
        <v>13</v>
      </c>
      <c r="Q425" s="149" t="s">
        <v>13</v>
      </c>
      <c r="R425" s="149" t="s">
        <v>13</v>
      </c>
      <c r="S425" s="150" t="s">
        <v>13</v>
      </c>
      <c r="T425" s="150" t="s">
        <v>13</v>
      </c>
      <c r="U425" s="151" t="s">
        <v>13</v>
      </c>
      <c r="V425" s="151" t="s">
        <v>13</v>
      </c>
      <c r="W425" s="152" t="s">
        <v>13</v>
      </c>
      <c r="X425" s="152" t="s">
        <v>13</v>
      </c>
    </row>
    <row r="426" spans="14:24" ht="15.5" x14ac:dyDescent="0.35">
      <c r="N426" s="148">
        <v>49460</v>
      </c>
      <c r="O426" s="149" t="s">
        <v>13</v>
      </c>
      <c r="P426" s="149" t="s">
        <v>13</v>
      </c>
      <c r="Q426" s="149" t="s">
        <v>13</v>
      </c>
      <c r="R426" s="149" t="s">
        <v>13</v>
      </c>
      <c r="S426" s="150" t="s">
        <v>13</v>
      </c>
      <c r="T426" s="150" t="s">
        <v>13</v>
      </c>
      <c r="U426" s="151" t="s">
        <v>13</v>
      </c>
      <c r="V426" s="151" t="s">
        <v>13</v>
      </c>
      <c r="W426" s="152" t="s">
        <v>13</v>
      </c>
      <c r="X426" s="152" t="s">
        <v>13</v>
      </c>
    </row>
    <row r="427" spans="14:24" ht="15.5" x14ac:dyDescent="0.35">
      <c r="N427" s="148">
        <v>49490</v>
      </c>
      <c r="O427" s="149" t="s">
        <v>13</v>
      </c>
      <c r="P427" s="149" t="s">
        <v>13</v>
      </c>
      <c r="Q427" s="149" t="s">
        <v>13</v>
      </c>
      <c r="R427" s="149" t="s">
        <v>13</v>
      </c>
      <c r="S427" s="150" t="s">
        <v>13</v>
      </c>
      <c r="T427" s="150" t="s">
        <v>13</v>
      </c>
      <c r="U427" s="151" t="s">
        <v>13</v>
      </c>
      <c r="V427" s="151" t="s">
        <v>13</v>
      </c>
      <c r="W427" s="152" t="s">
        <v>13</v>
      </c>
      <c r="X427" s="152" t="s">
        <v>13</v>
      </c>
    </row>
    <row r="428" spans="14:24" ht="15.5" x14ac:dyDescent="0.35">
      <c r="N428" s="148">
        <v>49521</v>
      </c>
      <c r="O428" s="149" t="s">
        <v>13</v>
      </c>
      <c r="P428" s="149" t="s">
        <v>13</v>
      </c>
      <c r="Q428" s="149" t="s">
        <v>13</v>
      </c>
      <c r="R428" s="149" t="s">
        <v>13</v>
      </c>
      <c r="S428" s="150" t="s">
        <v>13</v>
      </c>
      <c r="T428" s="150" t="s">
        <v>13</v>
      </c>
      <c r="U428" s="151" t="s">
        <v>13</v>
      </c>
      <c r="V428" s="151" t="s">
        <v>13</v>
      </c>
      <c r="W428" s="152" t="s">
        <v>13</v>
      </c>
      <c r="X428" s="152" t="s">
        <v>13</v>
      </c>
    </row>
    <row r="429" spans="14:24" ht="15.5" x14ac:dyDescent="0.35">
      <c r="N429" s="148">
        <v>49552</v>
      </c>
      <c r="O429" s="149" t="s">
        <v>13</v>
      </c>
      <c r="P429" s="149" t="s">
        <v>13</v>
      </c>
      <c r="Q429" s="149" t="s">
        <v>13</v>
      </c>
      <c r="R429" s="149" t="s">
        <v>13</v>
      </c>
      <c r="S429" s="150" t="s">
        <v>13</v>
      </c>
      <c r="T429" s="150" t="s">
        <v>13</v>
      </c>
      <c r="U429" s="151" t="s">
        <v>13</v>
      </c>
      <c r="V429" s="151" t="s">
        <v>13</v>
      </c>
      <c r="W429" s="152" t="s">
        <v>13</v>
      </c>
      <c r="X429" s="152" t="s">
        <v>13</v>
      </c>
    </row>
    <row r="430" spans="14:24" ht="15.5" x14ac:dyDescent="0.35">
      <c r="N430" s="148">
        <v>49582</v>
      </c>
      <c r="O430" s="149" t="s">
        <v>13</v>
      </c>
      <c r="P430" s="149" t="s">
        <v>13</v>
      </c>
      <c r="Q430" s="149" t="s">
        <v>13</v>
      </c>
      <c r="R430" s="149" t="s">
        <v>13</v>
      </c>
      <c r="S430" s="150" t="s">
        <v>13</v>
      </c>
      <c r="T430" s="150" t="s">
        <v>13</v>
      </c>
      <c r="U430" s="151" t="s">
        <v>13</v>
      </c>
      <c r="V430" s="151" t="s">
        <v>13</v>
      </c>
      <c r="W430" s="152" t="s">
        <v>13</v>
      </c>
      <c r="X430" s="152" t="s">
        <v>13</v>
      </c>
    </row>
    <row r="431" spans="14:24" ht="15.5" x14ac:dyDescent="0.35">
      <c r="N431" s="148">
        <v>49613</v>
      </c>
      <c r="O431" s="149" t="s">
        <v>13</v>
      </c>
      <c r="P431" s="149" t="s">
        <v>13</v>
      </c>
      <c r="Q431" s="149" t="s">
        <v>13</v>
      </c>
      <c r="R431" s="149" t="s">
        <v>13</v>
      </c>
      <c r="S431" s="150" t="s">
        <v>13</v>
      </c>
      <c r="T431" s="150" t="s">
        <v>13</v>
      </c>
      <c r="U431" s="151" t="s">
        <v>13</v>
      </c>
      <c r="V431" s="151" t="s">
        <v>13</v>
      </c>
      <c r="W431" s="152" t="s">
        <v>13</v>
      </c>
      <c r="X431" s="152" t="s">
        <v>13</v>
      </c>
    </row>
    <row r="432" spans="14:24" ht="15.5" x14ac:dyDescent="0.35">
      <c r="N432" s="148">
        <v>49643</v>
      </c>
      <c r="O432" s="149" t="s">
        <v>13</v>
      </c>
      <c r="P432" s="149" t="s">
        <v>13</v>
      </c>
      <c r="Q432" s="149" t="s">
        <v>13</v>
      </c>
      <c r="R432" s="149" t="s">
        <v>13</v>
      </c>
      <c r="S432" s="150" t="s">
        <v>13</v>
      </c>
      <c r="T432" s="150" t="s">
        <v>13</v>
      </c>
      <c r="U432" s="151" t="s">
        <v>13</v>
      </c>
      <c r="V432" s="151" t="s">
        <v>13</v>
      </c>
      <c r="W432" s="152" t="s">
        <v>13</v>
      </c>
      <c r="X432" s="152" t="s">
        <v>13</v>
      </c>
    </row>
    <row r="433" spans="14:24" ht="15.5" x14ac:dyDescent="0.35">
      <c r="N433" s="148">
        <v>49674</v>
      </c>
      <c r="O433" s="149" t="s">
        <v>13</v>
      </c>
      <c r="P433" s="149" t="s">
        <v>13</v>
      </c>
      <c r="Q433" s="149" t="s">
        <v>13</v>
      </c>
      <c r="R433" s="149" t="s">
        <v>13</v>
      </c>
      <c r="S433" s="150" t="s">
        <v>13</v>
      </c>
      <c r="T433" s="150" t="s">
        <v>13</v>
      </c>
      <c r="U433" s="151" t="s">
        <v>13</v>
      </c>
      <c r="V433" s="151" t="s">
        <v>13</v>
      </c>
      <c r="W433" s="152" t="s">
        <v>13</v>
      </c>
      <c r="X433" s="152" t="s">
        <v>13</v>
      </c>
    </row>
    <row r="434" spans="14:24" ht="15.5" x14ac:dyDescent="0.35">
      <c r="N434" s="148">
        <v>49705</v>
      </c>
      <c r="O434" s="149" t="s">
        <v>13</v>
      </c>
      <c r="P434" s="149" t="s">
        <v>13</v>
      </c>
      <c r="Q434" s="149" t="s">
        <v>13</v>
      </c>
      <c r="R434" s="149" t="s">
        <v>13</v>
      </c>
      <c r="S434" s="150" t="s">
        <v>13</v>
      </c>
      <c r="T434" s="150" t="s">
        <v>13</v>
      </c>
      <c r="U434" s="151" t="s">
        <v>13</v>
      </c>
      <c r="V434" s="151" t="s">
        <v>13</v>
      </c>
      <c r="W434" s="152" t="s">
        <v>13</v>
      </c>
      <c r="X434" s="152" t="s">
        <v>13</v>
      </c>
    </row>
    <row r="435" spans="14:24" ht="15.5" x14ac:dyDescent="0.35">
      <c r="N435" s="148">
        <v>49734</v>
      </c>
      <c r="O435" s="149" t="s">
        <v>13</v>
      </c>
      <c r="P435" s="149" t="s">
        <v>13</v>
      </c>
      <c r="Q435" s="149" t="s">
        <v>13</v>
      </c>
      <c r="R435" s="149" t="s">
        <v>13</v>
      </c>
      <c r="S435" s="150" t="s">
        <v>13</v>
      </c>
      <c r="T435" s="150" t="s">
        <v>13</v>
      </c>
      <c r="U435" s="151" t="s">
        <v>13</v>
      </c>
      <c r="V435" s="151" t="s">
        <v>13</v>
      </c>
      <c r="W435" s="152" t="s">
        <v>13</v>
      </c>
      <c r="X435" s="152" t="s">
        <v>13</v>
      </c>
    </row>
    <row r="436" spans="14:24" ht="15.5" x14ac:dyDescent="0.35">
      <c r="N436" s="148">
        <v>49765</v>
      </c>
      <c r="O436" s="149" t="s">
        <v>13</v>
      </c>
      <c r="P436" s="149" t="s">
        <v>13</v>
      </c>
      <c r="Q436" s="149" t="s">
        <v>13</v>
      </c>
      <c r="R436" s="149" t="s">
        <v>13</v>
      </c>
      <c r="S436" s="150" t="s">
        <v>13</v>
      </c>
      <c r="T436" s="150" t="s">
        <v>13</v>
      </c>
      <c r="U436" s="151" t="s">
        <v>13</v>
      </c>
      <c r="V436" s="151" t="s">
        <v>13</v>
      </c>
      <c r="W436" s="152" t="s">
        <v>13</v>
      </c>
      <c r="X436" s="152" t="s">
        <v>13</v>
      </c>
    </row>
    <row r="437" spans="14:24" ht="15.5" x14ac:dyDescent="0.35">
      <c r="N437" s="148">
        <v>49795</v>
      </c>
      <c r="O437" s="149" t="s">
        <v>13</v>
      </c>
      <c r="P437" s="149" t="s">
        <v>13</v>
      </c>
      <c r="Q437" s="149" t="s">
        <v>13</v>
      </c>
      <c r="R437" s="149" t="s">
        <v>13</v>
      </c>
      <c r="S437" s="150" t="s">
        <v>13</v>
      </c>
      <c r="T437" s="150" t="s">
        <v>13</v>
      </c>
      <c r="U437" s="151" t="s">
        <v>13</v>
      </c>
      <c r="V437" s="151" t="s">
        <v>13</v>
      </c>
      <c r="W437" s="152" t="s">
        <v>13</v>
      </c>
      <c r="X437" s="152" t="s">
        <v>13</v>
      </c>
    </row>
    <row r="438" spans="14:24" ht="15.5" x14ac:dyDescent="0.35">
      <c r="N438" s="148">
        <v>49826</v>
      </c>
      <c r="O438" s="149" t="s">
        <v>13</v>
      </c>
      <c r="P438" s="149" t="s">
        <v>13</v>
      </c>
      <c r="Q438" s="149" t="s">
        <v>13</v>
      </c>
      <c r="R438" s="149" t="s">
        <v>13</v>
      </c>
      <c r="S438" s="150" t="s">
        <v>13</v>
      </c>
      <c r="T438" s="150" t="s">
        <v>13</v>
      </c>
      <c r="U438" s="151" t="s">
        <v>13</v>
      </c>
      <c r="V438" s="151" t="s">
        <v>13</v>
      </c>
      <c r="W438" s="152" t="s">
        <v>13</v>
      </c>
      <c r="X438" s="152" t="s">
        <v>13</v>
      </c>
    </row>
    <row r="439" spans="14:24" ht="15.5" x14ac:dyDescent="0.35">
      <c r="N439" s="148">
        <v>49856</v>
      </c>
      <c r="O439" s="149" t="s">
        <v>13</v>
      </c>
      <c r="P439" s="149" t="s">
        <v>13</v>
      </c>
      <c r="Q439" s="149" t="s">
        <v>13</v>
      </c>
      <c r="R439" s="149" t="s">
        <v>13</v>
      </c>
      <c r="S439" s="150" t="s">
        <v>13</v>
      </c>
      <c r="T439" s="150" t="s">
        <v>13</v>
      </c>
      <c r="U439" s="151" t="s">
        <v>13</v>
      </c>
      <c r="V439" s="151" t="s">
        <v>13</v>
      </c>
      <c r="W439" s="152" t="s">
        <v>13</v>
      </c>
      <c r="X439" s="152" t="s">
        <v>13</v>
      </c>
    </row>
    <row r="440" spans="14:24" ht="15.5" x14ac:dyDescent="0.35">
      <c r="N440" s="148">
        <v>49887</v>
      </c>
      <c r="O440" s="149" t="s">
        <v>13</v>
      </c>
      <c r="P440" s="149" t="s">
        <v>13</v>
      </c>
      <c r="Q440" s="149" t="s">
        <v>13</v>
      </c>
      <c r="R440" s="149" t="s">
        <v>13</v>
      </c>
      <c r="S440" s="150" t="s">
        <v>13</v>
      </c>
      <c r="T440" s="150" t="s">
        <v>13</v>
      </c>
      <c r="U440" s="151" t="s">
        <v>13</v>
      </c>
      <c r="V440" s="151" t="s">
        <v>13</v>
      </c>
      <c r="W440" s="152" t="s">
        <v>13</v>
      </c>
      <c r="X440" s="152" t="s">
        <v>13</v>
      </c>
    </row>
    <row r="441" spans="14:24" ht="15.5" x14ac:dyDescent="0.35">
      <c r="N441" s="148">
        <v>49918</v>
      </c>
      <c r="O441" s="149" t="s">
        <v>13</v>
      </c>
      <c r="P441" s="149" t="s">
        <v>13</v>
      </c>
      <c r="Q441" s="149" t="s">
        <v>13</v>
      </c>
      <c r="R441" s="149" t="s">
        <v>13</v>
      </c>
      <c r="S441" s="150" t="s">
        <v>13</v>
      </c>
      <c r="T441" s="150" t="s">
        <v>13</v>
      </c>
      <c r="U441" s="151" t="s">
        <v>13</v>
      </c>
      <c r="V441" s="151" t="s">
        <v>13</v>
      </c>
      <c r="W441" s="152" t="s">
        <v>13</v>
      </c>
      <c r="X441" s="152" t="s">
        <v>13</v>
      </c>
    </row>
    <row r="442" spans="14:24" ht="15.5" x14ac:dyDescent="0.35">
      <c r="N442" s="148">
        <v>49948</v>
      </c>
      <c r="O442" s="149" t="s">
        <v>13</v>
      </c>
      <c r="P442" s="149" t="s">
        <v>13</v>
      </c>
      <c r="Q442" s="149" t="s">
        <v>13</v>
      </c>
      <c r="R442" s="149" t="s">
        <v>13</v>
      </c>
      <c r="S442" s="150" t="s">
        <v>13</v>
      </c>
      <c r="T442" s="150" t="s">
        <v>13</v>
      </c>
      <c r="U442" s="151" t="s">
        <v>13</v>
      </c>
      <c r="V442" s="151" t="s">
        <v>13</v>
      </c>
      <c r="W442" s="152" t="s">
        <v>13</v>
      </c>
      <c r="X442" s="152" t="s">
        <v>13</v>
      </c>
    </row>
    <row r="443" spans="14:24" ht="15.5" x14ac:dyDescent="0.35">
      <c r="N443" s="148">
        <v>49979</v>
      </c>
      <c r="O443" s="149" t="s">
        <v>13</v>
      </c>
      <c r="P443" s="149" t="s">
        <v>13</v>
      </c>
      <c r="Q443" s="149" t="s">
        <v>13</v>
      </c>
      <c r="R443" s="149" t="s">
        <v>13</v>
      </c>
      <c r="S443" s="150" t="s">
        <v>13</v>
      </c>
      <c r="T443" s="150" t="s">
        <v>13</v>
      </c>
      <c r="U443" s="151" t="s">
        <v>13</v>
      </c>
      <c r="V443" s="151" t="s">
        <v>13</v>
      </c>
      <c r="W443" s="152" t="s">
        <v>13</v>
      </c>
      <c r="X443" s="152" t="s">
        <v>13</v>
      </c>
    </row>
    <row r="444" spans="14:24" ht="15.5" x14ac:dyDescent="0.35">
      <c r="N444" s="148">
        <v>50009</v>
      </c>
      <c r="O444" s="149" t="s">
        <v>13</v>
      </c>
      <c r="P444" s="149" t="s">
        <v>13</v>
      </c>
      <c r="Q444" s="149" t="s">
        <v>13</v>
      </c>
      <c r="R444" s="149" t="s">
        <v>13</v>
      </c>
      <c r="S444" s="150" t="s">
        <v>13</v>
      </c>
      <c r="T444" s="150" t="s">
        <v>13</v>
      </c>
      <c r="U444" s="151" t="s">
        <v>13</v>
      </c>
      <c r="V444" s="151" t="s">
        <v>13</v>
      </c>
      <c r="W444" s="152" t="s">
        <v>13</v>
      </c>
      <c r="X444" s="152" t="s">
        <v>13</v>
      </c>
    </row>
    <row r="445" spans="14:24" ht="15.5" x14ac:dyDescent="0.35">
      <c r="N445" s="148">
        <v>50040</v>
      </c>
      <c r="O445" s="149" t="s">
        <v>13</v>
      </c>
      <c r="P445" s="149" t="s">
        <v>13</v>
      </c>
      <c r="Q445" s="149" t="s">
        <v>13</v>
      </c>
      <c r="R445" s="149" t="s">
        <v>13</v>
      </c>
      <c r="S445" s="150" t="s">
        <v>13</v>
      </c>
      <c r="T445" s="150" t="s">
        <v>13</v>
      </c>
      <c r="U445" s="151" t="s">
        <v>13</v>
      </c>
      <c r="V445" s="151" t="s">
        <v>13</v>
      </c>
      <c r="W445" s="152" t="s">
        <v>13</v>
      </c>
      <c r="X445" s="152" t="s">
        <v>13</v>
      </c>
    </row>
    <row r="446" spans="14:24" ht="15.5" x14ac:dyDescent="0.35">
      <c r="N446" s="148">
        <v>50071</v>
      </c>
      <c r="O446" s="149" t="s">
        <v>13</v>
      </c>
      <c r="P446" s="149" t="s">
        <v>13</v>
      </c>
      <c r="Q446" s="149" t="s">
        <v>13</v>
      </c>
      <c r="R446" s="149" t="s">
        <v>13</v>
      </c>
      <c r="S446" s="150" t="s">
        <v>13</v>
      </c>
      <c r="T446" s="150" t="s">
        <v>13</v>
      </c>
      <c r="U446" s="151" t="s">
        <v>13</v>
      </c>
      <c r="V446" s="151" t="s">
        <v>13</v>
      </c>
      <c r="W446" s="152" t="s">
        <v>13</v>
      </c>
      <c r="X446" s="152" t="s">
        <v>13</v>
      </c>
    </row>
    <row r="447" spans="14:24" ht="15.5" x14ac:dyDescent="0.35">
      <c r="N447" s="148">
        <v>50099</v>
      </c>
      <c r="O447" s="149" t="s">
        <v>13</v>
      </c>
      <c r="P447" s="149" t="s">
        <v>13</v>
      </c>
      <c r="Q447" s="149" t="s">
        <v>13</v>
      </c>
      <c r="R447" s="149" t="s">
        <v>13</v>
      </c>
      <c r="S447" s="150" t="s">
        <v>13</v>
      </c>
      <c r="T447" s="150" t="s">
        <v>13</v>
      </c>
      <c r="U447" s="151" t="s">
        <v>13</v>
      </c>
      <c r="V447" s="151" t="s">
        <v>13</v>
      </c>
      <c r="W447" s="152" t="s">
        <v>13</v>
      </c>
      <c r="X447" s="152" t="s">
        <v>13</v>
      </c>
    </row>
    <row r="448" spans="14:24" ht="15.5" x14ac:dyDescent="0.35">
      <c r="N448" s="148">
        <v>50130</v>
      </c>
      <c r="O448" s="149" t="s">
        <v>13</v>
      </c>
      <c r="P448" s="149" t="s">
        <v>13</v>
      </c>
      <c r="Q448" s="149" t="s">
        <v>13</v>
      </c>
      <c r="R448" s="149" t="s">
        <v>13</v>
      </c>
      <c r="S448" s="150" t="s">
        <v>13</v>
      </c>
      <c r="T448" s="150" t="s">
        <v>13</v>
      </c>
      <c r="U448" s="151" t="s">
        <v>13</v>
      </c>
      <c r="V448" s="151" t="s">
        <v>13</v>
      </c>
      <c r="W448" s="152" t="s">
        <v>13</v>
      </c>
      <c r="X448" s="152" t="s">
        <v>13</v>
      </c>
    </row>
    <row r="449" spans="14:24" ht="15.5" x14ac:dyDescent="0.35">
      <c r="N449" s="148">
        <v>50160</v>
      </c>
      <c r="O449" s="149" t="s">
        <v>13</v>
      </c>
      <c r="P449" s="149" t="s">
        <v>13</v>
      </c>
      <c r="Q449" s="149" t="s">
        <v>13</v>
      </c>
      <c r="R449" s="149" t="s">
        <v>13</v>
      </c>
      <c r="S449" s="150" t="s">
        <v>13</v>
      </c>
      <c r="T449" s="150" t="s">
        <v>13</v>
      </c>
      <c r="U449" s="151" t="s">
        <v>13</v>
      </c>
      <c r="V449" s="151" t="s">
        <v>13</v>
      </c>
      <c r="W449" s="152" t="s">
        <v>13</v>
      </c>
      <c r="X449" s="152" t="s">
        <v>13</v>
      </c>
    </row>
    <row r="450" spans="14:24" ht="15.5" x14ac:dyDescent="0.35">
      <c r="N450" s="148">
        <v>50191</v>
      </c>
      <c r="O450" s="149" t="s">
        <v>13</v>
      </c>
      <c r="P450" s="149" t="s">
        <v>13</v>
      </c>
      <c r="Q450" s="149" t="s">
        <v>13</v>
      </c>
      <c r="R450" s="149" t="s">
        <v>13</v>
      </c>
      <c r="S450" s="150" t="s">
        <v>13</v>
      </c>
      <c r="T450" s="150" t="s">
        <v>13</v>
      </c>
      <c r="U450" s="151" t="s">
        <v>13</v>
      </c>
      <c r="V450" s="151" t="s">
        <v>13</v>
      </c>
      <c r="W450" s="152" t="s">
        <v>13</v>
      </c>
      <c r="X450" s="152" t="s">
        <v>13</v>
      </c>
    </row>
    <row r="451" spans="14:24" ht="15.5" x14ac:dyDescent="0.35">
      <c r="N451" s="148">
        <v>50221</v>
      </c>
      <c r="O451" s="149" t="s">
        <v>13</v>
      </c>
      <c r="P451" s="149" t="s">
        <v>13</v>
      </c>
      <c r="Q451" s="149" t="s">
        <v>13</v>
      </c>
      <c r="R451" s="149" t="s">
        <v>13</v>
      </c>
      <c r="S451" s="150" t="s">
        <v>13</v>
      </c>
      <c r="T451" s="150" t="s">
        <v>13</v>
      </c>
      <c r="U451" s="151" t="s">
        <v>13</v>
      </c>
      <c r="V451" s="151" t="s">
        <v>13</v>
      </c>
      <c r="W451" s="152" t="s">
        <v>13</v>
      </c>
      <c r="X451" s="152" t="s">
        <v>13</v>
      </c>
    </row>
    <row r="452" spans="14:24" ht="15.5" x14ac:dyDescent="0.35">
      <c r="N452" s="148">
        <v>50252</v>
      </c>
      <c r="O452" s="149" t="s">
        <v>13</v>
      </c>
      <c r="P452" s="149" t="s">
        <v>13</v>
      </c>
      <c r="Q452" s="149" t="s">
        <v>13</v>
      </c>
      <c r="R452" s="149" t="s">
        <v>13</v>
      </c>
      <c r="S452" s="150" t="s">
        <v>13</v>
      </c>
      <c r="T452" s="150" t="s">
        <v>13</v>
      </c>
      <c r="U452" s="151" t="s">
        <v>13</v>
      </c>
      <c r="V452" s="151" t="s">
        <v>13</v>
      </c>
      <c r="W452" s="152" t="s">
        <v>13</v>
      </c>
      <c r="X452" s="152" t="s">
        <v>13</v>
      </c>
    </row>
    <row r="453" spans="14:24" ht="15.5" x14ac:dyDescent="0.35">
      <c r="N453" s="148">
        <v>50283</v>
      </c>
      <c r="O453" s="149" t="s">
        <v>13</v>
      </c>
      <c r="P453" s="149" t="s">
        <v>13</v>
      </c>
      <c r="Q453" s="149" t="s">
        <v>13</v>
      </c>
      <c r="R453" s="149" t="s">
        <v>13</v>
      </c>
      <c r="S453" s="150" t="s">
        <v>13</v>
      </c>
      <c r="T453" s="150" t="s">
        <v>13</v>
      </c>
      <c r="U453" s="151" t="s">
        <v>13</v>
      </c>
      <c r="V453" s="151" t="s">
        <v>13</v>
      </c>
      <c r="W453" s="152" t="s">
        <v>13</v>
      </c>
      <c r="X453" s="152" t="s">
        <v>13</v>
      </c>
    </row>
    <row r="454" spans="14:24" ht="15.5" x14ac:dyDescent="0.35">
      <c r="N454" s="148">
        <v>50313</v>
      </c>
      <c r="O454" s="149" t="s">
        <v>13</v>
      </c>
      <c r="P454" s="149" t="s">
        <v>13</v>
      </c>
      <c r="Q454" s="149" t="s">
        <v>13</v>
      </c>
      <c r="R454" s="149" t="s">
        <v>13</v>
      </c>
      <c r="S454" s="150" t="s">
        <v>13</v>
      </c>
      <c r="T454" s="150" t="s">
        <v>13</v>
      </c>
      <c r="U454" s="151" t="s">
        <v>13</v>
      </c>
      <c r="V454" s="151" t="s">
        <v>13</v>
      </c>
      <c r="W454" s="152" t="s">
        <v>13</v>
      </c>
      <c r="X454" s="152" t="s">
        <v>13</v>
      </c>
    </row>
    <row r="455" spans="14:24" ht="15.5" x14ac:dyDescent="0.35">
      <c r="N455" s="148">
        <v>50344</v>
      </c>
      <c r="O455" s="149" t="s">
        <v>13</v>
      </c>
      <c r="P455" s="149" t="s">
        <v>13</v>
      </c>
      <c r="Q455" s="149" t="s">
        <v>13</v>
      </c>
      <c r="R455" s="149" t="s">
        <v>13</v>
      </c>
      <c r="S455" s="150" t="s">
        <v>13</v>
      </c>
      <c r="T455" s="150" t="s">
        <v>13</v>
      </c>
      <c r="U455" s="151" t="s">
        <v>13</v>
      </c>
      <c r="V455" s="151" t="s">
        <v>13</v>
      </c>
      <c r="W455" s="152" t="s">
        <v>13</v>
      </c>
      <c r="X455" s="152" t="s">
        <v>13</v>
      </c>
    </row>
    <row r="456" spans="14:24" ht="15.5" x14ac:dyDescent="0.35">
      <c r="N456" s="148">
        <v>50374</v>
      </c>
      <c r="O456" s="149" t="s">
        <v>13</v>
      </c>
      <c r="P456" s="149" t="s">
        <v>13</v>
      </c>
      <c r="Q456" s="149" t="s">
        <v>13</v>
      </c>
      <c r="R456" s="149" t="s">
        <v>13</v>
      </c>
      <c r="S456" s="150" t="s">
        <v>13</v>
      </c>
      <c r="T456" s="150" t="s">
        <v>13</v>
      </c>
      <c r="U456" s="151" t="s">
        <v>13</v>
      </c>
      <c r="V456" s="151" t="s">
        <v>13</v>
      </c>
      <c r="W456" s="152" t="s">
        <v>13</v>
      </c>
      <c r="X456" s="152" t="s">
        <v>13</v>
      </c>
    </row>
    <row r="457" spans="14:24" ht="15.5" x14ac:dyDescent="0.35">
      <c r="N457" s="148">
        <v>50405</v>
      </c>
      <c r="O457" s="149" t="s">
        <v>13</v>
      </c>
      <c r="P457" s="149" t="s">
        <v>13</v>
      </c>
      <c r="Q457" s="149" t="s">
        <v>13</v>
      </c>
      <c r="R457" s="149" t="s">
        <v>13</v>
      </c>
      <c r="S457" s="150" t="s">
        <v>13</v>
      </c>
      <c r="T457" s="150" t="s">
        <v>13</v>
      </c>
      <c r="U457" s="151" t="s">
        <v>13</v>
      </c>
      <c r="V457" s="151" t="s">
        <v>13</v>
      </c>
      <c r="W457" s="152" t="s">
        <v>13</v>
      </c>
      <c r="X457" s="152" t="s">
        <v>13</v>
      </c>
    </row>
    <row r="458" spans="14:24" ht="15.5" x14ac:dyDescent="0.35">
      <c r="N458" s="148">
        <v>50436</v>
      </c>
      <c r="O458" s="149" t="s">
        <v>13</v>
      </c>
      <c r="P458" s="149" t="s">
        <v>13</v>
      </c>
      <c r="Q458" s="149" t="s">
        <v>13</v>
      </c>
      <c r="R458" s="149" t="s">
        <v>13</v>
      </c>
      <c r="S458" s="150" t="s">
        <v>13</v>
      </c>
      <c r="T458" s="150" t="s">
        <v>13</v>
      </c>
      <c r="U458" s="151" t="s">
        <v>13</v>
      </c>
      <c r="V458" s="151" t="s">
        <v>13</v>
      </c>
      <c r="W458" s="152" t="s">
        <v>13</v>
      </c>
      <c r="X458" s="152" t="s">
        <v>13</v>
      </c>
    </row>
    <row r="459" spans="14:24" ht="15.5" x14ac:dyDescent="0.35">
      <c r="N459" s="148">
        <v>50464</v>
      </c>
      <c r="O459" s="149" t="s">
        <v>13</v>
      </c>
      <c r="P459" s="149" t="s">
        <v>13</v>
      </c>
      <c r="Q459" s="149" t="s">
        <v>13</v>
      </c>
      <c r="R459" s="149" t="s">
        <v>13</v>
      </c>
      <c r="S459" s="150" t="s">
        <v>13</v>
      </c>
      <c r="T459" s="150" t="s">
        <v>13</v>
      </c>
      <c r="U459" s="151" t="s">
        <v>13</v>
      </c>
      <c r="V459" s="151" t="s">
        <v>13</v>
      </c>
      <c r="W459" s="152" t="s">
        <v>13</v>
      </c>
      <c r="X459" s="152" t="s">
        <v>13</v>
      </c>
    </row>
    <row r="460" spans="14:24" ht="15.5" x14ac:dyDescent="0.35">
      <c r="N460" s="148">
        <v>50495</v>
      </c>
      <c r="O460" s="149" t="s">
        <v>13</v>
      </c>
      <c r="P460" s="149" t="s">
        <v>13</v>
      </c>
      <c r="Q460" s="149" t="s">
        <v>13</v>
      </c>
      <c r="R460" s="149" t="s">
        <v>13</v>
      </c>
      <c r="S460" s="150" t="s">
        <v>13</v>
      </c>
      <c r="T460" s="150" t="s">
        <v>13</v>
      </c>
      <c r="U460" s="151" t="s">
        <v>13</v>
      </c>
      <c r="V460" s="151" t="s">
        <v>13</v>
      </c>
      <c r="W460" s="152" t="s">
        <v>13</v>
      </c>
      <c r="X460" s="152" t="s">
        <v>13</v>
      </c>
    </row>
    <row r="461" spans="14:24" ht="15.5" x14ac:dyDescent="0.35">
      <c r="N461" s="148">
        <v>50525</v>
      </c>
      <c r="O461" s="149" t="s">
        <v>13</v>
      </c>
      <c r="P461" s="149" t="s">
        <v>13</v>
      </c>
      <c r="Q461" s="149" t="s">
        <v>13</v>
      </c>
      <c r="R461" s="149" t="s">
        <v>13</v>
      </c>
      <c r="S461" s="150" t="s">
        <v>13</v>
      </c>
      <c r="T461" s="150" t="s">
        <v>13</v>
      </c>
      <c r="U461" s="151" t="s">
        <v>13</v>
      </c>
      <c r="V461" s="151" t="s">
        <v>13</v>
      </c>
      <c r="W461" s="152" t="s">
        <v>13</v>
      </c>
      <c r="X461" s="152" t="s">
        <v>13</v>
      </c>
    </row>
    <row r="462" spans="14:24" ht="15.5" x14ac:dyDescent="0.35">
      <c r="N462" s="148">
        <v>50556</v>
      </c>
      <c r="O462" s="149" t="s">
        <v>13</v>
      </c>
      <c r="P462" s="149" t="s">
        <v>13</v>
      </c>
      <c r="Q462" s="149" t="s">
        <v>13</v>
      </c>
      <c r="R462" s="149" t="s">
        <v>13</v>
      </c>
      <c r="S462" s="150" t="s">
        <v>13</v>
      </c>
      <c r="T462" s="150" t="s">
        <v>13</v>
      </c>
      <c r="U462" s="151" t="s">
        <v>13</v>
      </c>
      <c r="V462" s="151" t="s">
        <v>13</v>
      </c>
      <c r="W462" s="152" t="s">
        <v>13</v>
      </c>
      <c r="X462" s="152" t="s">
        <v>13</v>
      </c>
    </row>
    <row r="463" spans="14:24" ht="15.5" x14ac:dyDescent="0.35">
      <c r="N463" s="148">
        <v>50586</v>
      </c>
      <c r="O463" s="149" t="s">
        <v>13</v>
      </c>
      <c r="P463" s="149" t="s">
        <v>13</v>
      </c>
      <c r="Q463" s="149" t="s">
        <v>13</v>
      </c>
      <c r="R463" s="149" t="s">
        <v>13</v>
      </c>
      <c r="S463" s="150" t="s">
        <v>13</v>
      </c>
      <c r="T463" s="150" t="s">
        <v>13</v>
      </c>
      <c r="U463" s="151" t="s">
        <v>13</v>
      </c>
      <c r="V463" s="151" t="s">
        <v>13</v>
      </c>
      <c r="W463" s="152" t="s">
        <v>13</v>
      </c>
      <c r="X463" s="152" t="s">
        <v>13</v>
      </c>
    </row>
    <row r="464" spans="14:24" ht="15.5" x14ac:dyDescent="0.35">
      <c r="N464" s="148">
        <v>50617</v>
      </c>
      <c r="O464" s="149" t="s">
        <v>13</v>
      </c>
      <c r="P464" s="149" t="s">
        <v>13</v>
      </c>
      <c r="Q464" s="149" t="s">
        <v>13</v>
      </c>
      <c r="R464" s="149" t="s">
        <v>13</v>
      </c>
      <c r="S464" s="150" t="s">
        <v>13</v>
      </c>
      <c r="T464" s="150" t="s">
        <v>13</v>
      </c>
      <c r="U464" s="151" t="s">
        <v>13</v>
      </c>
      <c r="V464" s="151" t="s">
        <v>13</v>
      </c>
      <c r="W464" s="152" t="s">
        <v>13</v>
      </c>
      <c r="X464" s="152" t="s">
        <v>13</v>
      </c>
    </row>
    <row r="465" spans="14:24" ht="15.5" x14ac:dyDescent="0.35">
      <c r="N465" s="148">
        <v>50648</v>
      </c>
      <c r="O465" s="149" t="s">
        <v>13</v>
      </c>
      <c r="P465" s="149" t="s">
        <v>13</v>
      </c>
      <c r="Q465" s="149" t="s">
        <v>13</v>
      </c>
      <c r="R465" s="149" t="s">
        <v>13</v>
      </c>
      <c r="S465" s="150" t="s">
        <v>13</v>
      </c>
      <c r="T465" s="150" t="s">
        <v>13</v>
      </c>
      <c r="U465" s="151" t="s">
        <v>13</v>
      </c>
      <c r="V465" s="151" t="s">
        <v>13</v>
      </c>
      <c r="W465" s="152" t="s">
        <v>13</v>
      </c>
      <c r="X465" s="152" t="s">
        <v>13</v>
      </c>
    </row>
    <row r="466" spans="14:24" ht="15.5" x14ac:dyDescent="0.35">
      <c r="N466" s="148">
        <v>50678</v>
      </c>
      <c r="O466" s="149" t="s">
        <v>13</v>
      </c>
      <c r="P466" s="149" t="s">
        <v>13</v>
      </c>
      <c r="Q466" s="149" t="s">
        <v>13</v>
      </c>
      <c r="R466" s="149" t="s">
        <v>13</v>
      </c>
      <c r="S466" s="150" t="s">
        <v>13</v>
      </c>
      <c r="T466" s="150" t="s">
        <v>13</v>
      </c>
      <c r="U466" s="151" t="s">
        <v>13</v>
      </c>
      <c r="V466" s="151" t="s">
        <v>13</v>
      </c>
      <c r="W466" s="152" t="s">
        <v>13</v>
      </c>
      <c r="X466" s="152" t="s">
        <v>13</v>
      </c>
    </row>
    <row r="467" spans="14:24" ht="15.5" x14ac:dyDescent="0.35">
      <c r="N467" s="148">
        <v>50709</v>
      </c>
      <c r="O467" s="149" t="s">
        <v>13</v>
      </c>
      <c r="P467" s="149" t="s">
        <v>13</v>
      </c>
      <c r="Q467" s="149" t="s">
        <v>13</v>
      </c>
      <c r="R467" s="149" t="s">
        <v>13</v>
      </c>
      <c r="S467" s="150" t="s">
        <v>13</v>
      </c>
      <c r="T467" s="150" t="s">
        <v>13</v>
      </c>
      <c r="U467" s="151" t="s">
        <v>13</v>
      </c>
      <c r="V467" s="151" t="s">
        <v>13</v>
      </c>
      <c r="W467" s="152" t="s">
        <v>13</v>
      </c>
      <c r="X467" s="152" t="s">
        <v>13</v>
      </c>
    </row>
    <row r="468" spans="14:24" ht="15.5" x14ac:dyDescent="0.35">
      <c r="N468" s="148">
        <v>50739</v>
      </c>
      <c r="O468" s="149" t="s">
        <v>13</v>
      </c>
      <c r="P468" s="149" t="s">
        <v>13</v>
      </c>
      <c r="Q468" s="149" t="s">
        <v>13</v>
      </c>
      <c r="R468" s="149" t="s">
        <v>13</v>
      </c>
      <c r="S468" s="150" t="s">
        <v>13</v>
      </c>
      <c r="T468" s="150" t="s">
        <v>13</v>
      </c>
      <c r="U468" s="151" t="s">
        <v>13</v>
      </c>
      <c r="V468" s="151" t="s">
        <v>13</v>
      </c>
      <c r="W468" s="152" t="s">
        <v>13</v>
      </c>
      <c r="X468" s="152" t="s">
        <v>13</v>
      </c>
    </row>
    <row r="469" spans="14:24" ht="15.5" x14ac:dyDescent="0.35">
      <c r="N469" s="148">
        <v>50770</v>
      </c>
      <c r="O469" s="149" t="s">
        <v>13</v>
      </c>
      <c r="P469" s="149" t="s">
        <v>13</v>
      </c>
      <c r="Q469" s="149" t="s">
        <v>13</v>
      </c>
      <c r="R469" s="149" t="s">
        <v>13</v>
      </c>
      <c r="S469" s="150" t="s">
        <v>13</v>
      </c>
      <c r="T469" s="150" t="s">
        <v>13</v>
      </c>
      <c r="U469" s="151" t="s">
        <v>13</v>
      </c>
      <c r="V469" s="151" t="s">
        <v>13</v>
      </c>
      <c r="W469" s="152" t="s">
        <v>13</v>
      </c>
      <c r="X469" s="152" t="s">
        <v>13</v>
      </c>
    </row>
    <row r="470" spans="14:24" ht="15.5" x14ac:dyDescent="0.35">
      <c r="N470" s="148">
        <v>50801</v>
      </c>
      <c r="O470" s="149" t="s">
        <v>13</v>
      </c>
      <c r="P470" s="149" t="s">
        <v>13</v>
      </c>
      <c r="Q470" s="149" t="s">
        <v>13</v>
      </c>
      <c r="R470" s="149" t="s">
        <v>13</v>
      </c>
      <c r="S470" s="150" t="s">
        <v>13</v>
      </c>
      <c r="T470" s="150" t="s">
        <v>13</v>
      </c>
      <c r="U470" s="151" t="s">
        <v>13</v>
      </c>
      <c r="V470" s="151" t="s">
        <v>13</v>
      </c>
      <c r="W470" s="152" t="s">
        <v>13</v>
      </c>
      <c r="X470" s="152" t="s">
        <v>13</v>
      </c>
    </row>
    <row r="471" spans="14:24" ht="15.5" x14ac:dyDescent="0.35">
      <c r="N471" s="148">
        <v>50829</v>
      </c>
      <c r="O471" s="149" t="s">
        <v>13</v>
      </c>
      <c r="P471" s="149" t="s">
        <v>13</v>
      </c>
      <c r="Q471" s="149" t="s">
        <v>13</v>
      </c>
      <c r="R471" s="149" t="s">
        <v>13</v>
      </c>
      <c r="S471" s="150" t="s">
        <v>13</v>
      </c>
      <c r="T471" s="150" t="s">
        <v>13</v>
      </c>
      <c r="U471" s="151" t="s">
        <v>13</v>
      </c>
      <c r="V471" s="151" t="s">
        <v>13</v>
      </c>
      <c r="W471" s="152" t="s">
        <v>13</v>
      </c>
      <c r="X471" s="152" t="s">
        <v>13</v>
      </c>
    </row>
    <row r="472" spans="14:24" ht="15.5" x14ac:dyDescent="0.35">
      <c r="N472" s="148">
        <v>50860</v>
      </c>
      <c r="O472" s="149" t="s">
        <v>13</v>
      </c>
      <c r="P472" s="149" t="s">
        <v>13</v>
      </c>
      <c r="Q472" s="149" t="s">
        <v>13</v>
      </c>
      <c r="R472" s="149" t="s">
        <v>13</v>
      </c>
      <c r="S472" s="150" t="s">
        <v>13</v>
      </c>
      <c r="T472" s="150" t="s">
        <v>13</v>
      </c>
      <c r="U472" s="151" t="s">
        <v>13</v>
      </c>
      <c r="V472" s="151" t="s">
        <v>13</v>
      </c>
      <c r="W472" s="152" t="s">
        <v>13</v>
      </c>
      <c r="X472" s="152" t="s">
        <v>13</v>
      </c>
    </row>
    <row r="473" spans="14:24" ht="15.5" x14ac:dyDescent="0.35">
      <c r="N473" s="148">
        <v>50890</v>
      </c>
      <c r="O473" s="149" t="s">
        <v>13</v>
      </c>
      <c r="P473" s="149" t="s">
        <v>13</v>
      </c>
      <c r="Q473" s="149" t="s">
        <v>13</v>
      </c>
      <c r="R473" s="149" t="s">
        <v>13</v>
      </c>
      <c r="S473" s="150" t="s">
        <v>13</v>
      </c>
      <c r="T473" s="150" t="s">
        <v>13</v>
      </c>
      <c r="U473" s="151" t="s">
        <v>13</v>
      </c>
      <c r="V473" s="151" t="s">
        <v>13</v>
      </c>
      <c r="W473" s="152" t="s">
        <v>13</v>
      </c>
      <c r="X473" s="152" t="s">
        <v>13</v>
      </c>
    </row>
    <row r="474" spans="14:24" ht="15.5" x14ac:dyDescent="0.35">
      <c r="N474" s="148">
        <v>50921</v>
      </c>
      <c r="O474" s="149" t="s">
        <v>13</v>
      </c>
      <c r="P474" s="149" t="s">
        <v>13</v>
      </c>
      <c r="Q474" s="149" t="s">
        <v>13</v>
      </c>
      <c r="R474" s="149" t="s">
        <v>13</v>
      </c>
      <c r="S474" s="150" t="s">
        <v>13</v>
      </c>
      <c r="T474" s="150" t="s">
        <v>13</v>
      </c>
      <c r="U474" s="151" t="s">
        <v>13</v>
      </c>
      <c r="V474" s="151" t="s">
        <v>13</v>
      </c>
      <c r="W474" s="152" t="s">
        <v>13</v>
      </c>
      <c r="X474" s="152" t="s">
        <v>13</v>
      </c>
    </row>
    <row r="475" spans="14:24" ht="15.5" x14ac:dyDescent="0.35">
      <c r="N475" s="148">
        <v>50951</v>
      </c>
      <c r="O475" s="149" t="s">
        <v>13</v>
      </c>
      <c r="P475" s="149" t="s">
        <v>13</v>
      </c>
      <c r="Q475" s="149" t="s">
        <v>13</v>
      </c>
      <c r="R475" s="149" t="s">
        <v>13</v>
      </c>
      <c r="S475" s="150" t="s">
        <v>13</v>
      </c>
      <c r="T475" s="150" t="s">
        <v>13</v>
      </c>
      <c r="U475" s="151" t="s">
        <v>13</v>
      </c>
      <c r="V475" s="151" t="s">
        <v>13</v>
      </c>
      <c r="W475" s="152" t="s">
        <v>13</v>
      </c>
      <c r="X475" s="152" t="s">
        <v>13</v>
      </c>
    </row>
    <row r="476" spans="14:24" ht="15.5" x14ac:dyDescent="0.35">
      <c r="N476" s="148">
        <v>50982</v>
      </c>
      <c r="O476" s="149" t="s">
        <v>13</v>
      </c>
      <c r="P476" s="149" t="s">
        <v>13</v>
      </c>
      <c r="Q476" s="149" t="s">
        <v>13</v>
      </c>
      <c r="R476" s="149" t="s">
        <v>13</v>
      </c>
      <c r="S476" s="150" t="s">
        <v>13</v>
      </c>
      <c r="T476" s="150" t="s">
        <v>13</v>
      </c>
      <c r="U476" s="151" t="s">
        <v>13</v>
      </c>
      <c r="V476" s="151" t="s">
        <v>13</v>
      </c>
      <c r="W476" s="152" t="s">
        <v>13</v>
      </c>
      <c r="X476" s="152" t="s">
        <v>13</v>
      </c>
    </row>
    <row r="477" spans="14:24" ht="15.5" x14ac:dyDescent="0.35">
      <c r="N477" s="148">
        <v>51013</v>
      </c>
      <c r="O477" s="149" t="s">
        <v>13</v>
      </c>
      <c r="P477" s="149" t="s">
        <v>13</v>
      </c>
      <c r="Q477" s="149" t="s">
        <v>13</v>
      </c>
      <c r="R477" s="149" t="s">
        <v>13</v>
      </c>
      <c r="S477" s="150" t="s">
        <v>13</v>
      </c>
      <c r="T477" s="150" t="s">
        <v>13</v>
      </c>
      <c r="U477" s="151" t="s">
        <v>13</v>
      </c>
      <c r="V477" s="151" t="s">
        <v>13</v>
      </c>
      <c r="W477" s="152" t="s">
        <v>13</v>
      </c>
      <c r="X477" s="152" t="s">
        <v>13</v>
      </c>
    </row>
    <row r="478" spans="14:24" ht="15.5" x14ac:dyDescent="0.35">
      <c r="N478" s="148">
        <v>51043</v>
      </c>
      <c r="O478" s="149" t="s">
        <v>13</v>
      </c>
      <c r="P478" s="149" t="s">
        <v>13</v>
      </c>
      <c r="Q478" s="149" t="s">
        <v>13</v>
      </c>
      <c r="R478" s="149" t="s">
        <v>13</v>
      </c>
      <c r="S478" s="150" t="s">
        <v>13</v>
      </c>
      <c r="T478" s="150" t="s">
        <v>13</v>
      </c>
      <c r="U478" s="151" t="s">
        <v>13</v>
      </c>
      <c r="V478" s="151" t="s">
        <v>13</v>
      </c>
      <c r="W478" s="152" t="s">
        <v>13</v>
      </c>
      <c r="X478" s="152" t="s">
        <v>13</v>
      </c>
    </row>
    <row r="479" spans="14:24" ht="15.5" x14ac:dyDescent="0.35">
      <c r="N479" s="148">
        <v>51074</v>
      </c>
      <c r="O479" s="149" t="s">
        <v>13</v>
      </c>
      <c r="P479" s="149" t="s">
        <v>13</v>
      </c>
      <c r="Q479" s="149" t="s">
        <v>13</v>
      </c>
      <c r="R479" s="149" t="s">
        <v>13</v>
      </c>
      <c r="S479" s="150" t="s">
        <v>13</v>
      </c>
      <c r="T479" s="150" t="s">
        <v>13</v>
      </c>
      <c r="U479" s="151" t="s">
        <v>13</v>
      </c>
      <c r="V479" s="151" t="s">
        <v>13</v>
      </c>
      <c r="W479" s="152" t="s">
        <v>13</v>
      </c>
      <c r="X479" s="152" t="s">
        <v>13</v>
      </c>
    </row>
    <row r="480" spans="14:24" ht="15.5" x14ac:dyDescent="0.35">
      <c r="N480" s="148">
        <v>51104</v>
      </c>
      <c r="O480" s="149" t="s">
        <v>13</v>
      </c>
      <c r="P480" s="149" t="s">
        <v>13</v>
      </c>
      <c r="Q480" s="149" t="s">
        <v>13</v>
      </c>
      <c r="R480" s="149" t="s">
        <v>13</v>
      </c>
      <c r="S480" s="150" t="s">
        <v>13</v>
      </c>
      <c r="T480" s="150" t="s">
        <v>13</v>
      </c>
      <c r="U480" s="151" t="s">
        <v>13</v>
      </c>
      <c r="V480" s="151" t="s">
        <v>13</v>
      </c>
      <c r="W480" s="152" t="s">
        <v>13</v>
      </c>
      <c r="X480" s="152" t="s">
        <v>13</v>
      </c>
    </row>
    <row r="481" spans="14:24" ht="15.5" x14ac:dyDescent="0.35">
      <c r="N481" s="148">
        <v>51135</v>
      </c>
      <c r="O481" s="149" t="s">
        <v>13</v>
      </c>
      <c r="P481" s="149" t="s">
        <v>13</v>
      </c>
      <c r="Q481" s="149" t="s">
        <v>13</v>
      </c>
      <c r="R481" s="149" t="s">
        <v>13</v>
      </c>
      <c r="S481" s="150" t="s">
        <v>13</v>
      </c>
      <c r="T481" s="150" t="s">
        <v>13</v>
      </c>
      <c r="U481" s="151" t="s">
        <v>13</v>
      </c>
      <c r="V481" s="151" t="s">
        <v>13</v>
      </c>
      <c r="W481" s="152" t="s">
        <v>13</v>
      </c>
      <c r="X481" s="152" t="s">
        <v>13</v>
      </c>
    </row>
    <row r="482" spans="14:24" ht="15.5" x14ac:dyDescent="0.35">
      <c r="N482" s="148">
        <v>51166</v>
      </c>
      <c r="O482" s="149" t="s">
        <v>13</v>
      </c>
      <c r="P482" s="149" t="s">
        <v>13</v>
      </c>
      <c r="Q482" s="149" t="s">
        <v>13</v>
      </c>
      <c r="R482" s="149" t="s">
        <v>13</v>
      </c>
      <c r="S482" s="150" t="s">
        <v>13</v>
      </c>
      <c r="T482" s="150" t="s">
        <v>13</v>
      </c>
      <c r="U482" s="151" t="s">
        <v>13</v>
      </c>
      <c r="V482" s="151" t="s">
        <v>13</v>
      </c>
      <c r="W482" s="152" t="s">
        <v>13</v>
      </c>
      <c r="X482" s="152" t="s">
        <v>13</v>
      </c>
    </row>
    <row r="483" spans="14:24" ht="15.5" x14ac:dyDescent="0.35">
      <c r="N483" s="148">
        <v>51195</v>
      </c>
      <c r="O483" s="149" t="s">
        <v>13</v>
      </c>
      <c r="P483" s="149" t="s">
        <v>13</v>
      </c>
      <c r="Q483" s="149" t="s">
        <v>13</v>
      </c>
      <c r="R483" s="149" t="s">
        <v>13</v>
      </c>
      <c r="S483" s="150" t="s">
        <v>13</v>
      </c>
      <c r="T483" s="150" t="s">
        <v>13</v>
      </c>
      <c r="U483" s="151" t="s">
        <v>13</v>
      </c>
      <c r="V483" s="151" t="s">
        <v>13</v>
      </c>
      <c r="W483" s="152" t="s">
        <v>13</v>
      </c>
      <c r="X483" s="152" t="s">
        <v>13</v>
      </c>
    </row>
    <row r="484" spans="14:24" ht="15.5" x14ac:dyDescent="0.35">
      <c r="N484" s="148">
        <v>51226</v>
      </c>
      <c r="O484" s="149" t="s">
        <v>13</v>
      </c>
      <c r="P484" s="149" t="s">
        <v>13</v>
      </c>
      <c r="Q484" s="149" t="s">
        <v>13</v>
      </c>
      <c r="R484" s="149" t="s">
        <v>13</v>
      </c>
      <c r="S484" s="150" t="s">
        <v>13</v>
      </c>
      <c r="T484" s="150" t="s">
        <v>13</v>
      </c>
      <c r="U484" s="151" t="s">
        <v>13</v>
      </c>
      <c r="V484" s="151" t="s">
        <v>13</v>
      </c>
      <c r="W484" s="152" t="s">
        <v>13</v>
      </c>
      <c r="X484" s="152" t="s">
        <v>13</v>
      </c>
    </row>
    <row r="485" spans="14:24" ht="15.5" x14ac:dyDescent="0.35">
      <c r="N485" s="148">
        <v>51256</v>
      </c>
      <c r="O485" s="149" t="s">
        <v>13</v>
      </c>
      <c r="P485" s="149" t="s">
        <v>13</v>
      </c>
      <c r="Q485" s="149" t="s">
        <v>13</v>
      </c>
      <c r="R485" s="149" t="s">
        <v>13</v>
      </c>
      <c r="S485" s="150" t="s">
        <v>13</v>
      </c>
      <c r="T485" s="150" t="s">
        <v>13</v>
      </c>
      <c r="U485" s="151" t="s">
        <v>13</v>
      </c>
      <c r="V485" s="151" t="s">
        <v>13</v>
      </c>
      <c r="W485" s="152" t="s">
        <v>13</v>
      </c>
      <c r="X485" s="152" t="s">
        <v>13</v>
      </c>
    </row>
    <row r="486" spans="14:24" ht="15.5" x14ac:dyDescent="0.35">
      <c r="N486" s="148">
        <v>51287</v>
      </c>
      <c r="O486" s="149" t="s">
        <v>13</v>
      </c>
      <c r="P486" s="149" t="s">
        <v>13</v>
      </c>
      <c r="Q486" s="149" t="s">
        <v>13</v>
      </c>
      <c r="R486" s="149" t="s">
        <v>13</v>
      </c>
      <c r="S486" s="150" t="s">
        <v>13</v>
      </c>
      <c r="T486" s="150" t="s">
        <v>13</v>
      </c>
      <c r="U486" s="151" t="s">
        <v>13</v>
      </c>
      <c r="V486" s="151" t="s">
        <v>13</v>
      </c>
      <c r="W486" s="152" t="s">
        <v>13</v>
      </c>
      <c r="X486" s="152" t="s">
        <v>13</v>
      </c>
    </row>
    <row r="487" spans="14:24" ht="15.5" x14ac:dyDescent="0.35">
      <c r="N487" s="148">
        <v>51317</v>
      </c>
      <c r="O487" s="149" t="s">
        <v>13</v>
      </c>
      <c r="P487" s="149" t="s">
        <v>13</v>
      </c>
      <c r="Q487" s="149" t="s">
        <v>13</v>
      </c>
      <c r="R487" s="149" t="s">
        <v>13</v>
      </c>
      <c r="S487" s="150" t="s">
        <v>13</v>
      </c>
      <c r="T487" s="150" t="s">
        <v>13</v>
      </c>
      <c r="U487" s="151" t="s">
        <v>13</v>
      </c>
      <c r="V487" s="151" t="s">
        <v>13</v>
      </c>
      <c r="W487" s="152" t="s">
        <v>13</v>
      </c>
      <c r="X487" s="152" t="s">
        <v>13</v>
      </c>
    </row>
    <row r="488" spans="14:24" ht="15.5" x14ac:dyDescent="0.35">
      <c r="N488" s="148">
        <v>51348</v>
      </c>
      <c r="O488" s="149" t="s">
        <v>13</v>
      </c>
      <c r="P488" s="149" t="s">
        <v>13</v>
      </c>
      <c r="Q488" s="149" t="s">
        <v>13</v>
      </c>
      <c r="R488" s="149" t="s">
        <v>13</v>
      </c>
      <c r="S488" s="150" t="s">
        <v>13</v>
      </c>
      <c r="T488" s="150" t="s">
        <v>13</v>
      </c>
      <c r="U488" s="151" t="s">
        <v>13</v>
      </c>
      <c r="V488" s="151" t="s">
        <v>13</v>
      </c>
      <c r="W488" s="152" t="s">
        <v>13</v>
      </c>
      <c r="X488" s="152" t="s">
        <v>13</v>
      </c>
    </row>
    <row r="489" spans="14:24" ht="15.5" x14ac:dyDescent="0.35">
      <c r="N489" s="148">
        <v>51379</v>
      </c>
      <c r="O489" s="149" t="s">
        <v>13</v>
      </c>
      <c r="P489" s="149" t="s">
        <v>13</v>
      </c>
      <c r="Q489" s="149" t="s">
        <v>13</v>
      </c>
      <c r="R489" s="149" t="s">
        <v>13</v>
      </c>
      <c r="S489" s="150" t="s">
        <v>13</v>
      </c>
      <c r="T489" s="150" t="s">
        <v>13</v>
      </c>
      <c r="U489" s="151" t="s">
        <v>13</v>
      </c>
      <c r="V489" s="151" t="s">
        <v>13</v>
      </c>
      <c r="W489" s="152" t="s">
        <v>13</v>
      </c>
      <c r="X489" s="152" t="s">
        <v>13</v>
      </c>
    </row>
    <row r="490" spans="14:24" ht="15.5" x14ac:dyDescent="0.35">
      <c r="N490" s="148">
        <v>51409</v>
      </c>
      <c r="O490" s="149" t="s">
        <v>13</v>
      </c>
      <c r="P490" s="149" t="s">
        <v>13</v>
      </c>
      <c r="Q490" s="149" t="s">
        <v>13</v>
      </c>
      <c r="R490" s="149" t="s">
        <v>13</v>
      </c>
      <c r="S490" s="150" t="s">
        <v>13</v>
      </c>
      <c r="T490" s="150" t="s">
        <v>13</v>
      </c>
      <c r="U490" s="151" t="s">
        <v>13</v>
      </c>
      <c r="V490" s="151" t="s">
        <v>13</v>
      </c>
      <c r="W490" s="152" t="s">
        <v>13</v>
      </c>
      <c r="X490" s="152" t="s">
        <v>13</v>
      </c>
    </row>
    <row r="491" spans="14:24" ht="15.5" x14ac:dyDescent="0.35">
      <c r="N491" s="148">
        <v>51440</v>
      </c>
      <c r="O491" s="149" t="s">
        <v>13</v>
      </c>
      <c r="P491" s="149" t="s">
        <v>13</v>
      </c>
      <c r="Q491" s="149" t="s">
        <v>13</v>
      </c>
      <c r="R491" s="149" t="s">
        <v>13</v>
      </c>
      <c r="S491" s="150" t="s">
        <v>13</v>
      </c>
      <c r="T491" s="150" t="s">
        <v>13</v>
      </c>
      <c r="U491" s="151" t="s">
        <v>13</v>
      </c>
      <c r="V491" s="151" t="s">
        <v>13</v>
      </c>
      <c r="W491" s="152" t="s">
        <v>13</v>
      </c>
      <c r="X491" s="152" t="s">
        <v>13</v>
      </c>
    </row>
    <row r="492" spans="14:24" ht="15.5" x14ac:dyDescent="0.35">
      <c r="N492" s="148">
        <v>51470</v>
      </c>
      <c r="O492" s="149" t="s">
        <v>13</v>
      </c>
      <c r="P492" s="149" t="s">
        <v>13</v>
      </c>
      <c r="Q492" s="149" t="s">
        <v>13</v>
      </c>
      <c r="R492" s="149" t="s">
        <v>13</v>
      </c>
      <c r="S492" s="150" t="s">
        <v>13</v>
      </c>
      <c r="T492" s="150" t="s">
        <v>13</v>
      </c>
      <c r="U492" s="151" t="s">
        <v>13</v>
      </c>
      <c r="V492" s="151" t="s">
        <v>13</v>
      </c>
      <c r="W492" s="152" t="s">
        <v>13</v>
      </c>
      <c r="X492" s="152" t="s">
        <v>13</v>
      </c>
    </row>
    <row r="493" spans="14:24" ht="15.5" x14ac:dyDescent="0.35">
      <c r="N493" s="148">
        <v>51501</v>
      </c>
      <c r="O493" s="149" t="s">
        <v>13</v>
      </c>
      <c r="P493" s="149" t="s">
        <v>13</v>
      </c>
      <c r="Q493" s="149" t="s">
        <v>13</v>
      </c>
      <c r="R493" s="149" t="s">
        <v>13</v>
      </c>
      <c r="S493" s="150" t="s">
        <v>13</v>
      </c>
      <c r="T493" s="150" t="s">
        <v>13</v>
      </c>
      <c r="U493" s="151" t="s">
        <v>13</v>
      </c>
      <c r="V493" s="151" t="s">
        <v>13</v>
      </c>
      <c r="W493" s="152" t="s">
        <v>13</v>
      </c>
      <c r="X493" s="152" t="s">
        <v>13</v>
      </c>
    </row>
    <row r="494" spans="14:24" ht="15.5" x14ac:dyDescent="0.35">
      <c r="N494" s="148">
        <v>51532</v>
      </c>
      <c r="O494" s="149" t="s">
        <v>13</v>
      </c>
      <c r="P494" s="149" t="s">
        <v>13</v>
      </c>
      <c r="Q494" s="149" t="s">
        <v>13</v>
      </c>
      <c r="R494" s="149" t="s">
        <v>13</v>
      </c>
      <c r="S494" s="150" t="s">
        <v>13</v>
      </c>
      <c r="T494" s="150" t="s">
        <v>13</v>
      </c>
      <c r="U494" s="151" t="s">
        <v>13</v>
      </c>
      <c r="V494" s="151" t="s">
        <v>13</v>
      </c>
      <c r="W494" s="152" t="s">
        <v>13</v>
      </c>
      <c r="X494" s="152" t="s">
        <v>13</v>
      </c>
    </row>
    <row r="495" spans="14:24" ht="15.5" x14ac:dyDescent="0.35">
      <c r="N495" s="148">
        <v>51560</v>
      </c>
      <c r="O495" s="149" t="s">
        <v>13</v>
      </c>
      <c r="P495" s="149" t="s">
        <v>13</v>
      </c>
      <c r="Q495" s="149" t="s">
        <v>13</v>
      </c>
      <c r="R495" s="149" t="s">
        <v>13</v>
      </c>
      <c r="S495" s="150" t="s">
        <v>13</v>
      </c>
      <c r="T495" s="150" t="s">
        <v>13</v>
      </c>
      <c r="U495" s="151" t="s">
        <v>13</v>
      </c>
      <c r="V495" s="151" t="s">
        <v>13</v>
      </c>
      <c r="W495" s="152" t="s">
        <v>13</v>
      </c>
      <c r="X495" s="152" t="s">
        <v>13</v>
      </c>
    </row>
    <row r="496" spans="14:24" ht="15.5" x14ac:dyDescent="0.35">
      <c r="N496" s="148">
        <v>51591</v>
      </c>
      <c r="O496" s="149" t="s">
        <v>13</v>
      </c>
      <c r="P496" s="149" t="s">
        <v>13</v>
      </c>
      <c r="Q496" s="149" t="s">
        <v>13</v>
      </c>
      <c r="R496" s="149" t="s">
        <v>13</v>
      </c>
      <c r="S496" s="150" t="s">
        <v>13</v>
      </c>
      <c r="T496" s="150" t="s">
        <v>13</v>
      </c>
      <c r="U496" s="151" t="s">
        <v>13</v>
      </c>
      <c r="V496" s="151" t="s">
        <v>13</v>
      </c>
      <c r="W496" s="152" t="s">
        <v>13</v>
      </c>
      <c r="X496" s="152" t="s">
        <v>13</v>
      </c>
    </row>
    <row r="497" spans="14:24" ht="15.5" x14ac:dyDescent="0.35">
      <c r="N497" s="148">
        <v>51621</v>
      </c>
      <c r="O497" s="149" t="s">
        <v>13</v>
      </c>
      <c r="P497" s="149" t="s">
        <v>13</v>
      </c>
      <c r="Q497" s="149" t="s">
        <v>13</v>
      </c>
      <c r="R497" s="149" t="s">
        <v>13</v>
      </c>
      <c r="S497" s="150" t="s">
        <v>13</v>
      </c>
      <c r="T497" s="150" t="s">
        <v>13</v>
      </c>
      <c r="U497" s="151" t="s">
        <v>13</v>
      </c>
      <c r="V497" s="151" t="s">
        <v>13</v>
      </c>
      <c r="W497" s="152" t="s">
        <v>13</v>
      </c>
      <c r="X497" s="152" t="s">
        <v>13</v>
      </c>
    </row>
    <row r="498" spans="14:24" ht="15.5" x14ac:dyDescent="0.35">
      <c r="N498" s="148">
        <v>51652</v>
      </c>
      <c r="O498" s="149" t="s">
        <v>13</v>
      </c>
      <c r="P498" s="149" t="s">
        <v>13</v>
      </c>
      <c r="Q498" s="149" t="s">
        <v>13</v>
      </c>
      <c r="R498" s="149" t="s">
        <v>13</v>
      </c>
      <c r="S498" s="150" t="s">
        <v>13</v>
      </c>
      <c r="T498" s="150" t="s">
        <v>13</v>
      </c>
      <c r="U498" s="151" t="s">
        <v>13</v>
      </c>
      <c r="V498" s="151" t="s">
        <v>13</v>
      </c>
      <c r="W498" s="152" t="s">
        <v>13</v>
      </c>
      <c r="X498" s="152" t="s">
        <v>13</v>
      </c>
    </row>
    <row r="499" spans="14:24" ht="15.5" x14ac:dyDescent="0.35">
      <c r="N499" s="148">
        <v>51682</v>
      </c>
      <c r="O499" s="149" t="s">
        <v>13</v>
      </c>
      <c r="P499" s="149" t="s">
        <v>13</v>
      </c>
      <c r="Q499" s="149" t="s">
        <v>13</v>
      </c>
      <c r="R499" s="149" t="s">
        <v>13</v>
      </c>
      <c r="S499" s="150" t="s">
        <v>13</v>
      </c>
      <c r="T499" s="150" t="s">
        <v>13</v>
      </c>
      <c r="U499" s="151" t="s">
        <v>13</v>
      </c>
      <c r="V499" s="151" t="s">
        <v>13</v>
      </c>
      <c r="W499" s="152" t="s">
        <v>13</v>
      </c>
      <c r="X499" s="152" t="s">
        <v>13</v>
      </c>
    </row>
    <row r="500" spans="14:24" ht="15.5" x14ac:dyDescent="0.35">
      <c r="N500" s="148">
        <v>51713</v>
      </c>
      <c r="O500" s="149" t="s">
        <v>13</v>
      </c>
      <c r="P500" s="149" t="s">
        <v>13</v>
      </c>
      <c r="Q500" s="149" t="s">
        <v>13</v>
      </c>
      <c r="R500" s="149" t="s">
        <v>13</v>
      </c>
      <c r="S500" s="150" t="s">
        <v>13</v>
      </c>
      <c r="T500" s="150" t="s">
        <v>13</v>
      </c>
      <c r="U500" s="151" t="s">
        <v>13</v>
      </c>
      <c r="V500" s="151" t="s">
        <v>13</v>
      </c>
      <c r="W500" s="152" t="s">
        <v>13</v>
      </c>
      <c r="X500" s="152" t="s">
        <v>13</v>
      </c>
    </row>
    <row r="501" spans="14:24" ht="15.5" x14ac:dyDescent="0.35">
      <c r="N501" s="148">
        <v>51744</v>
      </c>
      <c r="O501" s="149" t="s">
        <v>13</v>
      </c>
      <c r="P501" s="149" t="s">
        <v>13</v>
      </c>
      <c r="Q501" s="149" t="s">
        <v>13</v>
      </c>
      <c r="R501" s="149" t="s">
        <v>13</v>
      </c>
      <c r="S501" s="150" t="s">
        <v>13</v>
      </c>
      <c r="T501" s="150" t="s">
        <v>13</v>
      </c>
      <c r="U501" s="151" t="s">
        <v>13</v>
      </c>
      <c r="V501" s="151" t="s">
        <v>13</v>
      </c>
      <c r="W501" s="152" t="s">
        <v>13</v>
      </c>
      <c r="X501" s="152" t="s">
        <v>13</v>
      </c>
    </row>
    <row r="502" spans="14:24" ht="15.5" x14ac:dyDescent="0.35">
      <c r="N502" s="148">
        <v>51774</v>
      </c>
      <c r="O502" s="149" t="s">
        <v>13</v>
      </c>
      <c r="P502" s="149" t="s">
        <v>13</v>
      </c>
      <c r="Q502" s="149" t="s">
        <v>13</v>
      </c>
      <c r="R502" s="149" t="s">
        <v>13</v>
      </c>
      <c r="S502" s="150" t="s">
        <v>13</v>
      </c>
      <c r="T502" s="150" t="s">
        <v>13</v>
      </c>
      <c r="U502" s="151" t="s">
        <v>13</v>
      </c>
      <c r="V502" s="151" t="s">
        <v>13</v>
      </c>
      <c r="W502" s="152" t="s">
        <v>13</v>
      </c>
      <c r="X502" s="152" t="s">
        <v>13</v>
      </c>
    </row>
    <row r="503" spans="14:24" ht="15.5" x14ac:dyDescent="0.35">
      <c r="N503" s="148">
        <v>51805</v>
      </c>
      <c r="O503" s="149" t="s">
        <v>13</v>
      </c>
      <c r="P503" s="149" t="s">
        <v>13</v>
      </c>
      <c r="Q503" s="149" t="s">
        <v>13</v>
      </c>
      <c r="R503" s="149" t="s">
        <v>13</v>
      </c>
      <c r="S503" s="150" t="s">
        <v>13</v>
      </c>
      <c r="T503" s="150" t="s">
        <v>13</v>
      </c>
      <c r="U503" s="151" t="s">
        <v>13</v>
      </c>
      <c r="V503" s="151" t="s">
        <v>13</v>
      </c>
      <c r="W503" s="152" t="s">
        <v>13</v>
      </c>
      <c r="X503" s="152" t="s">
        <v>13</v>
      </c>
    </row>
    <row r="504" spans="14:24" ht="15.5" x14ac:dyDescent="0.35">
      <c r="N504" s="148">
        <v>51835</v>
      </c>
      <c r="O504" s="149" t="s">
        <v>13</v>
      </c>
      <c r="P504" s="149" t="s">
        <v>13</v>
      </c>
      <c r="Q504" s="149" t="s">
        <v>13</v>
      </c>
      <c r="R504" s="149" t="s">
        <v>13</v>
      </c>
      <c r="S504" s="150" t="s">
        <v>13</v>
      </c>
      <c r="T504" s="150" t="s">
        <v>13</v>
      </c>
      <c r="U504" s="151" t="s">
        <v>13</v>
      </c>
      <c r="V504" s="151" t="s">
        <v>13</v>
      </c>
      <c r="W504" s="152" t="s">
        <v>13</v>
      </c>
      <c r="X504" s="152" t="s">
        <v>13</v>
      </c>
    </row>
    <row r="505" spans="14:24" ht="15.5" x14ac:dyDescent="0.35">
      <c r="N505" s="148">
        <v>51866</v>
      </c>
      <c r="O505" s="149" t="s">
        <v>13</v>
      </c>
      <c r="P505" s="149" t="s">
        <v>13</v>
      </c>
      <c r="Q505" s="149" t="s">
        <v>13</v>
      </c>
      <c r="R505" s="149" t="s">
        <v>13</v>
      </c>
      <c r="S505" s="150" t="s">
        <v>13</v>
      </c>
      <c r="T505" s="150" t="s">
        <v>13</v>
      </c>
      <c r="U505" s="151" t="s">
        <v>13</v>
      </c>
      <c r="V505" s="151" t="s">
        <v>13</v>
      </c>
      <c r="W505" s="152" t="s">
        <v>13</v>
      </c>
      <c r="X505" s="152" t="s">
        <v>13</v>
      </c>
    </row>
    <row r="506" spans="14:24" ht="15.5" x14ac:dyDescent="0.35">
      <c r="N506" s="148">
        <v>51897</v>
      </c>
      <c r="O506" s="149" t="s">
        <v>13</v>
      </c>
      <c r="P506" s="149" t="s">
        <v>13</v>
      </c>
      <c r="Q506" s="149" t="s">
        <v>13</v>
      </c>
      <c r="R506" s="149" t="s">
        <v>13</v>
      </c>
      <c r="S506" s="150" t="s">
        <v>13</v>
      </c>
      <c r="T506" s="150" t="s">
        <v>13</v>
      </c>
      <c r="U506" s="151" t="s">
        <v>13</v>
      </c>
      <c r="V506" s="151" t="s">
        <v>13</v>
      </c>
      <c r="W506" s="152" t="s">
        <v>13</v>
      </c>
      <c r="X506" s="152" t="s">
        <v>13</v>
      </c>
    </row>
    <row r="507" spans="14:24" ht="15.5" x14ac:dyDescent="0.35">
      <c r="N507" s="148">
        <v>51925</v>
      </c>
      <c r="O507" s="149" t="s">
        <v>13</v>
      </c>
      <c r="P507" s="149" t="s">
        <v>13</v>
      </c>
      <c r="Q507" s="149" t="s">
        <v>13</v>
      </c>
      <c r="R507" s="149" t="s">
        <v>13</v>
      </c>
      <c r="S507" s="150" t="s">
        <v>13</v>
      </c>
      <c r="T507" s="150" t="s">
        <v>13</v>
      </c>
      <c r="U507" s="151" t="s">
        <v>13</v>
      </c>
      <c r="V507" s="151" t="s">
        <v>13</v>
      </c>
      <c r="W507" s="152" t="s">
        <v>13</v>
      </c>
      <c r="X507" s="152" t="s">
        <v>13</v>
      </c>
    </row>
    <row r="508" spans="14:24" ht="15.5" x14ac:dyDescent="0.35">
      <c r="N508" s="148">
        <v>51956</v>
      </c>
      <c r="O508" s="149" t="s">
        <v>13</v>
      </c>
      <c r="P508" s="149" t="s">
        <v>13</v>
      </c>
      <c r="Q508" s="149" t="s">
        <v>13</v>
      </c>
      <c r="R508" s="149" t="s">
        <v>13</v>
      </c>
      <c r="S508" s="150" t="s">
        <v>13</v>
      </c>
      <c r="T508" s="150" t="s">
        <v>13</v>
      </c>
      <c r="U508" s="151" t="s">
        <v>13</v>
      </c>
      <c r="V508" s="151" t="s">
        <v>13</v>
      </c>
      <c r="W508" s="152" t="s">
        <v>13</v>
      </c>
      <c r="X508" s="152" t="s">
        <v>13</v>
      </c>
    </row>
    <row r="509" spans="14:24" ht="15.5" x14ac:dyDescent="0.35">
      <c r="N509" s="148">
        <v>51986</v>
      </c>
      <c r="O509" s="149" t="s">
        <v>13</v>
      </c>
      <c r="P509" s="149" t="s">
        <v>13</v>
      </c>
      <c r="Q509" s="149" t="s">
        <v>13</v>
      </c>
      <c r="R509" s="149" t="s">
        <v>13</v>
      </c>
      <c r="S509" s="150" t="s">
        <v>13</v>
      </c>
      <c r="T509" s="150" t="s">
        <v>13</v>
      </c>
      <c r="U509" s="151" t="s">
        <v>13</v>
      </c>
      <c r="V509" s="151" t="s">
        <v>13</v>
      </c>
      <c r="W509" s="152" t="s">
        <v>13</v>
      </c>
      <c r="X509" s="152" t="s">
        <v>13</v>
      </c>
    </row>
    <row r="510" spans="14:24" ht="15.5" x14ac:dyDescent="0.35">
      <c r="N510" s="148">
        <v>52017</v>
      </c>
      <c r="O510" s="149" t="s">
        <v>13</v>
      </c>
      <c r="P510" s="149" t="s">
        <v>13</v>
      </c>
      <c r="Q510" s="149" t="s">
        <v>13</v>
      </c>
      <c r="R510" s="149" t="s">
        <v>13</v>
      </c>
      <c r="S510" s="150" t="s">
        <v>13</v>
      </c>
      <c r="T510" s="150" t="s">
        <v>13</v>
      </c>
      <c r="U510" s="151" t="s">
        <v>13</v>
      </c>
      <c r="V510" s="151" t="s">
        <v>13</v>
      </c>
      <c r="W510" s="152" t="s">
        <v>13</v>
      </c>
      <c r="X510" s="152" t="s">
        <v>13</v>
      </c>
    </row>
    <row r="511" spans="14:24" ht="15.5" x14ac:dyDescent="0.35">
      <c r="N511" s="148">
        <v>52047</v>
      </c>
      <c r="O511" s="149" t="s">
        <v>13</v>
      </c>
      <c r="P511" s="149" t="s">
        <v>13</v>
      </c>
      <c r="Q511" s="149" t="s">
        <v>13</v>
      </c>
      <c r="R511" s="149" t="s">
        <v>13</v>
      </c>
      <c r="S511" s="150" t="s">
        <v>13</v>
      </c>
      <c r="T511" s="150" t="s">
        <v>13</v>
      </c>
      <c r="U511" s="151" t="s">
        <v>13</v>
      </c>
      <c r="V511" s="151" t="s">
        <v>13</v>
      </c>
      <c r="W511" s="152" t="s">
        <v>13</v>
      </c>
      <c r="X511" s="152" t="s">
        <v>13</v>
      </c>
    </row>
    <row r="512" spans="14:24" ht="15.5" x14ac:dyDescent="0.35">
      <c r="N512" s="148">
        <v>52078</v>
      </c>
      <c r="O512" s="149" t="s">
        <v>13</v>
      </c>
      <c r="P512" s="149" t="s">
        <v>13</v>
      </c>
      <c r="Q512" s="149" t="s">
        <v>13</v>
      </c>
      <c r="R512" s="149" t="s">
        <v>13</v>
      </c>
      <c r="S512" s="150" t="s">
        <v>13</v>
      </c>
      <c r="T512" s="150" t="s">
        <v>13</v>
      </c>
      <c r="U512" s="151" t="s">
        <v>13</v>
      </c>
      <c r="V512" s="151" t="s">
        <v>13</v>
      </c>
      <c r="W512" s="152" t="s">
        <v>13</v>
      </c>
      <c r="X512" s="152" t="s">
        <v>13</v>
      </c>
    </row>
    <row r="513" spans="14:24" ht="15.5" x14ac:dyDescent="0.35">
      <c r="N513" s="148">
        <v>52109</v>
      </c>
      <c r="O513" s="149" t="s">
        <v>13</v>
      </c>
      <c r="P513" s="149" t="s">
        <v>13</v>
      </c>
      <c r="Q513" s="149" t="s">
        <v>13</v>
      </c>
      <c r="R513" s="149" t="s">
        <v>13</v>
      </c>
      <c r="S513" s="150" t="s">
        <v>13</v>
      </c>
      <c r="T513" s="150" t="s">
        <v>13</v>
      </c>
      <c r="U513" s="151" t="s">
        <v>13</v>
      </c>
      <c r="V513" s="151" t="s">
        <v>13</v>
      </c>
      <c r="W513" s="152" t="s">
        <v>13</v>
      </c>
      <c r="X513" s="152" t="s">
        <v>13</v>
      </c>
    </row>
    <row r="514" spans="14:24" ht="15.5" x14ac:dyDescent="0.35">
      <c r="N514" s="148">
        <v>52139</v>
      </c>
      <c r="O514" s="149" t="s">
        <v>13</v>
      </c>
      <c r="P514" s="149" t="s">
        <v>13</v>
      </c>
      <c r="Q514" s="149" t="s">
        <v>13</v>
      </c>
      <c r="R514" s="149" t="s">
        <v>13</v>
      </c>
      <c r="S514" s="150" t="s">
        <v>13</v>
      </c>
      <c r="T514" s="150" t="s">
        <v>13</v>
      </c>
      <c r="U514" s="151" t="s">
        <v>13</v>
      </c>
      <c r="V514" s="151" t="s">
        <v>13</v>
      </c>
      <c r="W514" s="152" t="s">
        <v>13</v>
      </c>
      <c r="X514" s="152" t="s">
        <v>13</v>
      </c>
    </row>
    <row r="515" spans="14:24" ht="15.5" x14ac:dyDescent="0.35">
      <c r="N515" s="148">
        <v>52170</v>
      </c>
      <c r="O515" s="149" t="s">
        <v>13</v>
      </c>
      <c r="P515" s="149" t="s">
        <v>13</v>
      </c>
      <c r="Q515" s="149" t="s">
        <v>13</v>
      </c>
      <c r="R515" s="149" t="s">
        <v>13</v>
      </c>
      <c r="S515" s="150" t="s">
        <v>13</v>
      </c>
      <c r="T515" s="150" t="s">
        <v>13</v>
      </c>
      <c r="U515" s="151" t="s">
        <v>13</v>
      </c>
      <c r="V515" s="151" t="s">
        <v>13</v>
      </c>
      <c r="W515" s="152" t="s">
        <v>13</v>
      </c>
      <c r="X515" s="152" t="s">
        <v>13</v>
      </c>
    </row>
    <row r="516" spans="14:24" ht="15.5" x14ac:dyDescent="0.35">
      <c r="N516" s="148">
        <v>52200</v>
      </c>
      <c r="O516" s="149" t="s">
        <v>13</v>
      </c>
      <c r="P516" s="149" t="s">
        <v>13</v>
      </c>
      <c r="Q516" s="149" t="s">
        <v>13</v>
      </c>
      <c r="R516" s="149" t="s">
        <v>13</v>
      </c>
      <c r="S516" s="150" t="s">
        <v>13</v>
      </c>
      <c r="T516" s="150" t="s">
        <v>13</v>
      </c>
      <c r="U516" s="151" t="s">
        <v>13</v>
      </c>
      <c r="V516" s="151" t="s">
        <v>13</v>
      </c>
      <c r="W516" s="152" t="s">
        <v>13</v>
      </c>
      <c r="X516" s="152" t="s">
        <v>13</v>
      </c>
    </row>
    <row r="517" spans="14:24" ht="15.5" x14ac:dyDescent="0.35">
      <c r="N517" s="148">
        <v>52231</v>
      </c>
      <c r="O517" s="149" t="s">
        <v>13</v>
      </c>
      <c r="P517" s="149" t="s">
        <v>13</v>
      </c>
      <c r="Q517" s="149" t="s">
        <v>13</v>
      </c>
      <c r="R517" s="149" t="s">
        <v>13</v>
      </c>
      <c r="S517" s="150" t="s">
        <v>13</v>
      </c>
      <c r="T517" s="150" t="s">
        <v>13</v>
      </c>
      <c r="U517" s="151" t="s">
        <v>13</v>
      </c>
      <c r="V517" s="151" t="s">
        <v>13</v>
      </c>
      <c r="W517" s="152" t="s">
        <v>13</v>
      </c>
      <c r="X517" s="152" t="s">
        <v>13</v>
      </c>
    </row>
    <row r="518" spans="14:24" ht="15.5" x14ac:dyDescent="0.35">
      <c r="N518" s="148">
        <v>52262</v>
      </c>
      <c r="O518" s="149" t="s">
        <v>13</v>
      </c>
      <c r="P518" s="149" t="s">
        <v>13</v>
      </c>
      <c r="Q518" s="149" t="s">
        <v>13</v>
      </c>
      <c r="R518" s="149" t="s">
        <v>13</v>
      </c>
      <c r="S518" s="150" t="s">
        <v>13</v>
      </c>
      <c r="T518" s="150" t="s">
        <v>13</v>
      </c>
      <c r="U518" s="151" t="s">
        <v>13</v>
      </c>
      <c r="V518" s="151" t="s">
        <v>13</v>
      </c>
      <c r="W518" s="152" t="s">
        <v>13</v>
      </c>
      <c r="X518" s="152" t="s">
        <v>13</v>
      </c>
    </row>
    <row r="519" spans="14:24" ht="15.5" x14ac:dyDescent="0.35">
      <c r="N519" s="148">
        <v>52290</v>
      </c>
      <c r="O519" s="149" t="s">
        <v>13</v>
      </c>
      <c r="P519" s="149" t="s">
        <v>13</v>
      </c>
      <c r="Q519" s="149" t="s">
        <v>13</v>
      </c>
      <c r="R519" s="149" t="s">
        <v>13</v>
      </c>
      <c r="S519" s="150" t="s">
        <v>13</v>
      </c>
      <c r="T519" s="150" t="s">
        <v>13</v>
      </c>
      <c r="U519" s="151" t="s">
        <v>13</v>
      </c>
      <c r="V519" s="151" t="s">
        <v>13</v>
      </c>
      <c r="W519" s="152" t="s">
        <v>13</v>
      </c>
      <c r="X519" s="152" t="s">
        <v>13</v>
      </c>
    </row>
    <row r="520" spans="14:24" ht="15.5" x14ac:dyDescent="0.35">
      <c r="N520" s="148">
        <v>52321</v>
      </c>
      <c r="O520" s="149" t="s">
        <v>13</v>
      </c>
      <c r="P520" s="149" t="s">
        <v>13</v>
      </c>
      <c r="Q520" s="149" t="s">
        <v>13</v>
      </c>
      <c r="R520" s="149" t="s">
        <v>13</v>
      </c>
      <c r="S520" s="150" t="s">
        <v>13</v>
      </c>
      <c r="T520" s="150" t="s">
        <v>13</v>
      </c>
      <c r="U520" s="151" t="s">
        <v>13</v>
      </c>
      <c r="V520" s="151" t="s">
        <v>13</v>
      </c>
      <c r="W520" s="152" t="s">
        <v>13</v>
      </c>
      <c r="X520" s="152" t="s">
        <v>13</v>
      </c>
    </row>
    <row r="521" spans="14:24" ht="15.5" x14ac:dyDescent="0.35">
      <c r="N521" s="148">
        <v>52351</v>
      </c>
      <c r="O521" s="149" t="s">
        <v>13</v>
      </c>
      <c r="P521" s="149" t="s">
        <v>13</v>
      </c>
      <c r="Q521" s="149" t="s">
        <v>13</v>
      </c>
      <c r="R521" s="149" t="s">
        <v>13</v>
      </c>
      <c r="S521" s="150" t="s">
        <v>13</v>
      </c>
      <c r="T521" s="150" t="s">
        <v>13</v>
      </c>
      <c r="U521" s="151" t="s">
        <v>13</v>
      </c>
      <c r="V521" s="151" t="s">
        <v>13</v>
      </c>
      <c r="W521" s="152" t="s">
        <v>13</v>
      </c>
      <c r="X521" s="152" t="s">
        <v>13</v>
      </c>
    </row>
    <row r="522" spans="14:24" ht="15.5" x14ac:dyDescent="0.35">
      <c r="N522" s="148">
        <v>52382</v>
      </c>
      <c r="O522" s="149" t="s">
        <v>13</v>
      </c>
      <c r="P522" s="149" t="s">
        <v>13</v>
      </c>
      <c r="Q522" s="149" t="s">
        <v>13</v>
      </c>
      <c r="R522" s="149" t="s">
        <v>13</v>
      </c>
      <c r="S522" s="150" t="s">
        <v>13</v>
      </c>
      <c r="T522" s="150" t="s">
        <v>13</v>
      </c>
      <c r="U522" s="151" t="s">
        <v>13</v>
      </c>
      <c r="V522" s="151" t="s">
        <v>13</v>
      </c>
      <c r="W522" s="152" t="s">
        <v>13</v>
      </c>
      <c r="X522" s="152" t="s">
        <v>13</v>
      </c>
    </row>
    <row r="523" spans="14:24" ht="15.5" x14ac:dyDescent="0.35">
      <c r="N523" s="148">
        <v>52412</v>
      </c>
      <c r="O523" s="149" t="s">
        <v>13</v>
      </c>
      <c r="P523" s="149" t="s">
        <v>13</v>
      </c>
      <c r="Q523" s="149" t="s">
        <v>13</v>
      </c>
      <c r="R523" s="149" t="s">
        <v>13</v>
      </c>
      <c r="S523" s="150" t="s">
        <v>13</v>
      </c>
      <c r="T523" s="150" t="s">
        <v>13</v>
      </c>
      <c r="U523" s="151" t="s">
        <v>13</v>
      </c>
      <c r="V523" s="151" t="s">
        <v>13</v>
      </c>
      <c r="W523" s="152" t="s">
        <v>13</v>
      </c>
      <c r="X523" s="152" t="s">
        <v>13</v>
      </c>
    </row>
    <row r="524" spans="14:24" ht="15.5" x14ac:dyDescent="0.35">
      <c r="N524" s="148">
        <v>52443</v>
      </c>
      <c r="O524" s="149" t="s">
        <v>13</v>
      </c>
      <c r="P524" s="149" t="s">
        <v>13</v>
      </c>
      <c r="Q524" s="149" t="s">
        <v>13</v>
      </c>
      <c r="R524" s="149" t="s">
        <v>13</v>
      </c>
      <c r="S524" s="150" t="s">
        <v>13</v>
      </c>
      <c r="T524" s="150" t="s">
        <v>13</v>
      </c>
      <c r="U524" s="151" t="s">
        <v>13</v>
      </c>
      <c r="V524" s="151" t="s">
        <v>13</v>
      </c>
      <c r="W524" s="152" t="s">
        <v>13</v>
      </c>
      <c r="X524" s="152" t="s">
        <v>13</v>
      </c>
    </row>
    <row r="525" spans="14:24" ht="15.5" x14ac:dyDescent="0.35">
      <c r="N525" s="148">
        <v>52474</v>
      </c>
      <c r="O525" s="149" t="s">
        <v>13</v>
      </c>
      <c r="P525" s="149" t="s">
        <v>13</v>
      </c>
      <c r="Q525" s="149" t="s">
        <v>13</v>
      </c>
      <c r="R525" s="149" t="s">
        <v>13</v>
      </c>
      <c r="S525" s="150" t="s">
        <v>13</v>
      </c>
      <c r="T525" s="150" t="s">
        <v>13</v>
      </c>
      <c r="U525" s="151" t="s">
        <v>13</v>
      </c>
      <c r="V525" s="151" t="s">
        <v>13</v>
      </c>
      <c r="W525" s="152" t="s">
        <v>13</v>
      </c>
      <c r="X525" s="152" t="s">
        <v>13</v>
      </c>
    </row>
    <row r="526" spans="14:24" ht="15.5" x14ac:dyDescent="0.35">
      <c r="N526" s="148">
        <v>52504</v>
      </c>
      <c r="O526" s="149" t="s">
        <v>13</v>
      </c>
      <c r="P526" s="149" t="s">
        <v>13</v>
      </c>
      <c r="Q526" s="149" t="s">
        <v>13</v>
      </c>
      <c r="R526" s="149" t="s">
        <v>13</v>
      </c>
      <c r="S526" s="150" t="s">
        <v>13</v>
      </c>
      <c r="T526" s="150" t="s">
        <v>13</v>
      </c>
      <c r="U526" s="151" t="s">
        <v>13</v>
      </c>
      <c r="V526" s="151" t="s">
        <v>13</v>
      </c>
      <c r="W526" s="152" t="s">
        <v>13</v>
      </c>
      <c r="X526" s="152" t="s">
        <v>13</v>
      </c>
    </row>
    <row r="527" spans="14:24" ht="15.5" x14ac:dyDescent="0.35">
      <c r="N527" s="148">
        <v>52535</v>
      </c>
      <c r="O527" s="149" t="s">
        <v>13</v>
      </c>
      <c r="P527" s="149" t="s">
        <v>13</v>
      </c>
      <c r="Q527" s="149" t="s">
        <v>13</v>
      </c>
      <c r="R527" s="149" t="s">
        <v>13</v>
      </c>
      <c r="S527" s="150" t="s">
        <v>13</v>
      </c>
      <c r="T527" s="150" t="s">
        <v>13</v>
      </c>
      <c r="U527" s="151" t="s">
        <v>13</v>
      </c>
      <c r="V527" s="151" t="s">
        <v>13</v>
      </c>
      <c r="W527" s="152" t="s">
        <v>13</v>
      </c>
      <c r="X527" s="152" t="s">
        <v>13</v>
      </c>
    </row>
    <row r="528" spans="14:24" ht="15.5" x14ac:dyDescent="0.35">
      <c r="N528" s="148">
        <v>52565</v>
      </c>
      <c r="O528" s="149" t="s">
        <v>13</v>
      </c>
      <c r="P528" s="149" t="s">
        <v>13</v>
      </c>
      <c r="Q528" s="149" t="s">
        <v>13</v>
      </c>
      <c r="R528" s="149" t="s">
        <v>13</v>
      </c>
      <c r="S528" s="150" t="s">
        <v>13</v>
      </c>
      <c r="T528" s="150" t="s">
        <v>13</v>
      </c>
      <c r="U528" s="151" t="s">
        <v>13</v>
      </c>
      <c r="V528" s="151" t="s">
        <v>13</v>
      </c>
      <c r="W528" s="152" t="s">
        <v>13</v>
      </c>
      <c r="X528" s="152" t="s">
        <v>13</v>
      </c>
    </row>
    <row r="529" spans="14:24" ht="15.5" x14ac:dyDescent="0.35">
      <c r="N529" s="148">
        <v>52596</v>
      </c>
      <c r="O529" s="149" t="s">
        <v>13</v>
      </c>
      <c r="P529" s="149" t="s">
        <v>13</v>
      </c>
      <c r="Q529" s="149" t="s">
        <v>13</v>
      </c>
      <c r="R529" s="149" t="s">
        <v>13</v>
      </c>
      <c r="S529" s="150" t="s">
        <v>13</v>
      </c>
      <c r="T529" s="150" t="s">
        <v>13</v>
      </c>
      <c r="U529" s="151" t="s">
        <v>13</v>
      </c>
      <c r="V529" s="151" t="s">
        <v>13</v>
      </c>
      <c r="W529" s="152" t="s">
        <v>13</v>
      </c>
      <c r="X529" s="152" t="s">
        <v>13</v>
      </c>
    </row>
    <row r="530" spans="14:24" ht="15.5" x14ac:dyDescent="0.35">
      <c r="N530" s="148">
        <v>52627</v>
      </c>
      <c r="O530" s="149" t="s">
        <v>13</v>
      </c>
      <c r="P530" s="149" t="s">
        <v>13</v>
      </c>
      <c r="Q530" s="149" t="s">
        <v>13</v>
      </c>
      <c r="R530" s="149" t="s">
        <v>13</v>
      </c>
      <c r="S530" s="150" t="s">
        <v>13</v>
      </c>
      <c r="T530" s="150" t="s">
        <v>13</v>
      </c>
      <c r="U530" s="151" t="s">
        <v>13</v>
      </c>
      <c r="V530" s="151" t="s">
        <v>13</v>
      </c>
      <c r="W530" s="152" t="s">
        <v>13</v>
      </c>
      <c r="X530" s="152" t="s">
        <v>13</v>
      </c>
    </row>
    <row r="531" spans="14:24" ht="15.5" x14ac:dyDescent="0.35">
      <c r="N531" s="148">
        <v>52656</v>
      </c>
      <c r="O531" s="149" t="s">
        <v>13</v>
      </c>
      <c r="P531" s="149" t="s">
        <v>13</v>
      </c>
      <c r="Q531" s="149" t="s">
        <v>13</v>
      </c>
      <c r="R531" s="149" t="s">
        <v>13</v>
      </c>
      <c r="S531" s="150" t="s">
        <v>13</v>
      </c>
      <c r="T531" s="150" t="s">
        <v>13</v>
      </c>
      <c r="U531" s="151" t="s">
        <v>13</v>
      </c>
      <c r="V531" s="151" t="s">
        <v>13</v>
      </c>
      <c r="W531" s="152" t="s">
        <v>13</v>
      </c>
      <c r="X531" s="152" t="s">
        <v>13</v>
      </c>
    </row>
    <row r="532" spans="14:24" ht="15.5" x14ac:dyDescent="0.35">
      <c r="N532" s="148">
        <v>52687</v>
      </c>
      <c r="O532" s="149" t="s">
        <v>13</v>
      </c>
      <c r="P532" s="149" t="s">
        <v>13</v>
      </c>
      <c r="Q532" s="149" t="s">
        <v>13</v>
      </c>
      <c r="R532" s="149" t="s">
        <v>13</v>
      </c>
      <c r="S532" s="150" t="s">
        <v>13</v>
      </c>
      <c r="T532" s="150" t="s">
        <v>13</v>
      </c>
      <c r="U532" s="151" t="s">
        <v>13</v>
      </c>
      <c r="V532" s="151" t="s">
        <v>13</v>
      </c>
      <c r="W532" s="152" t="s">
        <v>13</v>
      </c>
      <c r="X532" s="152" t="s">
        <v>13</v>
      </c>
    </row>
    <row r="533" spans="14:24" ht="15.5" x14ac:dyDescent="0.35">
      <c r="N533" s="148">
        <v>52717</v>
      </c>
      <c r="O533" s="149" t="s">
        <v>13</v>
      </c>
      <c r="P533" s="149" t="s">
        <v>13</v>
      </c>
      <c r="Q533" s="149" t="s">
        <v>13</v>
      </c>
      <c r="R533" s="149" t="s">
        <v>13</v>
      </c>
      <c r="S533" s="150" t="s">
        <v>13</v>
      </c>
      <c r="T533" s="150" t="s">
        <v>13</v>
      </c>
      <c r="U533" s="151" t="s">
        <v>13</v>
      </c>
      <c r="V533" s="151" t="s">
        <v>13</v>
      </c>
      <c r="W533" s="152" t="s">
        <v>13</v>
      </c>
      <c r="X533" s="152" t="s">
        <v>13</v>
      </c>
    </row>
    <row r="534" spans="14:24" ht="15.5" x14ac:dyDescent="0.35">
      <c r="N534" s="148">
        <v>52748</v>
      </c>
      <c r="O534" s="149" t="s">
        <v>13</v>
      </c>
      <c r="P534" s="149" t="s">
        <v>13</v>
      </c>
      <c r="Q534" s="149" t="s">
        <v>13</v>
      </c>
      <c r="R534" s="149" t="s">
        <v>13</v>
      </c>
      <c r="S534" s="150" t="s">
        <v>13</v>
      </c>
      <c r="T534" s="150" t="s">
        <v>13</v>
      </c>
      <c r="U534" s="151" t="s">
        <v>13</v>
      </c>
      <c r="V534" s="151" t="s">
        <v>13</v>
      </c>
      <c r="W534" s="152" t="s">
        <v>13</v>
      </c>
      <c r="X534" s="152" t="s">
        <v>13</v>
      </c>
    </row>
    <row r="535" spans="14:24" ht="15.5" x14ac:dyDescent="0.35">
      <c r="N535" s="148">
        <v>52778</v>
      </c>
      <c r="O535" s="149" t="s">
        <v>13</v>
      </c>
      <c r="P535" s="149" t="s">
        <v>13</v>
      </c>
      <c r="Q535" s="149" t="s">
        <v>13</v>
      </c>
      <c r="R535" s="149" t="s">
        <v>13</v>
      </c>
      <c r="S535" s="150" t="s">
        <v>13</v>
      </c>
      <c r="T535" s="150" t="s">
        <v>13</v>
      </c>
      <c r="U535" s="151" t="s">
        <v>13</v>
      </c>
      <c r="V535" s="151" t="s">
        <v>13</v>
      </c>
      <c r="W535" s="152" t="s">
        <v>13</v>
      </c>
      <c r="X535" s="152" t="s">
        <v>13</v>
      </c>
    </row>
    <row r="536" spans="14:24" ht="15.5" x14ac:dyDescent="0.35">
      <c r="N536" s="148">
        <v>52809</v>
      </c>
      <c r="O536" s="149" t="s">
        <v>13</v>
      </c>
      <c r="P536" s="149" t="s">
        <v>13</v>
      </c>
      <c r="Q536" s="149" t="s">
        <v>13</v>
      </c>
      <c r="R536" s="149" t="s">
        <v>13</v>
      </c>
      <c r="S536" s="150" t="s">
        <v>13</v>
      </c>
      <c r="T536" s="150" t="s">
        <v>13</v>
      </c>
      <c r="U536" s="151" t="s">
        <v>13</v>
      </c>
      <c r="V536" s="151" t="s">
        <v>13</v>
      </c>
      <c r="W536" s="152" t="s">
        <v>13</v>
      </c>
      <c r="X536" s="152" t="s">
        <v>13</v>
      </c>
    </row>
    <row r="537" spans="14:24" ht="15.5" x14ac:dyDescent="0.35">
      <c r="N537" s="148">
        <v>52840</v>
      </c>
      <c r="O537" s="149" t="s">
        <v>13</v>
      </c>
      <c r="P537" s="149" t="s">
        <v>13</v>
      </c>
      <c r="Q537" s="149" t="s">
        <v>13</v>
      </c>
      <c r="R537" s="149" t="s">
        <v>13</v>
      </c>
      <c r="S537" s="150" t="s">
        <v>13</v>
      </c>
      <c r="T537" s="150" t="s">
        <v>13</v>
      </c>
      <c r="U537" s="151" t="s">
        <v>13</v>
      </c>
      <c r="V537" s="151" t="s">
        <v>13</v>
      </c>
      <c r="W537" s="152" t="s">
        <v>13</v>
      </c>
      <c r="X537" s="152" t="s">
        <v>13</v>
      </c>
    </row>
    <row r="538" spans="14:24" ht="15.5" x14ac:dyDescent="0.35">
      <c r="N538" s="148">
        <v>52870</v>
      </c>
      <c r="O538" s="149" t="s">
        <v>13</v>
      </c>
      <c r="P538" s="149" t="s">
        <v>13</v>
      </c>
      <c r="Q538" s="149" t="s">
        <v>13</v>
      </c>
      <c r="R538" s="149" t="s">
        <v>13</v>
      </c>
      <c r="S538" s="150" t="s">
        <v>13</v>
      </c>
      <c r="T538" s="150" t="s">
        <v>13</v>
      </c>
      <c r="U538" s="151" t="s">
        <v>13</v>
      </c>
      <c r="V538" s="151" t="s">
        <v>13</v>
      </c>
      <c r="W538" s="152" t="s">
        <v>13</v>
      </c>
      <c r="X538" s="152" t="s">
        <v>13</v>
      </c>
    </row>
    <row r="539" spans="14:24" ht="15.5" x14ac:dyDescent="0.35">
      <c r="N539" s="148">
        <v>52901</v>
      </c>
      <c r="O539" s="149" t="s">
        <v>13</v>
      </c>
      <c r="P539" s="149" t="s">
        <v>13</v>
      </c>
      <c r="Q539" s="149" t="s">
        <v>13</v>
      </c>
      <c r="R539" s="149" t="s">
        <v>13</v>
      </c>
      <c r="S539" s="150" t="s">
        <v>13</v>
      </c>
      <c r="T539" s="150" t="s">
        <v>13</v>
      </c>
      <c r="U539" s="151" t="s">
        <v>13</v>
      </c>
      <c r="V539" s="151" t="s">
        <v>13</v>
      </c>
      <c r="W539" s="152" t="s">
        <v>13</v>
      </c>
      <c r="X539" s="152" t="s">
        <v>13</v>
      </c>
    </row>
    <row r="540" spans="14:24" ht="15.5" x14ac:dyDescent="0.35">
      <c r="N540" s="148">
        <v>52931</v>
      </c>
      <c r="O540" s="149" t="s">
        <v>13</v>
      </c>
      <c r="P540" s="149" t="s">
        <v>13</v>
      </c>
      <c r="Q540" s="149" t="s">
        <v>13</v>
      </c>
      <c r="R540" s="149" t="s">
        <v>13</v>
      </c>
      <c r="S540" s="150" t="s">
        <v>13</v>
      </c>
      <c r="T540" s="150" t="s">
        <v>13</v>
      </c>
      <c r="U540" s="151" t="s">
        <v>13</v>
      </c>
      <c r="V540" s="151" t="s">
        <v>13</v>
      </c>
      <c r="W540" s="152" t="s">
        <v>13</v>
      </c>
      <c r="X540" s="152" t="s">
        <v>13</v>
      </c>
    </row>
    <row r="541" spans="14:24" ht="15.5" x14ac:dyDescent="0.35">
      <c r="N541" s="148">
        <v>52962</v>
      </c>
      <c r="O541" s="149" t="s">
        <v>13</v>
      </c>
      <c r="P541" s="149" t="s">
        <v>13</v>
      </c>
      <c r="Q541" s="149" t="s">
        <v>13</v>
      </c>
      <c r="R541" s="149" t="s">
        <v>13</v>
      </c>
      <c r="S541" s="150" t="s">
        <v>13</v>
      </c>
      <c r="T541" s="150" t="s">
        <v>13</v>
      </c>
      <c r="U541" s="151" t="s">
        <v>13</v>
      </c>
      <c r="V541" s="151" t="s">
        <v>13</v>
      </c>
      <c r="W541" s="152" t="s">
        <v>13</v>
      </c>
      <c r="X541" s="152" t="s">
        <v>13</v>
      </c>
    </row>
    <row r="542" spans="14:24" ht="15.5" x14ac:dyDescent="0.35">
      <c r="N542" s="148">
        <v>52993</v>
      </c>
      <c r="O542" s="149" t="s">
        <v>13</v>
      </c>
      <c r="P542" s="149" t="s">
        <v>13</v>
      </c>
      <c r="Q542" s="149" t="s">
        <v>13</v>
      </c>
      <c r="R542" s="149" t="s">
        <v>13</v>
      </c>
      <c r="S542" s="150" t="s">
        <v>13</v>
      </c>
      <c r="T542" s="150" t="s">
        <v>13</v>
      </c>
      <c r="U542" s="151" t="s">
        <v>13</v>
      </c>
      <c r="V542" s="151" t="s">
        <v>13</v>
      </c>
      <c r="W542" s="152" t="s">
        <v>13</v>
      </c>
      <c r="X542" s="152" t="s">
        <v>13</v>
      </c>
    </row>
    <row r="543" spans="14:24" ht="15.5" x14ac:dyDescent="0.35">
      <c r="N543" s="148">
        <v>53021</v>
      </c>
      <c r="O543" s="149" t="s">
        <v>13</v>
      </c>
      <c r="P543" s="149" t="s">
        <v>13</v>
      </c>
      <c r="Q543" s="149" t="s">
        <v>13</v>
      </c>
      <c r="R543" s="149" t="s">
        <v>13</v>
      </c>
      <c r="S543" s="150" t="s">
        <v>13</v>
      </c>
      <c r="T543" s="150" t="s">
        <v>13</v>
      </c>
      <c r="U543" s="151" t="s">
        <v>13</v>
      </c>
      <c r="V543" s="151" t="s">
        <v>13</v>
      </c>
      <c r="W543" s="152" t="s">
        <v>13</v>
      </c>
      <c r="X543" s="152" t="s">
        <v>13</v>
      </c>
    </row>
    <row r="544" spans="14:24" ht="15.5" x14ac:dyDescent="0.35">
      <c r="N544" s="148">
        <v>53052</v>
      </c>
      <c r="O544" s="149" t="s">
        <v>13</v>
      </c>
      <c r="P544" s="149" t="s">
        <v>13</v>
      </c>
      <c r="Q544" s="149" t="s">
        <v>13</v>
      </c>
      <c r="R544" s="149" t="s">
        <v>13</v>
      </c>
      <c r="S544" s="150" t="s">
        <v>13</v>
      </c>
      <c r="T544" s="150" t="s">
        <v>13</v>
      </c>
      <c r="U544" s="151" t="s">
        <v>13</v>
      </c>
      <c r="V544" s="151" t="s">
        <v>13</v>
      </c>
      <c r="W544" s="152" t="s">
        <v>13</v>
      </c>
      <c r="X544" s="152" t="s">
        <v>13</v>
      </c>
    </row>
    <row r="545" spans="14:24" ht="15.5" x14ac:dyDescent="0.35">
      <c r="N545" s="148">
        <v>53082</v>
      </c>
      <c r="O545" s="149" t="s">
        <v>13</v>
      </c>
      <c r="P545" s="149" t="s">
        <v>13</v>
      </c>
      <c r="Q545" s="149" t="s">
        <v>13</v>
      </c>
      <c r="R545" s="149" t="s">
        <v>13</v>
      </c>
      <c r="S545" s="150" t="s">
        <v>13</v>
      </c>
      <c r="T545" s="150" t="s">
        <v>13</v>
      </c>
      <c r="U545" s="151" t="s">
        <v>13</v>
      </c>
      <c r="V545" s="151" t="s">
        <v>13</v>
      </c>
      <c r="W545" s="152" t="s">
        <v>13</v>
      </c>
      <c r="X545" s="152" t="s">
        <v>13</v>
      </c>
    </row>
    <row r="546" spans="14:24" ht="15.5" x14ac:dyDescent="0.35">
      <c r="N546" s="148">
        <v>53113</v>
      </c>
      <c r="O546" s="149" t="s">
        <v>13</v>
      </c>
      <c r="P546" s="149" t="s">
        <v>13</v>
      </c>
      <c r="Q546" s="149" t="s">
        <v>13</v>
      </c>
      <c r="R546" s="149" t="s">
        <v>13</v>
      </c>
      <c r="S546" s="150" t="s">
        <v>13</v>
      </c>
      <c r="T546" s="150" t="s">
        <v>13</v>
      </c>
      <c r="U546" s="151" t="s">
        <v>13</v>
      </c>
      <c r="V546" s="151" t="s">
        <v>13</v>
      </c>
      <c r="W546" s="152" t="s">
        <v>13</v>
      </c>
      <c r="X546" s="152" t="s">
        <v>13</v>
      </c>
    </row>
    <row r="547" spans="14:24" ht="15.5" x14ac:dyDescent="0.35">
      <c r="N547" s="148">
        <v>53143</v>
      </c>
      <c r="O547" s="149" t="s">
        <v>13</v>
      </c>
      <c r="P547" s="149" t="s">
        <v>13</v>
      </c>
      <c r="Q547" s="149" t="s">
        <v>13</v>
      </c>
      <c r="R547" s="149" t="s">
        <v>13</v>
      </c>
      <c r="S547" s="150" t="s">
        <v>13</v>
      </c>
      <c r="T547" s="150" t="s">
        <v>13</v>
      </c>
      <c r="U547" s="151" t="s">
        <v>13</v>
      </c>
      <c r="V547" s="151" t="s">
        <v>13</v>
      </c>
      <c r="W547" s="152" t="s">
        <v>13</v>
      </c>
      <c r="X547" s="152" t="s">
        <v>13</v>
      </c>
    </row>
    <row r="548" spans="14:24" ht="15.5" x14ac:dyDescent="0.35">
      <c r="N548" s="148">
        <v>53174</v>
      </c>
      <c r="O548" s="149" t="s">
        <v>13</v>
      </c>
      <c r="P548" s="149" t="s">
        <v>13</v>
      </c>
      <c r="Q548" s="149" t="s">
        <v>13</v>
      </c>
      <c r="R548" s="149" t="s">
        <v>13</v>
      </c>
      <c r="S548" s="150" t="s">
        <v>13</v>
      </c>
      <c r="T548" s="150" t="s">
        <v>13</v>
      </c>
      <c r="U548" s="151" t="s">
        <v>13</v>
      </c>
      <c r="V548" s="151" t="s">
        <v>13</v>
      </c>
      <c r="W548" s="152" t="s">
        <v>13</v>
      </c>
      <c r="X548" s="152" t="s">
        <v>13</v>
      </c>
    </row>
    <row r="549" spans="14:24" ht="15.5" x14ac:dyDescent="0.35">
      <c r="N549" s="148">
        <v>53205</v>
      </c>
      <c r="O549" s="149" t="s">
        <v>13</v>
      </c>
      <c r="P549" s="149" t="s">
        <v>13</v>
      </c>
      <c r="Q549" s="149" t="s">
        <v>13</v>
      </c>
      <c r="R549" s="149" t="s">
        <v>13</v>
      </c>
      <c r="S549" s="150" t="s">
        <v>13</v>
      </c>
      <c r="T549" s="150" t="s">
        <v>13</v>
      </c>
      <c r="U549" s="151" t="s">
        <v>13</v>
      </c>
      <c r="V549" s="151" t="s">
        <v>13</v>
      </c>
      <c r="W549" s="152" t="s">
        <v>13</v>
      </c>
      <c r="X549" s="152" t="s">
        <v>13</v>
      </c>
    </row>
    <row r="550" spans="14:24" ht="15.5" x14ac:dyDescent="0.35">
      <c r="N550" s="148">
        <v>53235</v>
      </c>
      <c r="O550" s="149" t="s">
        <v>13</v>
      </c>
      <c r="P550" s="149" t="s">
        <v>13</v>
      </c>
      <c r="Q550" s="149" t="s">
        <v>13</v>
      </c>
      <c r="R550" s="149" t="s">
        <v>13</v>
      </c>
      <c r="S550" s="150" t="s">
        <v>13</v>
      </c>
      <c r="T550" s="150" t="s">
        <v>13</v>
      </c>
      <c r="U550" s="151" t="s">
        <v>13</v>
      </c>
      <c r="V550" s="151" t="s">
        <v>13</v>
      </c>
      <c r="W550" s="152" t="s">
        <v>13</v>
      </c>
      <c r="X550" s="152" t="s">
        <v>13</v>
      </c>
    </row>
    <row r="551" spans="14:24" ht="15.5" x14ac:dyDescent="0.35">
      <c r="N551" s="148">
        <v>53266</v>
      </c>
      <c r="O551" s="149" t="s">
        <v>13</v>
      </c>
      <c r="P551" s="149" t="s">
        <v>13</v>
      </c>
      <c r="Q551" s="149" t="s">
        <v>13</v>
      </c>
      <c r="R551" s="149" t="s">
        <v>13</v>
      </c>
      <c r="S551" s="150" t="s">
        <v>13</v>
      </c>
      <c r="T551" s="150" t="s">
        <v>13</v>
      </c>
      <c r="U551" s="151" t="s">
        <v>13</v>
      </c>
      <c r="V551" s="151" t="s">
        <v>13</v>
      </c>
      <c r="W551" s="152" t="s">
        <v>13</v>
      </c>
      <c r="X551" s="152" t="s">
        <v>13</v>
      </c>
    </row>
    <row r="552" spans="14:24" ht="15.5" x14ac:dyDescent="0.35">
      <c r="N552" s="148">
        <v>53296</v>
      </c>
      <c r="O552" s="149" t="s">
        <v>13</v>
      </c>
      <c r="P552" s="149" t="s">
        <v>13</v>
      </c>
      <c r="Q552" s="149" t="s">
        <v>13</v>
      </c>
      <c r="R552" s="149" t="s">
        <v>13</v>
      </c>
      <c r="S552" s="150" t="s">
        <v>13</v>
      </c>
      <c r="T552" s="150" t="s">
        <v>13</v>
      </c>
      <c r="U552" s="151" t="s">
        <v>13</v>
      </c>
      <c r="V552" s="151" t="s">
        <v>13</v>
      </c>
      <c r="W552" s="152" t="s">
        <v>13</v>
      </c>
      <c r="X552" s="152" t="s">
        <v>13</v>
      </c>
    </row>
    <row r="553" spans="14:24" ht="15.5" x14ac:dyDescent="0.35">
      <c r="N553" s="148">
        <v>53327</v>
      </c>
      <c r="O553" s="149" t="s">
        <v>13</v>
      </c>
      <c r="P553" s="149" t="s">
        <v>13</v>
      </c>
      <c r="Q553" s="149" t="s">
        <v>13</v>
      </c>
      <c r="R553" s="149" t="s">
        <v>13</v>
      </c>
      <c r="S553" s="150" t="s">
        <v>13</v>
      </c>
      <c r="T553" s="150" t="s">
        <v>13</v>
      </c>
      <c r="U553" s="151" t="s">
        <v>13</v>
      </c>
      <c r="V553" s="151" t="s">
        <v>13</v>
      </c>
      <c r="W553" s="152" t="s">
        <v>13</v>
      </c>
      <c r="X553" s="152" t="s">
        <v>13</v>
      </c>
    </row>
    <row r="554" spans="14:24" ht="15.5" x14ac:dyDescent="0.35">
      <c r="N554" s="148">
        <v>53358</v>
      </c>
      <c r="O554" s="149" t="s">
        <v>13</v>
      </c>
      <c r="P554" s="149" t="s">
        <v>13</v>
      </c>
      <c r="Q554" s="149" t="s">
        <v>13</v>
      </c>
      <c r="R554" s="149" t="s">
        <v>13</v>
      </c>
      <c r="S554" s="150" t="s">
        <v>13</v>
      </c>
      <c r="T554" s="150" t="s">
        <v>13</v>
      </c>
      <c r="U554" s="151" t="s">
        <v>13</v>
      </c>
      <c r="V554" s="151" t="s">
        <v>13</v>
      </c>
      <c r="W554" s="152" t="s">
        <v>13</v>
      </c>
      <c r="X554" s="152" t="s">
        <v>13</v>
      </c>
    </row>
    <row r="555" spans="14:24" ht="15.5" x14ac:dyDescent="0.35">
      <c r="N555" s="148">
        <v>53386</v>
      </c>
      <c r="O555" s="149" t="s">
        <v>13</v>
      </c>
      <c r="P555" s="149" t="s">
        <v>13</v>
      </c>
      <c r="Q555" s="149" t="s">
        <v>13</v>
      </c>
      <c r="R555" s="149" t="s">
        <v>13</v>
      </c>
      <c r="S555" s="150" t="s">
        <v>13</v>
      </c>
      <c r="T555" s="150" t="s">
        <v>13</v>
      </c>
      <c r="U555" s="151" t="s">
        <v>13</v>
      </c>
      <c r="V555" s="151" t="s">
        <v>13</v>
      </c>
      <c r="W555" s="152" t="s">
        <v>13</v>
      </c>
      <c r="X555" s="152" t="s">
        <v>13</v>
      </c>
    </row>
    <row r="556" spans="14:24" ht="15.5" x14ac:dyDescent="0.35">
      <c r="N556" s="148">
        <v>53417</v>
      </c>
      <c r="O556" s="149" t="s">
        <v>13</v>
      </c>
      <c r="P556" s="149" t="s">
        <v>13</v>
      </c>
      <c r="Q556" s="149" t="s">
        <v>13</v>
      </c>
      <c r="R556" s="149" t="s">
        <v>13</v>
      </c>
      <c r="S556" s="150" t="s">
        <v>13</v>
      </c>
      <c r="T556" s="150" t="s">
        <v>13</v>
      </c>
      <c r="U556" s="151" t="s">
        <v>13</v>
      </c>
      <c r="V556" s="151" t="s">
        <v>13</v>
      </c>
      <c r="W556" s="152" t="s">
        <v>13</v>
      </c>
      <c r="X556" s="152" t="s">
        <v>13</v>
      </c>
    </row>
    <row r="557" spans="14:24" ht="15.5" x14ac:dyDescent="0.35">
      <c r="N557" s="148">
        <v>53447</v>
      </c>
      <c r="O557" s="149" t="s">
        <v>13</v>
      </c>
      <c r="P557" s="149" t="s">
        <v>13</v>
      </c>
      <c r="Q557" s="149" t="s">
        <v>13</v>
      </c>
      <c r="R557" s="149" t="s">
        <v>13</v>
      </c>
      <c r="S557" s="150" t="s">
        <v>13</v>
      </c>
      <c r="T557" s="150" t="s">
        <v>13</v>
      </c>
      <c r="U557" s="151" t="s">
        <v>13</v>
      </c>
      <c r="V557" s="151" t="s">
        <v>13</v>
      </c>
      <c r="W557" s="152" t="s">
        <v>13</v>
      </c>
      <c r="X557" s="152" t="s">
        <v>13</v>
      </c>
    </row>
    <row r="558" spans="14:24" ht="15.5" x14ac:dyDescent="0.35">
      <c r="N558" s="148">
        <v>53478</v>
      </c>
      <c r="O558" s="149" t="s">
        <v>13</v>
      </c>
      <c r="P558" s="149" t="s">
        <v>13</v>
      </c>
      <c r="Q558" s="149" t="s">
        <v>13</v>
      </c>
      <c r="R558" s="149" t="s">
        <v>13</v>
      </c>
      <c r="S558" s="150" t="s">
        <v>13</v>
      </c>
      <c r="T558" s="150" t="s">
        <v>13</v>
      </c>
      <c r="U558" s="151" t="s">
        <v>13</v>
      </c>
      <c r="V558" s="151" t="s">
        <v>13</v>
      </c>
      <c r="W558" s="152" t="s">
        <v>13</v>
      </c>
      <c r="X558" s="152" t="s">
        <v>13</v>
      </c>
    </row>
    <row r="559" spans="14:24" ht="15.5" x14ac:dyDescent="0.35">
      <c r="N559" s="148">
        <v>53508</v>
      </c>
      <c r="O559" s="149" t="s">
        <v>13</v>
      </c>
      <c r="P559" s="149" t="s">
        <v>13</v>
      </c>
      <c r="Q559" s="149" t="s">
        <v>13</v>
      </c>
      <c r="R559" s="149" t="s">
        <v>13</v>
      </c>
      <c r="S559" s="150" t="s">
        <v>13</v>
      </c>
      <c r="T559" s="150" t="s">
        <v>13</v>
      </c>
      <c r="U559" s="151" t="s">
        <v>13</v>
      </c>
      <c r="V559" s="151" t="s">
        <v>13</v>
      </c>
      <c r="W559" s="152" t="s">
        <v>13</v>
      </c>
      <c r="X559" s="152" t="s">
        <v>13</v>
      </c>
    </row>
    <row r="560" spans="14:24" ht="15.5" x14ac:dyDescent="0.35">
      <c r="N560" s="148">
        <v>53539</v>
      </c>
      <c r="O560" s="149" t="s">
        <v>13</v>
      </c>
      <c r="P560" s="149" t="s">
        <v>13</v>
      </c>
      <c r="Q560" s="149" t="s">
        <v>13</v>
      </c>
      <c r="R560" s="149" t="s">
        <v>13</v>
      </c>
      <c r="S560" s="150" t="s">
        <v>13</v>
      </c>
      <c r="T560" s="150" t="s">
        <v>13</v>
      </c>
      <c r="U560" s="151" t="s">
        <v>13</v>
      </c>
      <c r="V560" s="151" t="s">
        <v>13</v>
      </c>
      <c r="W560" s="152" t="s">
        <v>13</v>
      </c>
      <c r="X560" s="152" t="s">
        <v>13</v>
      </c>
    </row>
    <row r="561" spans="14:24" ht="15.5" x14ac:dyDescent="0.35">
      <c r="N561" s="148">
        <v>53570</v>
      </c>
      <c r="O561" s="149" t="s">
        <v>13</v>
      </c>
      <c r="P561" s="149" t="s">
        <v>13</v>
      </c>
      <c r="Q561" s="149" t="s">
        <v>13</v>
      </c>
      <c r="R561" s="149" t="s">
        <v>13</v>
      </c>
      <c r="S561" s="150" t="s">
        <v>13</v>
      </c>
      <c r="T561" s="150" t="s">
        <v>13</v>
      </c>
      <c r="U561" s="151" t="s">
        <v>13</v>
      </c>
      <c r="V561" s="151" t="s">
        <v>13</v>
      </c>
      <c r="W561" s="152" t="s">
        <v>13</v>
      </c>
      <c r="X561" s="152" t="s">
        <v>13</v>
      </c>
    </row>
    <row r="562" spans="14:24" ht="15.5" x14ac:dyDescent="0.35">
      <c r="N562" s="148">
        <v>53600</v>
      </c>
      <c r="O562" s="149" t="s">
        <v>13</v>
      </c>
      <c r="P562" s="149" t="s">
        <v>13</v>
      </c>
      <c r="Q562" s="149" t="s">
        <v>13</v>
      </c>
      <c r="R562" s="149" t="s">
        <v>13</v>
      </c>
      <c r="S562" s="150" t="s">
        <v>13</v>
      </c>
      <c r="T562" s="150" t="s">
        <v>13</v>
      </c>
      <c r="U562" s="151" t="s">
        <v>13</v>
      </c>
      <c r="V562" s="151" t="s">
        <v>13</v>
      </c>
      <c r="W562" s="152" t="s">
        <v>13</v>
      </c>
      <c r="X562" s="152" t="s">
        <v>13</v>
      </c>
    </row>
    <row r="563" spans="14:24" ht="15.5" x14ac:dyDescent="0.35">
      <c r="N563" s="148">
        <v>53631</v>
      </c>
      <c r="O563" s="149" t="s">
        <v>13</v>
      </c>
      <c r="P563" s="149" t="s">
        <v>13</v>
      </c>
      <c r="Q563" s="149" t="s">
        <v>13</v>
      </c>
      <c r="R563" s="149" t="s">
        <v>13</v>
      </c>
      <c r="S563" s="150" t="s">
        <v>13</v>
      </c>
      <c r="T563" s="150" t="s">
        <v>13</v>
      </c>
      <c r="U563" s="151" t="s">
        <v>13</v>
      </c>
      <c r="V563" s="151" t="s">
        <v>13</v>
      </c>
      <c r="W563" s="152" t="s">
        <v>13</v>
      </c>
      <c r="X563" s="152" t="s">
        <v>13</v>
      </c>
    </row>
    <row r="564" spans="14:24" ht="15.5" x14ac:dyDescent="0.35">
      <c r="N564" s="148">
        <v>53661</v>
      </c>
      <c r="O564" s="149" t="s">
        <v>13</v>
      </c>
      <c r="P564" s="149" t="s">
        <v>13</v>
      </c>
      <c r="Q564" s="149" t="s">
        <v>13</v>
      </c>
      <c r="R564" s="149" t="s">
        <v>13</v>
      </c>
      <c r="S564" s="150" t="s">
        <v>13</v>
      </c>
      <c r="T564" s="150" t="s">
        <v>13</v>
      </c>
      <c r="U564" s="151" t="s">
        <v>13</v>
      </c>
      <c r="V564" s="151" t="s">
        <v>13</v>
      </c>
      <c r="W564" s="152" t="s">
        <v>13</v>
      </c>
      <c r="X564" s="152" t="s">
        <v>13</v>
      </c>
    </row>
    <row r="565" spans="14:24" ht="15.5" x14ac:dyDescent="0.35">
      <c r="N565" s="148">
        <v>53692</v>
      </c>
      <c r="O565" s="149" t="s">
        <v>13</v>
      </c>
      <c r="P565" s="149" t="s">
        <v>13</v>
      </c>
      <c r="Q565" s="149" t="s">
        <v>13</v>
      </c>
      <c r="R565" s="149" t="s">
        <v>13</v>
      </c>
      <c r="S565" s="150" t="s">
        <v>13</v>
      </c>
      <c r="T565" s="150" t="s">
        <v>13</v>
      </c>
      <c r="U565" s="151" t="s">
        <v>13</v>
      </c>
      <c r="V565" s="151" t="s">
        <v>13</v>
      </c>
      <c r="W565" s="152" t="s">
        <v>13</v>
      </c>
      <c r="X565" s="152" t="s">
        <v>13</v>
      </c>
    </row>
    <row r="566" spans="14:24" ht="15.5" x14ac:dyDescent="0.35">
      <c r="N566" s="148">
        <v>53723</v>
      </c>
      <c r="O566" s="149" t="s">
        <v>13</v>
      </c>
      <c r="P566" s="149" t="s">
        <v>13</v>
      </c>
      <c r="Q566" s="149" t="s">
        <v>13</v>
      </c>
      <c r="R566" s="149" t="s">
        <v>13</v>
      </c>
      <c r="S566" s="150" t="s">
        <v>13</v>
      </c>
      <c r="T566" s="150" t="s">
        <v>13</v>
      </c>
      <c r="U566" s="151" t="s">
        <v>13</v>
      </c>
      <c r="V566" s="151" t="s">
        <v>13</v>
      </c>
      <c r="W566" s="152" t="s">
        <v>13</v>
      </c>
      <c r="X566" s="152" t="s">
        <v>13</v>
      </c>
    </row>
    <row r="567" spans="14:24" ht="15.5" x14ac:dyDescent="0.35">
      <c r="N567" s="148">
        <v>53751</v>
      </c>
      <c r="O567" s="149" t="s">
        <v>13</v>
      </c>
      <c r="P567" s="149" t="s">
        <v>13</v>
      </c>
      <c r="Q567" s="149" t="s">
        <v>13</v>
      </c>
      <c r="R567" s="149" t="s">
        <v>13</v>
      </c>
      <c r="S567" s="150" t="s">
        <v>13</v>
      </c>
      <c r="T567" s="150" t="s">
        <v>13</v>
      </c>
      <c r="U567" s="151" t="s">
        <v>13</v>
      </c>
      <c r="V567" s="151" t="s">
        <v>13</v>
      </c>
      <c r="W567" s="152" t="s">
        <v>13</v>
      </c>
      <c r="X567" s="152" t="s">
        <v>13</v>
      </c>
    </row>
    <row r="568" spans="14:24" ht="15.5" x14ac:dyDescent="0.35">
      <c r="N568" s="148">
        <v>53782</v>
      </c>
      <c r="O568" s="149" t="s">
        <v>13</v>
      </c>
      <c r="P568" s="149" t="s">
        <v>13</v>
      </c>
      <c r="Q568" s="149" t="s">
        <v>13</v>
      </c>
      <c r="R568" s="149" t="s">
        <v>13</v>
      </c>
      <c r="S568" s="150" t="s">
        <v>13</v>
      </c>
      <c r="T568" s="150" t="s">
        <v>13</v>
      </c>
      <c r="U568" s="151" t="s">
        <v>13</v>
      </c>
      <c r="V568" s="151" t="s">
        <v>13</v>
      </c>
      <c r="W568" s="152" t="s">
        <v>13</v>
      </c>
      <c r="X568" s="152" t="s">
        <v>13</v>
      </c>
    </row>
    <row r="569" spans="14:24" ht="15.5" x14ac:dyDescent="0.35">
      <c r="N569" s="148">
        <v>53812</v>
      </c>
      <c r="O569" s="149" t="s">
        <v>13</v>
      </c>
      <c r="P569" s="149" t="s">
        <v>13</v>
      </c>
      <c r="Q569" s="149" t="s">
        <v>13</v>
      </c>
      <c r="R569" s="149" t="s">
        <v>13</v>
      </c>
      <c r="S569" s="150" t="s">
        <v>13</v>
      </c>
      <c r="T569" s="150" t="s">
        <v>13</v>
      </c>
      <c r="U569" s="151" t="s">
        <v>13</v>
      </c>
      <c r="V569" s="151" t="s">
        <v>13</v>
      </c>
      <c r="W569" s="152" t="s">
        <v>13</v>
      </c>
      <c r="X569" s="152" t="s">
        <v>13</v>
      </c>
    </row>
    <row r="570" spans="14:24" ht="15.5" x14ac:dyDescent="0.35">
      <c r="N570" s="148">
        <v>53843</v>
      </c>
      <c r="O570" s="149" t="s">
        <v>13</v>
      </c>
      <c r="P570" s="149" t="s">
        <v>13</v>
      </c>
      <c r="Q570" s="149" t="s">
        <v>13</v>
      </c>
      <c r="R570" s="149" t="s">
        <v>13</v>
      </c>
      <c r="S570" s="150" t="s">
        <v>13</v>
      </c>
      <c r="T570" s="150" t="s">
        <v>13</v>
      </c>
      <c r="U570" s="151" t="s">
        <v>13</v>
      </c>
      <c r="V570" s="151" t="s">
        <v>13</v>
      </c>
      <c r="W570" s="152" t="s">
        <v>13</v>
      </c>
      <c r="X570" s="152" t="s">
        <v>13</v>
      </c>
    </row>
    <row r="571" spans="14:24" ht="15.5" x14ac:dyDescent="0.35">
      <c r="N571" s="148">
        <v>53873</v>
      </c>
      <c r="O571" s="149" t="s">
        <v>13</v>
      </c>
      <c r="P571" s="149" t="s">
        <v>13</v>
      </c>
      <c r="Q571" s="149" t="s">
        <v>13</v>
      </c>
      <c r="R571" s="149" t="s">
        <v>13</v>
      </c>
      <c r="S571" s="150" t="s">
        <v>13</v>
      </c>
      <c r="T571" s="150" t="s">
        <v>13</v>
      </c>
      <c r="U571" s="151" t="s">
        <v>13</v>
      </c>
      <c r="V571" s="151" t="s">
        <v>13</v>
      </c>
      <c r="W571" s="152" t="s">
        <v>13</v>
      </c>
      <c r="X571" s="152" t="s">
        <v>13</v>
      </c>
    </row>
    <row r="572" spans="14:24" ht="15.5" x14ac:dyDescent="0.35">
      <c r="N572" s="148">
        <v>53904</v>
      </c>
      <c r="O572" s="149" t="s">
        <v>13</v>
      </c>
      <c r="P572" s="149" t="s">
        <v>13</v>
      </c>
      <c r="Q572" s="149" t="s">
        <v>13</v>
      </c>
      <c r="R572" s="149" t="s">
        <v>13</v>
      </c>
      <c r="S572" s="150" t="s">
        <v>13</v>
      </c>
      <c r="T572" s="150" t="s">
        <v>13</v>
      </c>
      <c r="U572" s="151" t="s">
        <v>13</v>
      </c>
      <c r="V572" s="151" t="s">
        <v>13</v>
      </c>
      <c r="W572" s="152" t="s">
        <v>13</v>
      </c>
      <c r="X572" s="152" t="s">
        <v>13</v>
      </c>
    </row>
    <row r="573" spans="14:24" ht="15.5" x14ac:dyDescent="0.35">
      <c r="N573" s="148">
        <v>53935</v>
      </c>
      <c r="O573" s="149" t="s">
        <v>13</v>
      </c>
      <c r="P573" s="149" t="s">
        <v>13</v>
      </c>
      <c r="Q573" s="149" t="s">
        <v>13</v>
      </c>
      <c r="R573" s="149" t="s">
        <v>13</v>
      </c>
      <c r="S573" s="150" t="s">
        <v>13</v>
      </c>
      <c r="T573" s="150" t="s">
        <v>13</v>
      </c>
      <c r="U573" s="151" t="s">
        <v>13</v>
      </c>
      <c r="V573" s="151" t="s">
        <v>13</v>
      </c>
      <c r="W573" s="152" t="s">
        <v>13</v>
      </c>
      <c r="X573" s="152" t="s">
        <v>13</v>
      </c>
    </row>
    <row r="574" spans="14:24" ht="15.5" x14ac:dyDescent="0.35">
      <c r="N574" s="148">
        <v>53965</v>
      </c>
      <c r="O574" s="149" t="s">
        <v>13</v>
      </c>
      <c r="P574" s="149" t="s">
        <v>13</v>
      </c>
      <c r="Q574" s="149" t="s">
        <v>13</v>
      </c>
      <c r="R574" s="149" t="s">
        <v>13</v>
      </c>
      <c r="S574" s="150" t="s">
        <v>13</v>
      </c>
      <c r="T574" s="150" t="s">
        <v>13</v>
      </c>
      <c r="U574" s="151" t="s">
        <v>13</v>
      </c>
      <c r="V574" s="151" t="s">
        <v>13</v>
      </c>
      <c r="W574" s="152" t="s">
        <v>13</v>
      </c>
      <c r="X574" s="152" t="s">
        <v>13</v>
      </c>
    </row>
    <row r="575" spans="14:24" ht="15.5" x14ac:dyDescent="0.35">
      <c r="N575" s="148">
        <v>53996</v>
      </c>
      <c r="O575" s="149" t="s">
        <v>13</v>
      </c>
      <c r="P575" s="149" t="s">
        <v>13</v>
      </c>
      <c r="Q575" s="149" t="s">
        <v>13</v>
      </c>
      <c r="R575" s="149" t="s">
        <v>13</v>
      </c>
      <c r="S575" s="150" t="s">
        <v>13</v>
      </c>
      <c r="T575" s="150" t="s">
        <v>13</v>
      </c>
      <c r="U575" s="151" t="s">
        <v>13</v>
      </c>
      <c r="V575" s="151" t="s">
        <v>13</v>
      </c>
      <c r="W575" s="152" t="s">
        <v>13</v>
      </c>
      <c r="X575" s="152" t="s">
        <v>13</v>
      </c>
    </row>
    <row r="576" spans="14:24" ht="15.5" x14ac:dyDescent="0.35">
      <c r="N576" s="148">
        <v>54026</v>
      </c>
      <c r="O576" s="149" t="s">
        <v>13</v>
      </c>
      <c r="P576" s="149" t="s">
        <v>13</v>
      </c>
      <c r="Q576" s="149" t="s">
        <v>13</v>
      </c>
      <c r="R576" s="149" t="s">
        <v>13</v>
      </c>
      <c r="S576" s="150" t="s">
        <v>13</v>
      </c>
      <c r="T576" s="150" t="s">
        <v>13</v>
      </c>
      <c r="U576" s="151" t="s">
        <v>13</v>
      </c>
      <c r="V576" s="151" t="s">
        <v>13</v>
      </c>
      <c r="W576" s="152" t="s">
        <v>13</v>
      </c>
      <c r="X576" s="152" t="s">
        <v>13</v>
      </c>
    </row>
    <row r="577" spans="14:24" ht="15.5" x14ac:dyDescent="0.35">
      <c r="N577" s="148">
        <v>54057</v>
      </c>
      <c r="O577" s="149" t="s">
        <v>13</v>
      </c>
      <c r="P577" s="149" t="s">
        <v>13</v>
      </c>
      <c r="Q577" s="149" t="s">
        <v>13</v>
      </c>
      <c r="R577" s="149" t="s">
        <v>13</v>
      </c>
      <c r="S577" s="150" t="s">
        <v>13</v>
      </c>
      <c r="T577" s="150" t="s">
        <v>13</v>
      </c>
      <c r="U577" s="151" t="s">
        <v>13</v>
      </c>
      <c r="V577" s="151" t="s">
        <v>13</v>
      </c>
      <c r="W577" s="152" t="s">
        <v>13</v>
      </c>
      <c r="X577" s="152" t="s">
        <v>13</v>
      </c>
    </row>
    <row r="578" spans="14:24" ht="15.5" x14ac:dyDescent="0.35">
      <c r="N578" s="148">
        <v>54088</v>
      </c>
      <c r="O578" s="149" t="s">
        <v>13</v>
      </c>
      <c r="P578" s="149" t="s">
        <v>13</v>
      </c>
      <c r="Q578" s="149" t="s">
        <v>13</v>
      </c>
      <c r="R578" s="149" t="s">
        <v>13</v>
      </c>
      <c r="S578" s="150" t="s">
        <v>13</v>
      </c>
      <c r="T578" s="150" t="s">
        <v>13</v>
      </c>
      <c r="U578" s="151" t="s">
        <v>13</v>
      </c>
      <c r="V578" s="151" t="s">
        <v>13</v>
      </c>
      <c r="W578" s="152" t="s">
        <v>13</v>
      </c>
      <c r="X578" s="152" t="s">
        <v>13</v>
      </c>
    </row>
    <row r="579" spans="14:24" ht="15.5" x14ac:dyDescent="0.35">
      <c r="N579" s="148">
        <v>54117</v>
      </c>
      <c r="O579" s="149" t="s">
        <v>13</v>
      </c>
      <c r="P579" s="149" t="s">
        <v>13</v>
      </c>
      <c r="Q579" s="149" t="s">
        <v>13</v>
      </c>
      <c r="R579" s="149" t="s">
        <v>13</v>
      </c>
      <c r="S579" s="150" t="s">
        <v>13</v>
      </c>
      <c r="T579" s="150" t="s">
        <v>13</v>
      </c>
      <c r="U579" s="151" t="s">
        <v>13</v>
      </c>
      <c r="V579" s="151" t="s">
        <v>13</v>
      </c>
      <c r="W579" s="152" t="s">
        <v>13</v>
      </c>
      <c r="X579" s="152" t="s">
        <v>13</v>
      </c>
    </row>
    <row r="580" spans="14:24" ht="15.5" x14ac:dyDescent="0.35">
      <c r="N580" s="148">
        <v>54148</v>
      </c>
      <c r="O580" s="149" t="s">
        <v>13</v>
      </c>
      <c r="P580" s="149" t="s">
        <v>13</v>
      </c>
      <c r="Q580" s="149" t="s">
        <v>13</v>
      </c>
      <c r="R580" s="149" t="s">
        <v>13</v>
      </c>
      <c r="S580" s="150" t="s">
        <v>13</v>
      </c>
      <c r="T580" s="150" t="s">
        <v>13</v>
      </c>
      <c r="U580" s="151" t="s">
        <v>13</v>
      </c>
      <c r="V580" s="151" t="s">
        <v>13</v>
      </c>
      <c r="W580" s="152" t="s">
        <v>13</v>
      </c>
      <c r="X580" s="152" t="s">
        <v>13</v>
      </c>
    </row>
    <row r="581" spans="14:24" ht="15.5" x14ac:dyDescent="0.35">
      <c r="N581" s="148">
        <v>54178</v>
      </c>
      <c r="O581" s="149" t="s">
        <v>13</v>
      </c>
      <c r="P581" s="149" t="s">
        <v>13</v>
      </c>
      <c r="Q581" s="149" t="s">
        <v>13</v>
      </c>
      <c r="R581" s="149" t="s">
        <v>13</v>
      </c>
      <c r="S581" s="150" t="s">
        <v>13</v>
      </c>
      <c r="T581" s="150" t="s">
        <v>13</v>
      </c>
      <c r="U581" s="151" t="s">
        <v>13</v>
      </c>
      <c r="V581" s="151" t="s">
        <v>13</v>
      </c>
      <c r="W581" s="152" t="s">
        <v>13</v>
      </c>
      <c r="X581" s="152" t="s">
        <v>13</v>
      </c>
    </row>
    <row r="582" spans="14:24" ht="15.5" x14ac:dyDescent="0.35">
      <c r="N582" s="148">
        <v>54209</v>
      </c>
      <c r="O582" s="149" t="s">
        <v>13</v>
      </c>
      <c r="P582" s="149" t="s">
        <v>13</v>
      </c>
      <c r="Q582" s="149" t="s">
        <v>13</v>
      </c>
      <c r="R582" s="149" t="s">
        <v>13</v>
      </c>
      <c r="S582" s="150" t="s">
        <v>13</v>
      </c>
      <c r="T582" s="150" t="s">
        <v>13</v>
      </c>
      <c r="U582" s="151" t="s">
        <v>13</v>
      </c>
      <c r="V582" s="151" t="s">
        <v>13</v>
      </c>
      <c r="W582" s="152" t="s">
        <v>13</v>
      </c>
      <c r="X582" s="152" t="s">
        <v>13</v>
      </c>
    </row>
    <row r="583" spans="14:24" ht="15.5" x14ac:dyDescent="0.35">
      <c r="N583" s="148">
        <v>54239</v>
      </c>
      <c r="O583" s="149" t="s">
        <v>13</v>
      </c>
      <c r="P583" s="149" t="s">
        <v>13</v>
      </c>
      <c r="Q583" s="149" t="s">
        <v>13</v>
      </c>
      <c r="R583" s="149" t="s">
        <v>13</v>
      </c>
      <c r="S583" s="150" t="s">
        <v>13</v>
      </c>
      <c r="T583" s="150" t="s">
        <v>13</v>
      </c>
      <c r="U583" s="151" t="s">
        <v>13</v>
      </c>
      <c r="V583" s="151" t="s">
        <v>13</v>
      </c>
      <c r="W583" s="152" t="s">
        <v>13</v>
      </c>
      <c r="X583" s="152" t="s">
        <v>13</v>
      </c>
    </row>
    <row r="584" spans="14:24" ht="15.5" x14ac:dyDescent="0.35">
      <c r="N584" s="148">
        <v>54270</v>
      </c>
      <c r="O584" s="149" t="s">
        <v>13</v>
      </c>
      <c r="P584" s="149" t="s">
        <v>13</v>
      </c>
      <c r="Q584" s="149" t="s">
        <v>13</v>
      </c>
      <c r="R584" s="149" t="s">
        <v>13</v>
      </c>
      <c r="S584" s="150" t="s">
        <v>13</v>
      </c>
      <c r="T584" s="150" t="s">
        <v>13</v>
      </c>
      <c r="U584" s="151" t="s">
        <v>13</v>
      </c>
      <c r="V584" s="151" t="s">
        <v>13</v>
      </c>
      <c r="W584" s="152" t="s">
        <v>13</v>
      </c>
      <c r="X584" s="152" t="s">
        <v>13</v>
      </c>
    </row>
    <row r="585" spans="14:24" ht="15.5" x14ac:dyDescent="0.35">
      <c r="N585" s="148">
        <v>54301</v>
      </c>
      <c r="O585" s="149" t="s">
        <v>13</v>
      </c>
      <c r="P585" s="149" t="s">
        <v>13</v>
      </c>
      <c r="Q585" s="149" t="s">
        <v>13</v>
      </c>
      <c r="R585" s="149" t="s">
        <v>13</v>
      </c>
      <c r="S585" s="150" t="s">
        <v>13</v>
      </c>
      <c r="T585" s="150" t="s">
        <v>13</v>
      </c>
      <c r="U585" s="151" t="s">
        <v>13</v>
      </c>
      <c r="V585" s="151" t="s">
        <v>13</v>
      </c>
      <c r="W585" s="152" t="s">
        <v>13</v>
      </c>
      <c r="X585" s="152" t="s">
        <v>13</v>
      </c>
    </row>
    <row r="586" spans="14:24" ht="15.5" x14ac:dyDescent="0.35">
      <c r="N586" s="148">
        <v>54331</v>
      </c>
      <c r="O586" s="149" t="s">
        <v>13</v>
      </c>
      <c r="P586" s="149" t="s">
        <v>13</v>
      </c>
      <c r="Q586" s="149" t="s">
        <v>13</v>
      </c>
      <c r="R586" s="149" t="s">
        <v>13</v>
      </c>
      <c r="S586" s="150" t="s">
        <v>13</v>
      </c>
      <c r="T586" s="150" t="s">
        <v>13</v>
      </c>
      <c r="U586" s="151" t="s">
        <v>13</v>
      </c>
      <c r="V586" s="151" t="s">
        <v>13</v>
      </c>
      <c r="W586" s="152" t="s">
        <v>13</v>
      </c>
      <c r="X586" s="152" t="s">
        <v>13</v>
      </c>
    </row>
    <row r="587" spans="14:24" ht="15.5" x14ac:dyDescent="0.35">
      <c r="N587" s="148">
        <v>54362</v>
      </c>
      <c r="O587" s="149" t="s">
        <v>13</v>
      </c>
      <c r="P587" s="149" t="s">
        <v>13</v>
      </c>
      <c r="Q587" s="149" t="s">
        <v>13</v>
      </c>
      <c r="R587" s="149" t="s">
        <v>13</v>
      </c>
      <c r="S587" s="150" t="s">
        <v>13</v>
      </c>
      <c r="T587" s="150" t="s">
        <v>13</v>
      </c>
      <c r="U587" s="151" t="s">
        <v>13</v>
      </c>
      <c r="V587" s="151" t="s">
        <v>13</v>
      </c>
      <c r="W587" s="152" t="s">
        <v>13</v>
      </c>
      <c r="X587" s="152" t="s">
        <v>13</v>
      </c>
    </row>
    <row r="588" spans="14:24" ht="15.5" x14ac:dyDescent="0.35">
      <c r="N588" s="148">
        <v>54392</v>
      </c>
      <c r="O588" s="149" t="s">
        <v>13</v>
      </c>
      <c r="P588" s="149" t="s">
        <v>13</v>
      </c>
      <c r="Q588" s="149" t="s">
        <v>13</v>
      </c>
      <c r="R588" s="149" t="s">
        <v>13</v>
      </c>
      <c r="S588" s="150" t="s">
        <v>13</v>
      </c>
      <c r="T588" s="150" t="s">
        <v>13</v>
      </c>
      <c r="U588" s="151" t="s">
        <v>13</v>
      </c>
      <c r="V588" s="151" t="s">
        <v>13</v>
      </c>
      <c r="W588" s="152" t="s">
        <v>13</v>
      </c>
      <c r="X588" s="152" t="s">
        <v>13</v>
      </c>
    </row>
    <row r="589" spans="14:24" ht="15.5" x14ac:dyDescent="0.35">
      <c r="N589" s="148">
        <v>54423</v>
      </c>
      <c r="O589" s="149" t="s">
        <v>13</v>
      </c>
      <c r="P589" s="149" t="s">
        <v>13</v>
      </c>
      <c r="Q589" s="149" t="s">
        <v>13</v>
      </c>
      <c r="R589" s="149" t="s">
        <v>13</v>
      </c>
      <c r="S589" s="150" t="s">
        <v>13</v>
      </c>
      <c r="T589" s="150" t="s">
        <v>13</v>
      </c>
      <c r="U589" s="151" t="s">
        <v>13</v>
      </c>
      <c r="V589" s="151" t="s">
        <v>13</v>
      </c>
      <c r="W589" s="152" t="s">
        <v>13</v>
      </c>
      <c r="X589" s="152" t="s">
        <v>13</v>
      </c>
    </row>
    <row r="590" spans="14:24" ht="15.5" x14ac:dyDescent="0.35">
      <c r="N590" s="148">
        <v>54454</v>
      </c>
      <c r="O590" s="149" t="s">
        <v>13</v>
      </c>
      <c r="P590" s="149" t="s">
        <v>13</v>
      </c>
      <c r="Q590" s="149" t="s">
        <v>13</v>
      </c>
      <c r="R590" s="149" t="s">
        <v>13</v>
      </c>
      <c r="S590" s="150" t="s">
        <v>13</v>
      </c>
      <c r="T590" s="150" t="s">
        <v>13</v>
      </c>
      <c r="U590" s="151" t="s">
        <v>13</v>
      </c>
      <c r="V590" s="151" t="s">
        <v>13</v>
      </c>
      <c r="W590" s="152" t="s">
        <v>13</v>
      </c>
      <c r="X590" s="152" t="s">
        <v>13</v>
      </c>
    </row>
    <row r="591" spans="14:24" ht="15.5" x14ac:dyDescent="0.35">
      <c r="N591" s="148">
        <v>54482</v>
      </c>
      <c r="O591" s="149" t="s">
        <v>13</v>
      </c>
      <c r="P591" s="149" t="s">
        <v>13</v>
      </c>
      <c r="Q591" s="149" t="s">
        <v>13</v>
      </c>
      <c r="R591" s="149" t="s">
        <v>13</v>
      </c>
      <c r="S591" s="150" t="s">
        <v>13</v>
      </c>
      <c r="T591" s="150" t="s">
        <v>13</v>
      </c>
      <c r="U591" s="151" t="s">
        <v>13</v>
      </c>
      <c r="V591" s="151" t="s">
        <v>13</v>
      </c>
      <c r="W591" s="152" t="s">
        <v>13</v>
      </c>
      <c r="X591" s="152" t="s">
        <v>13</v>
      </c>
    </row>
    <row r="592" spans="14:24" ht="15.5" x14ac:dyDescent="0.35">
      <c r="N592" s="148">
        <v>54513</v>
      </c>
      <c r="O592" s="149" t="s">
        <v>13</v>
      </c>
      <c r="P592" s="149" t="s">
        <v>13</v>
      </c>
      <c r="Q592" s="149" t="s">
        <v>13</v>
      </c>
      <c r="R592" s="149" t="s">
        <v>13</v>
      </c>
      <c r="S592" s="150" t="s">
        <v>13</v>
      </c>
      <c r="T592" s="150" t="s">
        <v>13</v>
      </c>
      <c r="U592" s="151" t="s">
        <v>13</v>
      </c>
      <c r="V592" s="151" t="s">
        <v>13</v>
      </c>
      <c r="W592" s="152" t="s">
        <v>13</v>
      </c>
      <c r="X592" s="152" t="s">
        <v>13</v>
      </c>
    </row>
    <row r="593" spans="14:24" ht="15.5" x14ac:dyDescent="0.35">
      <c r="N593" s="148">
        <v>54543</v>
      </c>
      <c r="O593" s="149" t="s">
        <v>13</v>
      </c>
      <c r="P593" s="149" t="s">
        <v>13</v>
      </c>
      <c r="Q593" s="149" t="s">
        <v>13</v>
      </c>
      <c r="R593" s="149" t="s">
        <v>13</v>
      </c>
      <c r="S593" s="150" t="s">
        <v>13</v>
      </c>
      <c r="T593" s="150" t="s">
        <v>13</v>
      </c>
      <c r="U593" s="151" t="s">
        <v>13</v>
      </c>
      <c r="V593" s="151" t="s">
        <v>13</v>
      </c>
      <c r="W593" s="152" t="s">
        <v>13</v>
      </c>
      <c r="X593" s="152" t="s">
        <v>13</v>
      </c>
    </row>
    <row r="594" spans="14:24" ht="15.5" x14ac:dyDescent="0.35">
      <c r="N594" s="148">
        <v>54574</v>
      </c>
      <c r="O594" s="149" t="s">
        <v>13</v>
      </c>
      <c r="P594" s="149" t="s">
        <v>13</v>
      </c>
      <c r="Q594" s="149" t="s">
        <v>13</v>
      </c>
      <c r="R594" s="149" t="s">
        <v>13</v>
      </c>
      <c r="S594" s="150" t="s">
        <v>13</v>
      </c>
      <c r="T594" s="150" t="s">
        <v>13</v>
      </c>
      <c r="U594" s="151" t="s">
        <v>13</v>
      </c>
      <c r="V594" s="151" t="s">
        <v>13</v>
      </c>
      <c r="W594" s="152" t="s">
        <v>13</v>
      </c>
      <c r="X594" s="152" t="s">
        <v>13</v>
      </c>
    </row>
    <row r="595" spans="14:24" ht="15.5" x14ac:dyDescent="0.35">
      <c r="N595" s="148">
        <v>54604</v>
      </c>
      <c r="O595" s="149" t="s">
        <v>13</v>
      </c>
      <c r="P595" s="149" t="s">
        <v>13</v>
      </c>
      <c r="Q595" s="149" t="s">
        <v>13</v>
      </c>
      <c r="R595" s="149" t="s">
        <v>13</v>
      </c>
      <c r="S595" s="150" t="s">
        <v>13</v>
      </c>
      <c r="T595" s="150" t="s">
        <v>13</v>
      </c>
      <c r="U595" s="151" t="s">
        <v>13</v>
      </c>
      <c r="V595" s="151" t="s">
        <v>13</v>
      </c>
      <c r="W595" s="152" t="s">
        <v>13</v>
      </c>
      <c r="X595" s="152" t="s">
        <v>13</v>
      </c>
    </row>
    <row r="596" spans="14:24" ht="15.5" x14ac:dyDescent="0.35">
      <c r="N596" s="148">
        <v>54635</v>
      </c>
      <c r="O596" s="149" t="s">
        <v>13</v>
      </c>
      <c r="P596" s="149" t="s">
        <v>13</v>
      </c>
      <c r="Q596" s="149" t="s">
        <v>13</v>
      </c>
      <c r="R596" s="149" t="s">
        <v>13</v>
      </c>
      <c r="S596" s="150" t="s">
        <v>13</v>
      </c>
      <c r="T596" s="150" t="s">
        <v>13</v>
      </c>
      <c r="U596" s="151" t="s">
        <v>13</v>
      </c>
      <c r="V596" s="151" t="s">
        <v>13</v>
      </c>
      <c r="W596" s="152" t="s">
        <v>13</v>
      </c>
      <c r="X596" s="152" t="s">
        <v>13</v>
      </c>
    </row>
    <row r="597" spans="14:24" ht="15.5" x14ac:dyDescent="0.35">
      <c r="N597" s="148">
        <v>54666</v>
      </c>
      <c r="O597" s="149" t="s">
        <v>13</v>
      </c>
      <c r="P597" s="149" t="s">
        <v>13</v>
      </c>
      <c r="Q597" s="149" t="s">
        <v>13</v>
      </c>
      <c r="R597" s="149" t="s">
        <v>13</v>
      </c>
      <c r="S597" s="150" t="s">
        <v>13</v>
      </c>
      <c r="T597" s="150" t="s">
        <v>13</v>
      </c>
      <c r="U597" s="151" t="s">
        <v>13</v>
      </c>
      <c r="V597" s="151" t="s">
        <v>13</v>
      </c>
      <c r="W597" s="152" t="s">
        <v>13</v>
      </c>
      <c r="X597" s="152" t="s">
        <v>13</v>
      </c>
    </row>
    <row r="598" spans="14:24" ht="15.5" x14ac:dyDescent="0.35">
      <c r="N598" s="148">
        <v>54696</v>
      </c>
      <c r="O598" s="149" t="s">
        <v>13</v>
      </c>
      <c r="P598" s="149" t="s">
        <v>13</v>
      </c>
      <c r="Q598" s="149" t="s">
        <v>13</v>
      </c>
      <c r="R598" s="149" t="s">
        <v>13</v>
      </c>
      <c r="S598" s="150" t="s">
        <v>13</v>
      </c>
      <c r="T598" s="150" t="s">
        <v>13</v>
      </c>
      <c r="U598" s="151" t="s">
        <v>13</v>
      </c>
      <c r="V598" s="151" t="s">
        <v>13</v>
      </c>
      <c r="W598" s="152" t="s">
        <v>13</v>
      </c>
      <c r="X598" s="152" t="s">
        <v>13</v>
      </c>
    </row>
    <row r="599" spans="14:24" ht="15.5" x14ac:dyDescent="0.35">
      <c r="N599" s="148">
        <v>54727</v>
      </c>
      <c r="O599" s="149" t="s">
        <v>13</v>
      </c>
      <c r="P599" s="149" t="s">
        <v>13</v>
      </c>
      <c r="Q599" s="149" t="s">
        <v>13</v>
      </c>
      <c r="R599" s="149" t="s">
        <v>13</v>
      </c>
      <c r="S599" s="150" t="s">
        <v>13</v>
      </c>
      <c r="T599" s="150" t="s">
        <v>13</v>
      </c>
      <c r="U599" s="151" t="s">
        <v>13</v>
      </c>
      <c r="V599" s="151" t="s">
        <v>13</v>
      </c>
      <c r="W599" s="152" t="s">
        <v>13</v>
      </c>
      <c r="X599" s="152" t="s">
        <v>13</v>
      </c>
    </row>
    <row r="600" spans="14:24" ht="15.5" x14ac:dyDescent="0.35">
      <c r="N600" s="148">
        <v>54757</v>
      </c>
      <c r="O600" s="149" t="s">
        <v>13</v>
      </c>
      <c r="P600" s="149" t="s">
        <v>13</v>
      </c>
      <c r="Q600" s="149" t="s">
        <v>13</v>
      </c>
      <c r="R600" s="149" t="s">
        <v>13</v>
      </c>
      <c r="S600" s="150" t="s">
        <v>13</v>
      </c>
      <c r="T600" s="150" t="s">
        <v>13</v>
      </c>
      <c r="U600" s="151" t="s">
        <v>13</v>
      </c>
      <c r="V600" s="151" t="s">
        <v>13</v>
      </c>
      <c r="W600" s="152" t="s">
        <v>13</v>
      </c>
      <c r="X600" s="152" t="s">
        <v>13</v>
      </c>
    </row>
    <row r="601" spans="14:24" ht="15.5" x14ac:dyDescent="0.35">
      <c r="N601" s="148">
        <v>54788</v>
      </c>
      <c r="O601" s="149" t="s">
        <v>13</v>
      </c>
      <c r="P601" s="149" t="s">
        <v>13</v>
      </c>
      <c r="Q601" s="149" t="s">
        <v>13</v>
      </c>
      <c r="R601" s="149" t="s">
        <v>13</v>
      </c>
      <c r="S601" s="150" t="s">
        <v>13</v>
      </c>
      <c r="T601" s="150" t="s">
        <v>13</v>
      </c>
      <c r="U601" s="151" t="s">
        <v>13</v>
      </c>
      <c r="V601" s="151" t="s">
        <v>13</v>
      </c>
      <c r="W601" s="152" t="s">
        <v>13</v>
      </c>
      <c r="X601" s="152" t="s">
        <v>13</v>
      </c>
    </row>
    <row r="602" spans="14:24" ht="15.5" x14ac:dyDescent="0.35">
      <c r="N602" s="148">
        <v>54819</v>
      </c>
      <c r="O602" s="149" t="s">
        <v>13</v>
      </c>
      <c r="P602" s="149" t="s">
        <v>13</v>
      </c>
      <c r="Q602" s="149" t="s">
        <v>13</v>
      </c>
      <c r="R602" s="149" t="s">
        <v>13</v>
      </c>
      <c r="S602" s="150" t="s">
        <v>13</v>
      </c>
      <c r="T602" s="150" t="s">
        <v>13</v>
      </c>
      <c r="U602" s="151" t="s">
        <v>13</v>
      </c>
      <c r="V602" s="151" t="s">
        <v>13</v>
      </c>
      <c r="W602" s="152" t="s">
        <v>13</v>
      </c>
      <c r="X602" s="152" t="s">
        <v>13</v>
      </c>
    </row>
    <row r="603" spans="14:24" ht="15.5" x14ac:dyDescent="0.35">
      <c r="N603" s="148">
        <v>54847</v>
      </c>
      <c r="O603" s="149" t="s">
        <v>13</v>
      </c>
      <c r="P603" s="149" t="s">
        <v>13</v>
      </c>
      <c r="Q603" s="149" t="s">
        <v>13</v>
      </c>
      <c r="R603" s="149" t="s">
        <v>13</v>
      </c>
      <c r="S603" s="150" t="s">
        <v>13</v>
      </c>
      <c r="T603" s="150" t="s">
        <v>13</v>
      </c>
      <c r="U603" s="151" t="s">
        <v>13</v>
      </c>
      <c r="V603" s="151" t="s">
        <v>13</v>
      </c>
      <c r="W603" s="152" t="s">
        <v>13</v>
      </c>
      <c r="X603" s="152" t="s">
        <v>13</v>
      </c>
    </row>
    <row r="604" spans="14:24" ht="15.5" x14ac:dyDescent="0.35">
      <c r="N604" s="148">
        <v>54878</v>
      </c>
      <c r="O604" s="149" t="s">
        <v>13</v>
      </c>
      <c r="P604" s="149" t="s">
        <v>13</v>
      </c>
      <c r="Q604" s="149" t="s">
        <v>13</v>
      </c>
      <c r="R604" s="149" t="s">
        <v>13</v>
      </c>
      <c r="S604" s="150" t="s">
        <v>13</v>
      </c>
      <c r="T604" s="150" t="s">
        <v>13</v>
      </c>
      <c r="U604" s="151" t="s">
        <v>13</v>
      </c>
      <c r="V604" s="151" t="s">
        <v>13</v>
      </c>
      <c r="W604" s="152" t="s">
        <v>13</v>
      </c>
      <c r="X604" s="152" t="s">
        <v>13</v>
      </c>
    </row>
    <row r="605" spans="14:24" ht="15.5" x14ac:dyDescent="0.35">
      <c r="N605" s="148">
        <v>54908</v>
      </c>
      <c r="O605" s="149" t="s">
        <v>13</v>
      </c>
      <c r="P605" s="149" t="s">
        <v>13</v>
      </c>
      <c r="Q605" s="149" t="s">
        <v>13</v>
      </c>
      <c r="R605" s="149" t="s">
        <v>13</v>
      </c>
      <c r="S605" s="150" t="s">
        <v>13</v>
      </c>
      <c r="T605" s="150" t="s">
        <v>13</v>
      </c>
      <c r="U605" s="151" t="s">
        <v>13</v>
      </c>
      <c r="V605" s="151" t="s">
        <v>13</v>
      </c>
      <c r="W605" s="152" t="s">
        <v>13</v>
      </c>
      <c r="X605" s="152" t="s">
        <v>13</v>
      </c>
    </row>
    <row r="606" spans="14:24" ht="15.5" x14ac:dyDescent="0.35">
      <c r="N606" s="148">
        <v>54939</v>
      </c>
      <c r="O606" s="149" t="s">
        <v>13</v>
      </c>
      <c r="P606" s="149" t="s">
        <v>13</v>
      </c>
      <c r="Q606" s="149" t="s">
        <v>13</v>
      </c>
      <c r="R606" s="149" t="s">
        <v>13</v>
      </c>
      <c r="S606" s="150" t="s">
        <v>13</v>
      </c>
      <c r="T606" s="150" t="s">
        <v>13</v>
      </c>
      <c r="U606" s="151" t="s">
        <v>13</v>
      </c>
      <c r="V606" s="151" t="s">
        <v>13</v>
      </c>
      <c r="W606" s="152" t="s">
        <v>13</v>
      </c>
      <c r="X606" s="152" t="s">
        <v>13</v>
      </c>
    </row>
    <row r="607" spans="14:24" ht="15.5" x14ac:dyDescent="0.35">
      <c r="N607" s="148">
        <v>54969</v>
      </c>
      <c r="O607" s="149" t="s">
        <v>13</v>
      </c>
      <c r="P607" s="149" t="s">
        <v>13</v>
      </c>
      <c r="Q607" s="149" t="s">
        <v>13</v>
      </c>
      <c r="R607" s="149" t="s">
        <v>13</v>
      </c>
      <c r="S607" s="150" t="s">
        <v>13</v>
      </c>
      <c r="T607" s="150" t="s">
        <v>13</v>
      </c>
      <c r="U607" s="151" t="s">
        <v>13</v>
      </c>
      <c r="V607" s="151" t="s">
        <v>13</v>
      </c>
      <c r="W607" s="152" t="s">
        <v>13</v>
      </c>
      <c r="X607" s="152" t="s">
        <v>13</v>
      </c>
    </row>
    <row r="608" spans="14:24" ht="15.5" x14ac:dyDescent="0.35">
      <c r="N608" s="148">
        <v>55000</v>
      </c>
      <c r="O608" s="149" t="s">
        <v>13</v>
      </c>
      <c r="P608" s="149" t="s">
        <v>13</v>
      </c>
      <c r="Q608" s="149" t="s">
        <v>13</v>
      </c>
      <c r="R608" s="149" t="s">
        <v>13</v>
      </c>
      <c r="S608" s="150" t="s">
        <v>13</v>
      </c>
      <c r="T608" s="150" t="s">
        <v>13</v>
      </c>
      <c r="U608" s="151" t="s">
        <v>13</v>
      </c>
      <c r="V608" s="151" t="s">
        <v>13</v>
      </c>
      <c r="W608" s="152" t="s">
        <v>13</v>
      </c>
      <c r="X608" s="152" t="s">
        <v>13</v>
      </c>
    </row>
    <row r="609" spans="14:24" ht="15.5" x14ac:dyDescent="0.35">
      <c r="N609" s="148">
        <v>55031</v>
      </c>
      <c r="O609" s="149" t="s">
        <v>13</v>
      </c>
      <c r="P609" s="149" t="s">
        <v>13</v>
      </c>
      <c r="Q609" s="149" t="s">
        <v>13</v>
      </c>
      <c r="R609" s="149" t="s">
        <v>13</v>
      </c>
      <c r="S609" s="150" t="s">
        <v>13</v>
      </c>
      <c r="T609" s="150" t="s">
        <v>13</v>
      </c>
      <c r="U609" s="151" t="s">
        <v>13</v>
      </c>
      <c r="V609" s="151" t="s">
        <v>13</v>
      </c>
      <c r="W609" s="152" t="s">
        <v>13</v>
      </c>
      <c r="X609" s="152" t="s">
        <v>13</v>
      </c>
    </row>
    <row r="610" spans="14:24" ht="15.5" x14ac:dyDescent="0.35">
      <c r="N610" s="148">
        <v>55061</v>
      </c>
      <c r="O610" s="149" t="s">
        <v>13</v>
      </c>
      <c r="P610" s="149" t="s">
        <v>13</v>
      </c>
      <c r="Q610" s="149" t="s">
        <v>13</v>
      </c>
      <c r="R610" s="149" t="s">
        <v>13</v>
      </c>
      <c r="S610" s="150" t="s">
        <v>13</v>
      </c>
      <c r="T610" s="150" t="s">
        <v>13</v>
      </c>
      <c r="U610" s="151" t="s">
        <v>13</v>
      </c>
      <c r="V610" s="151" t="s">
        <v>13</v>
      </c>
      <c r="W610" s="152" t="s">
        <v>13</v>
      </c>
      <c r="X610" s="152" t="s">
        <v>13</v>
      </c>
    </row>
    <row r="611" spans="14:24" ht="15.5" x14ac:dyDescent="0.35">
      <c r="N611" s="148">
        <v>55092</v>
      </c>
      <c r="O611" s="149" t="s">
        <v>13</v>
      </c>
      <c r="P611" s="149" t="s">
        <v>13</v>
      </c>
      <c r="Q611" s="149" t="s">
        <v>13</v>
      </c>
      <c r="R611" s="149" t="s">
        <v>13</v>
      </c>
      <c r="S611" s="150" t="s">
        <v>13</v>
      </c>
      <c r="T611" s="150" t="s">
        <v>13</v>
      </c>
      <c r="U611" s="151" t="s">
        <v>13</v>
      </c>
      <c r="V611" s="151" t="s">
        <v>13</v>
      </c>
      <c r="W611" s="152" t="s">
        <v>13</v>
      </c>
      <c r="X611" s="152" t="s">
        <v>13</v>
      </c>
    </row>
    <row r="612" spans="14:24" ht="15.5" x14ac:dyDescent="0.35">
      <c r="N612" s="148">
        <v>55122</v>
      </c>
      <c r="O612" s="149" t="s">
        <v>13</v>
      </c>
      <c r="P612" s="149" t="s">
        <v>13</v>
      </c>
      <c r="Q612" s="149" t="s">
        <v>13</v>
      </c>
      <c r="R612" s="149" t="s">
        <v>13</v>
      </c>
      <c r="S612" s="150" t="s">
        <v>13</v>
      </c>
      <c r="T612" s="150" t="s">
        <v>13</v>
      </c>
      <c r="U612" s="151" t="s">
        <v>13</v>
      </c>
      <c r="V612" s="151" t="s">
        <v>13</v>
      </c>
      <c r="W612" s="152" t="s">
        <v>13</v>
      </c>
      <c r="X612" s="152" t="s">
        <v>13</v>
      </c>
    </row>
    <row r="613" spans="14:24" ht="15.5" x14ac:dyDescent="0.35">
      <c r="N613" s="148">
        <v>55153</v>
      </c>
      <c r="O613" s="149" t="s">
        <v>13</v>
      </c>
      <c r="P613" s="149" t="s">
        <v>13</v>
      </c>
      <c r="Q613" s="149" t="s">
        <v>13</v>
      </c>
      <c r="R613" s="149" t="s">
        <v>13</v>
      </c>
      <c r="S613" s="150" t="s">
        <v>13</v>
      </c>
      <c r="T613" s="150" t="s">
        <v>13</v>
      </c>
      <c r="U613" s="151" t="s">
        <v>13</v>
      </c>
      <c r="V613" s="151" t="s">
        <v>13</v>
      </c>
      <c r="W613" s="152" t="s">
        <v>13</v>
      </c>
      <c r="X613" s="152" t="s">
        <v>13</v>
      </c>
    </row>
    <row r="614" spans="14:24" ht="15.5" x14ac:dyDescent="0.35">
      <c r="N614" s="148">
        <v>55184</v>
      </c>
      <c r="O614" s="149" t="s">
        <v>13</v>
      </c>
      <c r="P614" s="149" t="s">
        <v>13</v>
      </c>
      <c r="Q614" s="149" t="s">
        <v>13</v>
      </c>
      <c r="R614" s="149" t="s">
        <v>13</v>
      </c>
      <c r="S614" s="150" t="s">
        <v>13</v>
      </c>
      <c r="T614" s="150" t="s">
        <v>13</v>
      </c>
      <c r="U614" s="151" t="s">
        <v>13</v>
      </c>
      <c r="V614" s="151" t="s">
        <v>13</v>
      </c>
      <c r="W614" s="152" t="s">
        <v>13</v>
      </c>
      <c r="X614" s="152" t="s">
        <v>13</v>
      </c>
    </row>
    <row r="615" spans="14:24" ht="15.5" x14ac:dyDescent="0.35">
      <c r="N615" s="148">
        <v>55212</v>
      </c>
      <c r="O615" s="149" t="s">
        <v>13</v>
      </c>
      <c r="P615" s="149" t="s">
        <v>13</v>
      </c>
      <c r="Q615" s="149" t="s">
        <v>13</v>
      </c>
      <c r="R615" s="149" t="s">
        <v>13</v>
      </c>
      <c r="S615" s="150" t="s">
        <v>13</v>
      </c>
      <c r="T615" s="150" t="s">
        <v>13</v>
      </c>
      <c r="U615" s="151" t="s">
        <v>13</v>
      </c>
      <c r="V615" s="151" t="s">
        <v>13</v>
      </c>
      <c r="W615" s="152" t="s">
        <v>13</v>
      </c>
      <c r="X615" s="152" t="s">
        <v>13</v>
      </c>
    </row>
    <row r="616" spans="14:24" ht="15.5" x14ac:dyDescent="0.35">
      <c r="N616" s="148">
        <v>55243</v>
      </c>
      <c r="O616" s="149" t="s">
        <v>13</v>
      </c>
      <c r="P616" s="149" t="s">
        <v>13</v>
      </c>
      <c r="Q616" s="149" t="s">
        <v>13</v>
      </c>
      <c r="R616" s="149" t="s">
        <v>13</v>
      </c>
      <c r="S616" s="150" t="s">
        <v>13</v>
      </c>
      <c r="T616" s="150" t="s">
        <v>13</v>
      </c>
      <c r="U616" s="151" t="s">
        <v>13</v>
      </c>
      <c r="V616" s="151" t="s">
        <v>13</v>
      </c>
      <c r="W616" s="152" t="s">
        <v>13</v>
      </c>
      <c r="X616" s="152" t="s">
        <v>13</v>
      </c>
    </row>
    <row r="617" spans="14:24" ht="15.5" x14ac:dyDescent="0.35">
      <c r="N617" s="148">
        <v>55273</v>
      </c>
      <c r="O617" s="149" t="s">
        <v>13</v>
      </c>
      <c r="P617" s="149" t="s">
        <v>13</v>
      </c>
      <c r="Q617" s="149" t="s">
        <v>13</v>
      </c>
      <c r="R617" s="149" t="s">
        <v>13</v>
      </c>
      <c r="S617" s="150" t="s">
        <v>13</v>
      </c>
      <c r="T617" s="150" t="s">
        <v>13</v>
      </c>
      <c r="U617" s="151" t="s">
        <v>13</v>
      </c>
      <c r="V617" s="151" t="s">
        <v>13</v>
      </c>
      <c r="W617" s="152" t="s">
        <v>13</v>
      </c>
      <c r="X617" s="152" t="s">
        <v>13</v>
      </c>
    </row>
    <row r="618" spans="14:24" ht="15.5" x14ac:dyDescent="0.35">
      <c r="N618" s="148">
        <v>55304</v>
      </c>
      <c r="O618" s="149" t="s">
        <v>13</v>
      </c>
      <c r="P618" s="149" t="s">
        <v>13</v>
      </c>
      <c r="Q618" s="149" t="s">
        <v>13</v>
      </c>
      <c r="R618" s="149" t="s">
        <v>13</v>
      </c>
      <c r="S618" s="150" t="s">
        <v>13</v>
      </c>
      <c r="T618" s="150" t="s">
        <v>13</v>
      </c>
      <c r="U618" s="151" t="s">
        <v>13</v>
      </c>
      <c r="V618" s="151" t="s">
        <v>13</v>
      </c>
      <c r="W618" s="152" t="s">
        <v>13</v>
      </c>
      <c r="X618" s="152" t="s">
        <v>13</v>
      </c>
    </row>
    <row r="619" spans="14:24" ht="15.5" x14ac:dyDescent="0.35">
      <c r="N619" s="148">
        <v>55334</v>
      </c>
      <c r="O619" s="149" t="s">
        <v>13</v>
      </c>
      <c r="P619" s="149" t="s">
        <v>13</v>
      </c>
      <c r="Q619" s="149" t="s">
        <v>13</v>
      </c>
      <c r="R619" s="149" t="s">
        <v>13</v>
      </c>
      <c r="S619" s="150" t="s">
        <v>13</v>
      </c>
      <c r="T619" s="150" t="s">
        <v>13</v>
      </c>
      <c r="U619" s="151" t="s">
        <v>13</v>
      </c>
      <c r="V619" s="151" t="s">
        <v>13</v>
      </c>
      <c r="W619" s="152" t="s">
        <v>13</v>
      </c>
      <c r="X619" s="152" t="s">
        <v>13</v>
      </c>
    </row>
    <row r="620" spans="14:24" ht="15.5" x14ac:dyDescent="0.35">
      <c r="N620" s="148">
        <v>55365</v>
      </c>
      <c r="O620" s="149" t="s">
        <v>13</v>
      </c>
      <c r="P620" s="149" t="s">
        <v>13</v>
      </c>
      <c r="Q620" s="149" t="s">
        <v>13</v>
      </c>
      <c r="R620" s="149" t="s">
        <v>13</v>
      </c>
      <c r="S620" s="150" t="s">
        <v>13</v>
      </c>
      <c r="T620" s="150" t="s">
        <v>13</v>
      </c>
      <c r="U620" s="151" t="s">
        <v>13</v>
      </c>
      <c r="V620" s="151" t="s">
        <v>13</v>
      </c>
      <c r="W620" s="152" t="s">
        <v>13</v>
      </c>
      <c r="X620" s="152" t="s">
        <v>13</v>
      </c>
    </row>
    <row r="621" spans="14:24" ht="15.5" x14ac:dyDescent="0.35">
      <c r="N621" s="148">
        <v>55396</v>
      </c>
      <c r="O621" s="149" t="s">
        <v>13</v>
      </c>
      <c r="P621" s="149" t="s">
        <v>13</v>
      </c>
      <c r="Q621" s="149" t="s">
        <v>13</v>
      </c>
      <c r="R621" s="149" t="s">
        <v>13</v>
      </c>
      <c r="S621" s="150" t="s">
        <v>13</v>
      </c>
      <c r="T621" s="150" t="s">
        <v>13</v>
      </c>
      <c r="U621" s="151" t="s">
        <v>13</v>
      </c>
      <c r="V621" s="151" t="s">
        <v>13</v>
      </c>
      <c r="W621" s="152" t="s">
        <v>13</v>
      </c>
      <c r="X621" s="152" t="s">
        <v>13</v>
      </c>
    </row>
    <row r="622" spans="14:24" ht="15.5" x14ac:dyDescent="0.35">
      <c r="N622" s="148">
        <v>55426</v>
      </c>
      <c r="O622" s="149" t="s">
        <v>13</v>
      </c>
      <c r="P622" s="149" t="s">
        <v>13</v>
      </c>
      <c r="Q622" s="149" t="s">
        <v>13</v>
      </c>
      <c r="R622" s="149" t="s">
        <v>13</v>
      </c>
      <c r="S622" s="150" t="s">
        <v>13</v>
      </c>
      <c r="T622" s="150" t="s">
        <v>13</v>
      </c>
      <c r="U622" s="151" t="s">
        <v>13</v>
      </c>
      <c r="V622" s="151" t="s">
        <v>13</v>
      </c>
      <c r="W622" s="152" t="s">
        <v>13</v>
      </c>
      <c r="X622" s="152" t="s">
        <v>13</v>
      </c>
    </row>
    <row r="623" spans="14:24" ht="15.5" x14ac:dyDescent="0.35">
      <c r="N623" s="148">
        <v>55457</v>
      </c>
      <c r="O623" s="149" t="s">
        <v>13</v>
      </c>
      <c r="P623" s="149" t="s">
        <v>13</v>
      </c>
      <c r="Q623" s="149" t="s">
        <v>13</v>
      </c>
      <c r="R623" s="149" t="s">
        <v>13</v>
      </c>
      <c r="S623" s="150" t="s">
        <v>13</v>
      </c>
      <c r="T623" s="150" t="s">
        <v>13</v>
      </c>
      <c r="U623" s="151" t="s">
        <v>13</v>
      </c>
      <c r="V623" s="151" t="s">
        <v>13</v>
      </c>
      <c r="W623" s="152" t="s">
        <v>13</v>
      </c>
      <c r="X623" s="152" t="s">
        <v>13</v>
      </c>
    </row>
    <row r="624" spans="14:24" ht="15.5" x14ac:dyDescent="0.35">
      <c r="N624" s="148">
        <v>55487</v>
      </c>
      <c r="O624" s="149" t="s">
        <v>13</v>
      </c>
      <c r="P624" s="149" t="s">
        <v>13</v>
      </c>
      <c r="Q624" s="149" t="s">
        <v>13</v>
      </c>
      <c r="R624" s="149" t="s">
        <v>13</v>
      </c>
      <c r="S624" s="150" t="s">
        <v>13</v>
      </c>
      <c r="T624" s="150" t="s">
        <v>13</v>
      </c>
      <c r="U624" s="151" t="s">
        <v>13</v>
      </c>
      <c r="V624" s="151" t="s">
        <v>13</v>
      </c>
      <c r="W624" s="152" t="s">
        <v>13</v>
      </c>
      <c r="X624" s="152" t="s">
        <v>13</v>
      </c>
    </row>
    <row r="625" spans="14:24" ht="15.5" x14ac:dyDescent="0.35">
      <c r="N625" s="148">
        <v>55518</v>
      </c>
      <c r="O625" s="149" t="s">
        <v>13</v>
      </c>
      <c r="P625" s="149" t="s">
        <v>13</v>
      </c>
      <c r="Q625" s="149" t="s">
        <v>13</v>
      </c>
      <c r="R625" s="149" t="s">
        <v>13</v>
      </c>
      <c r="S625" s="150" t="s">
        <v>13</v>
      </c>
      <c r="T625" s="150" t="s">
        <v>13</v>
      </c>
      <c r="U625" s="151" t="s">
        <v>13</v>
      </c>
      <c r="V625" s="151" t="s">
        <v>13</v>
      </c>
      <c r="W625" s="152" t="s">
        <v>13</v>
      </c>
      <c r="X625" s="152" t="s">
        <v>13</v>
      </c>
    </row>
    <row r="626" spans="14:24" ht="15.5" x14ac:dyDescent="0.35">
      <c r="N626" s="148">
        <v>55549</v>
      </c>
      <c r="O626" s="149" t="s">
        <v>13</v>
      </c>
      <c r="P626" s="149" t="s">
        <v>13</v>
      </c>
      <c r="Q626" s="149" t="s">
        <v>13</v>
      </c>
      <c r="R626" s="149" t="s">
        <v>13</v>
      </c>
      <c r="S626" s="150" t="s">
        <v>13</v>
      </c>
      <c r="T626" s="150" t="s">
        <v>13</v>
      </c>
      <c r="U626" s="151" t="s">
        <v>13</v>
      </c>
      <c r="V626" s="151" t="s">
        <v>13</v>
      </c>
      <c r="W626" s="152" t="s">
        <v>13</v>
      </c>
      <c r="X626" s="152" t="s">
        <v>13</v>
      </c>
    </row>
    <row r="627" spans="14:24" ht="15.5" x14ac:dyDescent="0.35">
      <c r="N627" s="148">
        <v>55578</v>
      </c>
      <c r="O627" s="149" t="s">
        <v>13</v>
      </c>
      <c r="P627" s="149" t="s">
        <v>13</v>
      </c>
      <c r="Q627" s="149" t="s">
        <v>13</v>
      </c>
      <c r="R627" s="149" t="s">
        <v>13</v>
      </c>
      <c r="S627" s="150" t="s">
        <v>13</v>
      </c>
      <c r="T627" s="150" t="s">
        <v>13</v>
      </c>
      <c r="U627" s="151" t="s">
        <v>13</v>
      </c>
      <c r="V627" s="151" t="s">
        <v>13</v>
      </c>
      <c r="W627" s="152" t="s">
        <v>13</v>
      </c>
      <c r="X627" s="152" t="s">
        <v>13</v>
      </c>
    </row>
    <row r="628" spans="14:24" ht="15.5" x14ac:dyDescent="0.35">
      <c r="N628" s="148">
        <v>55609</v>
      </c>
      <c r="O628" s="149" t="s">
        <v>13</v>
      </c>
      <c r="P628" s="149" t="s">
        <v>13</v>
      </c>
      <c r="Q628" s="149" t="s">
        <v>13</v>
      </c>
      <c r="R628" s="149" t="s">
        <v>13</v>
      </c>
      <c r="S628" s="150" t="s">
        <v>13</v>
      </c>
      <c r="T628" s="150" t="s">
        <v>13</v>
      </c>
      <c r="U628" s="151" t="s">
        <v>13</v>
      </c>
      <c r="V628" s="151" t="s">
        <v>13</v>
      </c>
      <c r="W628" s="152" t="s">
        <v>13</v>
      </c>
      <c r="X628" s="152" t="s">
        <v>13</v>
      </c>
    </row>
    <row r="629" spans="14:24" ht="15.5" x14ac:dyDescent="0.35">
      <c r="N629" s="148">
        <v>55639</v>
      </c>
      <c r="O629" s="149" t="s">
        <v>13</v>
      </c>
      <c r="P629" s="149" t="s">
        <v>13</v>
      </c>
      <c r="Q629" s="149" t="s">
        <v>13</v>
      </c>
      <c r="R629" s="149" t="s">
        <v>13</v>
      </c>
      <c r="S629" s="150" t="s">
        <v>13</v>
      </c>
      <c r="T629" s="150" t="s">
        <v>13</v>
      </c>
      <c r="U629" s="151" t="s">
        <v>13</v>
      </c>
      <c r="V629" s="151" t="s">
        <v>13</v>
      </c>
      <c r="W629" s="152" t="s">
        <v>13</v>
      </c>
      <c r="X629" s="152" t="s">
        <v>13</v>
      </c>
    </row>
    <row r="630" spans="14:24" ht="15.5" x14ac:dyDescent="0.35">
      <c r="N630" s="148">
        <v>55670</v>
      </c>
      <c r="O630" s="149" t="s">
        <v>13</v>
      </c>
      <c r="P630" s="149" t="s">
        <v>13</v>
      </c>
      <c r="Q630" s="149" t="s">
        <v>13</v>
      </c>
      <c r="R630" s="149" t="s">
        <v>13</v>
      </c>
      <c r="S630" s="150" t="s">
        <v>13</v>
      </c>
      <c r="T630" s="150" t="s">
        <v>13</v>
      </c>
      <c r="U630" s="151" t="s">
        <v>13</v>
      </c>
      <c r="V630" s="151" t="s">
        <v>13</v>
      </c>
      <c r="W630" s="152" t="s">
        <v>13</v>
      </c>
      <c r="X630" s="152" t="s">
        <v>13</v>
      </c>
    </row>
    <row r="631" spans="14:24" ht="15.5" x14ac:dyDescent="0.35">
      <c r="N631" s="148">
        <v>55700</v>
      </c>
      <c r="O631" s="149" t="s">
        <v>13</v>
      </c>
      <c r="P631" s="149" t="s">
        <v>13</v>
      </c>
      <c r="Q631" s="149" t="s">
        <v>13</v>
      </c>
      <c r="R631" s="149" t="s">
        <v>13</v>
      </c>
      <c r="S631" s="150" t="s">
        <v>13</v>
      </c>
      <c r="T631" s="150" t="s">
        <v>13</v>
      </c>
      <c r="U631" s="151" t="s">
        <v>13</v>
      </c>
      <c r="V631" s="151" t="s">
        <v>13</v>
      </c>
      <c r="W631" s="152" t="s">
        <v>13</v>
      </c>
      <c r="X631" s="152" t="s">
        <v>13</v>
      </c>
    </row>
    <row r="632" spans="14:24" ht="15.5" x14ac:dyDescent="0.35">
      <c r="N632" s="148">
        <v>55731</v>
      </c>
      <c r="O632" s="149" t="s">
        <v>13</v>
      </c>
      <c r="P632" s="149" t="s">
        <v>13</v>
      </c>
      <c r="Q632" s="149" t="s">
        <v>13</v>
      </c>
      <c r="R632" s="149" t="s">
        <v>13</v>
      </c>
      <c r="S632" s="150" t="s">
        <v>13</v>
      </c>
      <c r="T632" s="150" t="s">
        <v>13</v>
      </c>
      <c r="U632" s="151" t="s">
        <v>13</v>
      </c>
      <c r="V632" s="151" t="s">
        <v>13</v>
      </c>
      <c r="W632" s="152" t="s">
        <v>13</v>
      </c>
      <c r="X632" s="152" t="s">
        <v>13</v>
      </c>
    </row>
    <row r="633" spans="14:24" ht="15.5" x14ac:dyDescent="0.35">
      <c r="N633" s="148">
        <v>55762</v>
      </c>
      <c r="O633" s="149" t="s">
        <v>13</v>
      </c>
      <c r="P633" s="149" t="s">
        <v>13</v>
      </c>
      <c r="Q633" s="149" t="s">
        <v>13</v>
      </c>
      <c r="R633" s="149" t="s">
        <v>13</v>
      </c>
      <c r="S633" s="150" t="s">
        <v>13</v>
      </c>
      <c r="T633" s="150" t="s">
        <v>13</v>
      </c>
      <c r="U633" s="151" t="s">
        <v>13</v>
      </c>
      <c r="V633" s="151" t="s">
        <v>13</v>
      </c>
      <c r="W633" s="152" t="s">
        <v>13</v>
      </c>
      <c r="X633" s="152" t="s">
        <v>13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DB55-5440-40F7-A44E-92212AC2C729}">
  <sheetPr codeName="Sheet12"/>
  <dimension ref="A1:V466"/>
  <sheetViews>
    <sheetView topLeftCell="A329" workbookViewId="0"/>
  </sheetViews>
  <sheetFormatPr defaultColWidth="9.08984375" defaultRowHeight="15.5" x14ac:dyDescent="0.35"/>
  <cols>
    <col min="1" max="15" width="13.6328125" style="56" customWidth="1"/>
    <col min="16" max="16" width="23.90625" style="174" bestFit="1" customWidth="1"/>
    <col min="17" max="17" width="18.36328125" style="20" customWidth="1"/>
    <col min="18" max="18" width="22.36328125" style="20" customWidth="1"/>
    <col min="19" max="19" width="12.54296875" style="20" customWidth="1"/>
    <col min="20" max="20" width="16.6328125" style="174" customWidth="1"/>
    <col min="21" max="21" width="19.36328125" style="20" customWidth="1"/>
    <col min="22" max="22" width="16" style="20" customWidth="1"/>
    <col min="23" max="16384" width="9.08984375" style="56"/>
  </cols>
  <sheetData>
    <row r="1" spans="1:22" s="2" customFormat="1" ht="15.9" customHeight="1" x14ac:dyDescent="0.35">
      <c r="P1" s="161"/>
      <c r="Q1" s="1"/>
      <c r="R1" s="1"/>
      <c r="S1" s="1"/>
      <c r="T1" s="1"/>
      <c r="U1" s="1"/>
      <c r="V1" s="1"/>
    </row>
    <row r="2" spans="1:22" s="6" customFormat="1" ht="15.9" customHeight="1" x14ac:dyDescent="0.35">
      <c r="P2" s="5"/>
      <c r="Q2" s="162"/>
      <c r="R2" s="162"/>
      <c r="S2" s="162"/>
      <c r="T2" s="162"/>
      <c r="U2" s="162"/>
      <c r="V2" s="162"/>
    </row>
    <row r="3" spans="1:22" s="6" customFormat="1" ht="15.9" customHeight="1" x14ac:dyDescent="0.35">
      <c r="P3" s="5"/>
      <c r="Q3" s="162"/>
      <c r="R3" s="162"/>
      <c r="S3" s="162"/>
      <c r="T3" s="162"/>
      <c r="U3" s="162"/>
      <c r="V3" s="162"/>
    </row>
    <row r="4" spans="1:22" s="10" customFormat="1" ht="15.9" customHeight="1" x14ac:dyDescent="0.35">
      <c r="P4" s="9"/>
      <c r="Q4" s="163"/>
      <c r="R4" s="163"/>
      <c r="S4" s="163"/>
      <c r="T4" s="163"/>
      <c r="U4" s="163"/>
      <c r="V4" s="163"/>
    </row>
    <row r="5" spans="1:22" s="51" customFormat="1" ht="43.5" customHeight="1" x14ac:dyDescent="0.35">
      <c r="P5" s="164" t="s">
        <v>0</v>
      </c>
      <c r="Q5" s="165" t="s">
        <v>1</v>
      </c>
      <c r="R5" s="166" t="s">
        <v>19</v>
      </c>
      <c r="S5" s="167"/>
      <c r="T5" s="168" t="s">
        <v>0</v>
      </c>
      <c r="U5" s="169" t="s">
        <v>109</v>
      </c>
      <c r="V5" s="169" t="s">
        <v>110</v>
      </c>
    </row>
    <row r="6" spans="1:22" x14ac:dyDescent="0.35">
      <c r="P6" s="170">
        <v>35826</v>
      </c>
      <c r="Q6" s="171">
        <v>78.195099043634499</v>
      </c>
      <c r="R6" s="172">
        <v>83.494438702763205</v>
      </c>
      <c r="T6" s="170">
        <v>35155</v>
      </c>
      <c r="U6" s="173">
        <v>63.905618442554903</v>
      </c>
      <c r="V6" s="173">
        <v>64.110538504579196</v>
      </c>
    </row>
    <row r="7" spans="1:22" x14ac:dyDescent="0.35">
      <c r="A7" s="180" t="s">
        <v>149</v>
      </c>
      <c r="B7" s="180"/>
      <c r="C7" s="180"/>
      <c r="D7" s="180"/>
      <c r="E7" s="180"/>
      <c r="F7" s="180"/>
      <c r="G7" s="180"/>
      <c r="H7" s="105"/>
      <c r="I7" s="180" t="s">
        <v>150</v>
      </c>
      <c r="J7" s="180"/>
      <c r="K7" s="180"/>
      <c r="L7" s="180"/>
      <c r="M7" s="180"/>
      <c r="N7" s="180"/>
      <c r="O7" s="180"/>
      <c r="P7" s="170">
        <v>35854</v>
      </c>
      <c r="Q7" s="171">
        <v>77.986300431301302</v>
      </c>
      <c r="R7" s="172">
        <v>82.852603742739902</v>
      </c>
      <c r="T7" s="170">
        <v>35246</v>
      </c>
      <c r="U7" s="173">
        <v>64.233819486361696</v>
      </c>
      <c r="V7" s="173">
        <v>63.320783889538497</v>
      </c>
    </row>
    <row r="8" spans="1:22" x14ac:dyDescent="0.35">
      <c r="A8" s="180" t="s">
        <v>130</v>
      </c>
      <c r="B8" s="180"/>
      <c r="C8" s="180"/>
      <c r="D8" s="180"/>
      <c r="E8" s="180"/>
      <c r="F8" s="180"/>
      <c r="G8" s="180"/>
      <c r="H8" s="105"/>
      <c r="I8" s="180" t="s">
        <v>130</v>
      </c>
      <c r="J8" s="180"/>
      <c r="K8" s="180"/>
      <c r="L8" s="180"/>
      <c r="M8" s="180"/>
      <c r="N8" s="180"/>
      <c r="O8" s="180"/>
      <c r="P8" s="170">
        <v>35885</v>
      </c>
      <c r="Q8" s="171">
        <v>77.957346740813506</v>
      </c>
      <c r="R8" s="172">
        <v>83.341695122810506</v>
      </c>
      <c r="T8" s="170">
        <v>35338</v>
      </c>
      <c r="U8" s="173">
        <v>66.404271011092604</v>
      </c>
      <c r="V8" s="173">
        <v>70.588233017281297</v>
      </c>
    </row>
    <row r="9" spans="1:22" x14ac:dyDescent="0.35">
      <c r="P9" s="170">
        <v>35915</v>
      </c>
      <c r="Q9" s="171">
        <v>78.833502495500397</v>
      </c>
      <c r="R9" s="172">
        <v>85.092453443489106</v>
      </c>
      <c r="T9" s="170">
        <v>35430</v>
      </c>
      <c r="U9" s="173">
        <v>68.794386707406005</v>
      </c>
      <c r="V9" s="173">
        <v>71.893214767822798</v>
      </c>
    </row>
    <row r="10" spans="1:22" x14ac:dyDescent="0.35">
      <c r="P10" s="170">
        <v>35946</v>
      </c>
      <c r="Q10" s="171">
        <v>79.960199398682704</v>
      </c>
      <c r="R10" s="172">
        <v>86.404177265310096</v>
      </c>
      <c r="T10" s="170">
        <v>35520</v>
      </c>
      <c r="U10" s="173">
        <v>68.999165356168305</v>
      </c>
      <c r="V10" s="173">
        <v>71.646582842755507</v>
      </c>
    </row>
    <row r="11" spans="1:22" x14ac:dyDescent="0.35">
      <c r="P11" s="170">
        <v>35976</v>
      </c>
      <c r="Q11" s="171">
        <v>81.020845822348406</v>
      </c>
      <c r="R11" s="172">
        <v>86.010825520300898</v>
      </c>
      <c r="T11" s="170">
        <v>35611</v>
      </c>
      <c r="U11" s="173">
        <v>71.492794238086006</v>
      </c>
      <c r="V11" s="173">
        <v>73.813706442338898</v>
      </c>
    </row>
    <row r="12" spans="1:22" x14ac:dyDescent="0.35">
      <c r="P12" s="170">
        <v>36007</v>
      </c>
      <c r="Q12" s="171">
        <v>80.686001103498398</v>
      </c>
      <c r="R12" s="172">
        <v>84.977150989624704</v>
      </c>
      <c r="T12" s="170">
        <v>35703</v>
      </c>
      <c r="U12" s="173">
        <v>73.412079913526995</v>
      </c>
      <c r="V12" s="173">
        <v>79.963144424252306</v>
      </c>
    </row>
    <row r="13" spans="1:22" x14ac:dyDescent="0.35">
      <c r="P13" s="170">
        <v>36038</v>
      </c>
      <c r="Q13" s="171">
        <v>79.950604007956201</v>
      </c>
      <c r="R13" s="172">
        <v>83.155554141995097</v>
      </c>
      <c r="T13" s="170">
        <v>35795</v>
      </c>
      <c r="U13" s="173">
        <v>78.104320122852997</v>
      </c>
      <c r="V13" s="173">
        <v>83.6659635975101</v>
      </c>
    </row>
    <row r="14" spans="1:22" x14ac:dyDescent="0.35">
      <c r="P14" s="170">
        <v>36068</v>
      </c>
      <c r="Q14" s="171">
        <v>79.7052620693199</v>
      </c>
      <c r="R14" s="172">
        <v>84.448647765460507</v>
      </c>
      <c r="T14" s="170">
        <v>35885</v>
      </c>
      <c r="U14" s="173">
        <v>77.441693525393603</v>
      </c>
      <c r="V14" s="173">
        <v>83.072724104694501</v>
      </c>
    </row>
    <row r="15" spans="1:22" x14ac:dyDescent="0.35">
      <c r="P15" s="170">
        <v>36099</v>
      </c>
      <c r="Q15" s="171">
        <v>80.711482562922399</v>
      </c>
      <c r="R15" s="172">
        <v>85.733634728457105</v>
      </c>
      <c r="T15" s="170">
        <v>35976</v>
      </c>
      <c r="U15" s="173">
        <v>80.676494848197606</v>
      </c>
      <c r="V15" s="173">
        <v>86.032159771643094</v>
      </c>
    </row>
    <row r="16" spans="1:22" x14ac:dyDescent="0.35">
      <c r="P16" s="170">
        <v>36129</v>
      </c>
      <c r="Q16" s="171">
        <v>82.498638184147595</v>
      </c>
      <c r="R16" s="172">
        <v>89.450642018205599</v>
      </c>
      <c r="T16" s="170">
        <v>36068</v>
      </c>
      <c r="U16" s="173">
        <v>79.597271295912407</v>
      </c>
      <c r="V16" s="173">
        <v>83.960223898298594</v>
      </c>
    </row>
    <row r="17" spans="16:22" x14ac:dyDescent="0.35">
      <c r="P17" s="170">
        <v>36160</v>
      </c>
      <c r="Q17" s="171">
        <v>83.745825843820001</v>
      </c>
      <c r="R17" s="172">
        <v>90.588518901561898</v>
      </c>
      <c r="T17" s="170">
        <v>36160</v>
      </c>
      <c r="U17" s="173">
        <v>83.984531210942095</v>
      </c>
      <c r="V17" s="173">
        <v>91.134595092288905</v>
      </c>
    </row>
    <row r="18" spans="16:22" x14ac:dyDescent="0.35">
      <c r="P18" s="170">
        <v>36191</v>
      </c>
      <c r="Q18" s="171">
        <v>83.909254961960002</v>
      </c>
      <c r="R18" s="172">
        <v>90.641075007506601</v>
      </c>
      <c r="T18" s="170">
        <v>36250</v>
      </c>
      <c r="U18" s="173">
        <v>83.334325679765101</v>
      </c>
      <c r="V18" s="173">
        <v>85.645219032884498</v>
      </c>
    </row>
    <row r="19" spans="16:22" x14ac:dyDescent="0.35">
      <c r="P19" s="170">
        <v>36219</v>
      </c>
      <c r="Q19" s="171">
        <v>83.582329678835507</v>
      </c>
      <c r="R19" s="172">
        <v>87.229856502642093</v>
      </c>
      <c r="T19" s="170">
        <v>36341</v>
      </c>
      <c r="U19" s="173">
        <v>87.439104955278694</v>
      </c>
      <c r="V19" s="173">
        <v>93.080560874181103</v>
      </c>
    </row>
    <row r="20" spans="16:22" x14ac:dyDescent="0.35">
      <c r="P20" s="170">
        <v>36250</v>
      </c>
      <c r="Q20" s="171">
        <v>83.897620675796404</v>
      </c>
      <c r="R20" s="172">
        <v>86.195362016848193</v>
      </c>
      <c r="T20" s="170">
        <v>36433</v>
      </c>
      <c r="U20" s="173">
        <v>88.942876872867402</v>
      </c>
      <c r="V20" s="173">
        <v>95.173655012889895</v>
      </c>
    </row>
    <row r="21" spans="16:22" x14ac:dyDescent="0.35">
      <c r="P21" s="170">
        <v>36280</v>
      </c>
      <c r="Q21" s="171">
        <v>85.125585430342099</v>
      </c>
      <c r="R21" s="172">
        <v>86.679558019192498</v>
      </c>
      <c r="T21" s="170">
        <v>36525</v>
      </c>
      <c r="U21" s="173">
        <v>90.756206261927602</v>
      </c>
      <c r="V21" s="173">
        <v>94.545970993921301</v>
      </c>
    </row>
    <row r="22" spans="16:22" x14ac:dyDescent="0.35">
      <c r="P22" s="170">
        <v>36311</v>
      </c>
      <c r="Q22" s="171">
        <v>86.649853240301596</v>
      </c>
      <c r="R22" s="172">
        <v>91.405914327850098</v>
      </c>
      <c r="T22" s="170">
        <v>36616</v>
      </c>
      <c r="U22" s="173">
        <v>92.776780037461506</v>
      </c>
      <c r="V22" s="173">
        <v>96.979265289429307</v>
      </c>
    </row>
    <row r="23" spans="16:22" x14ac:dyDescent="0.35">
      <c r="P23" s="170">
        <v>36341</v>
      </c>
      <c r="Q23" s="171">
        <v>87.905665484809404</v>
      </c>
      <c r="R23" s="172">
        <v>93.787868971202798</v>
      </c>
      <c r="T23" s="170">
        <v>36707</v>
      </c>
      <c r="U23" s="173">
        <v>96.959205350575203</v>
      </c>
      <c r="V23" s="173">
        <v>100.531344500624</v>
      </c>
    </row>
    <row r="24" spans="16:22" x14ac:dyDescent="0.35">
      <c r="P24" s="170">
        <v>36372</v>
      </c>
      <c r="Q24" s="171">
        <v>88.341335535540793</v>
      </c>
      <c r="R24" s="172">
        <v>96.236666889556503</v>
      </c>
      <c r="T24" s="170">
        <v>36799</v>
      </c>
      <c r="U24" s="173">
        <v>96.845760933264899</v>
      </c>
      <c r="V24" s="173">
        <v>103.092144694339</v>
      </c>
    </row>
    <row r="25" spans="16:22" x14ac:dyDescent="0.35">
      <c r="P25" s="170">
        <v>36403</v>
      </c>
      <c r="Q25" s="171">
        <v>88.665567029156804</v>
      </c>
      <c r="R25" s="172">
        <v>94.927910180467606</v>
      </c>
      <c r="T25" s="170">
        <v>36891</v>
      </c>
      <c r="U25" s="173">
        <v>100</v>
      </c>
      <c r="V25" s="173">
        <v>100</v>
      </c>
    </row>
    <row r="26" spans="16:22" x14ac:dyDescent="0.35">
      <c r="P26" s="170">
        <v>36433</v>
      </c>
      <c r="Q26" s="171">
        <v>89.146241629831806</v>
      </c>
      <c r="R26" s="172">
        <v>95.371118419341997</v>
      </c>
      <c r="T26" s="170">
        <v>36981</v>
      </c>
      <c r="U26" s="173">
        <v>100.021311031851</v>
      </c>
      <c r="V26" s="173">
        <v>104.21232661400801</v>
      </c>
    </row>
    <row r="27" spans="16:22" x14ac:dyDescent="0.35">
      <c r="P27" s="170">
        <v>36464</v>
      </c>
      <c r="Q27" s="171">
        <v>89.8354595453728</v>
      </c>
      <c r="R27" s="172">
        <v>94.184016510791196</v>
      </c>
      <c r="T27" s="170">
        <v>37072</v>
      </c>
      <c r="U27" s="173">
        <v>101.641506530176</v>
      </c>
      <c r="V27" s="173">
        <v>101.707791897017</v>
      </c>
    </row>
    <row r="28" spans="16:22" x14ac:dyDescent="0.35">
      <c r="P28" s="170">
        <v>36494</v>
      </c>
      <c r="Q28" s="171">
        <v>90.819004566666095</v>
      </c>
      <c r="R28" s="172">
        <v>95.810943636339601</v>
      </c>
      <c r="T28" s="170">
        <v>37164</v>
      </c>
      <c r="U28" s="173">
        <v>106.45215453412</v>
      </c>
      <c r="V28" s="173">
        <v>106.98113673447899</v>
      </c>
    </row>
    <row r="29" spans="16:22" x14ac:dyDescent="0.35">
      <c r="P29" s="170">
        <v>36525</v>
      </c>
      <c r="Q29" s="171">
        <v>91.291384156335894</v>
      </c>
      <c r="R29" s="172">
        <v>95.300787579330901</v>
      </c>
      <c r="T29" s="170">
        <v>37256</v>
      </c>
      <c r="U29" s="173">
        <v>103.224311640599</v>
      </c>
      <c r="V29" s="173">
        <v>100.53159220458301</v>
      </c>
    </row>
    <row r="30" spans="16:22" x14ac:dyDescent="0.35">
      <c r="P30" s="170">
        <v>36556</v>
      </c>
      <c r="Q30" s="171">
        <v>92.188103670903402</v>
      </c>
      <c r="R30" s="172">
        <v>97.291088702809304</v>
      </c>
      <c r="T30" s="170">
        <v>37346</v>
      </c>
      <c r="U30" s="173">
        <v>107.138444968047</v>
      </c>
      <c r="V30" s="173">
        <v>101.731140516087</v>
      </c>
    </row>
    <row r="31" spans="16:22" x14ac:dyDescent="0.35">
      <c r="P31" s="170">
        <v>36585</v>
      </c>
      <c r="Q31" s="171">
        <v>92.583276344580497</v>
      </c>
      <c r="R31" s="172">
        <v>97.2182298468163</v>
      </c>
      <c r="T31" s="170">
        <v>37437</v>
      </c>
      <c r="U31" s="173">
        <v>109.16455653450799</v>
      </c>
      <c r="V31" s="173">
        <v>100.51139364436</v>
      </c>
    </row>
    <row r="32" spans="16:22" x14ac:dyDescent="0.35">
      <c r="P32" s="170">
        <v>36616</v>
      </c>
      <c r="Q32" s="171">
        <v>93.319311855556407</v>
      </c>
      <c r="R32" s="172">
        <v>98.425581256990796</v>
      </c>
      <c r="T32" s="170">
        <v>37529</v>
      </c>
      <c r="U32" s="173">
        <v>112.819185148185</v>
      </c>
      <c r="V32" s="173">
        <v>106.398496243322</v>
      </c>
    </row>
    <row r="33" spans="16:22" x14ac:dyDescent="0.35">
      <c r="P33" s="170">
        <v>36646</v>
      </c>
      <c r="Q33" s="171">
        <v>94.010443317798902</v>
      </c>
      <c r="R33" s="172">
        <v>96.908307680004199</v>
      </c>
      <c r="T33" s="170">
        <v>37621</v>
      </c>
      <c r="U33" s="173">
        <v>116.83288169700199</v>
      </c>
      <c r="V33" s="173">
        <v>107.84819239238</v>
      </c>
    </row>
    <row r="34" spans="16:22" x14ac:dyDescent="0.35">
      <c r="P34" s="170">
        <v>36677</v>
      </c>
      <c r="Q34" s="171">
        <v>95.735505688660595</v>
      </c>
      <c r="R34" s="172">
        <v>98.212445590067205</v>
      </c>
      <c r="T34" s="170">
        <v>37711</v>
      </c>
      <c r="U34" s="173">
        <v>118.097664389976</v>
      </c>
      <c r="V34" s="173">
        <v>110.871919869604</v>
      </c>
    </row>
    <row r="35" spans="16:22" x14ac:dyDescent="0.35">
      <c r="P35" s="170">
        <v>36707</v>
      </c>
      <c r="Q35" s="171">
        <v>97.648310359998106</v>
      </c>
      <c r="R35" s="172">
        <v>100.787252810768</v>
      </c>
      <c r="T35" s="170">
        <v>37802</v>
      </c>
      <c r="U35" s="173">
        <v>122.03886635311299</v>
      </c>
      <c r="V35" s="173">
        <v>112.99228789761401</v>
      </c>
    </row>
    <row r="36" spans="16:22" x14ac:dyDescent="0.35">
      <c r="P36" s="170">
        <v>36738</v>
      </c>
      <c r="Q36" s="171">
        <v>98.079036196687696</v>
      </c>
      <c r="R36" s="172">
        <v>104.928322459443</v>
      </c>
      <c r="T36" s="170">
        <v>37894</v>
      </c>
      <c r="U36" s="173">
        <v>125.910097830599</v>
      </c>
      <c r="V36" s="173">
        <v>113.08314969657199</v>
      </c>
    </row>
    <row r="37" spans="16:22" x14ac:dyDescent="0.35">
      <c r="P37" s="170">
        <v>36769</v>
      </c>
      <c r="Q37" s="171">
        <v>97.717713467369293</v>
      </c>
      <c r="R37" s="172">
        <v>106.105925443071</v>
      </c>
      <c r="T37" s="170">
        <v>37986</v>
      </c>
      <c r="U37" s="173">
        <v>128.35932794674301</v>
      </c>
      <c r="V37" s="173">
        <v>116.02797232925499</v>
      </c>
    </row>
    <row r="38" spans="16:22" x14ac:dyDescent="0.35">
      <c r="P38" s="170">
        <v>36799</v>
      </c>
      <c r="Q38" s="171">
        <v>97.236050405665594</v>
      </c>
      <c r="R38" s="172">
        <v>104.15389029297501</v>
      </c>
      <c r="T38" s="170">
        <v>38077</v>
      </c>
      <c r="U38" s="173">
        <v>133.62027302656</v>
      </c>
      <c r="V38" s="173">
        <v>120.996232626082</v>
      </c>
    </row>
    <row r="39" spans="16:22" x14ac:dyDescent="0.35">
      <c r="P39" s="170">
        <v>36830</v>
      </c>
      <c r="Q39" s="171">
        <v>98.236408358398407</v>
      </c>
      <c r="R39" s="172">
        <v>101.51360037062</v>
      </c>
      <c r="T39" s="170">
        <v>38168</v>
      </c>
      <c r="U39" s="173">
        <v>140.33233575249099</v>
      </c>
      <c r="V39" s="173">
        <v>124.17232194828</v>
      </c>
    </row>
    <row r="40" spans="16:22" x14ac:dyDescent="0.35">
      <c r="P40" s="170">
        <v>36860</v>
      </c>
      <c r="Q40" s="171">
        <v>99.2997826581868</v>
      </c>
      <c r="R40" s="172">
        <v>99.863362487164395</v>
      </c>
      <c r="T40" s="170">
        <v>38260</v>
      </c>
      <c r="U40" s="173">
        <v>144.669663368302</v>
      </c>
      <c r="V40" s="173">
        <v>128.493827727812</v>
      </c>
    </row>
    <row r="41" spans="16:22" x14ac:dyDescent="0.35">
      <c r="P41" s="170">
        <v>36891</v>
      </c>
      <c r="Q41" s="171">
        <v>100</v>
      </c>
      <c r="R41" s="172">
        <v>100</v>
      </c>
      <c r="T41" s="170">
        <v>38352</v>
      </c>
      <c r="U41" s="173">
        <v>145.160804690704</v>
      </c>
      <c r="V41" s="173">
        <v>129.17845059989099</v>
      </c>
    </row>
    <row r="42" spans="16:22" x14ac:dyDescent="0.35">
      <c r="P42" s="170">
        <v>36922</v>
      </c>
      <c r="Q42" s="171">
        <v>100.132531826104</v>
      </c>
      <c r="R42" s="172">
        <v>101.28821665253299</v>
      </c>
      <c r="T42" s="170">
        <v>38442</v>
      </c>
      <c r="U42" s="173">
        <v>155.49803434075</v>
      </c>
      <c r="V42" s="173">
        <v>134.84338825748901</v>
      </c>
    </row>
    <row r="43" spans="16:22" x14ac:dyDescent="0.35">
      <c r="P43" s="170">
        <v>36950</v>
      </c>
      <c r="Q43" s="171">
        <v>100.369270095163</v>
      </c>
      <c r="R43" s="172">
        <v>103.64863029464399</v>
      </c>
      <c r="T43" s="170">
        <v>38533</v>
      </c>
      <c r="U43" s="173">
        <v>160.566586954565</v>
      </c>
      <c r="V43" s="173">
        <v>138.62835272207801</v>
      </c>
    </row>
    <row r="44" spans="16:22" x14ac:dyDescent="0.35">
      <c r="P44" s="170">
        <v>36981</v>
      </c>
      <c r="Q44" s="171">
        <v>100.518689492856</v>
      </c>
      <c r="R44" s="172">
        <v>104.654265388349</v>
      </c>
      <c r="T44" s="170">
        <v>38625</v>
      </c>
      <c r="U44" s="173">
        <v>164.81329320186501</v>
      </c>
      <c r="V44" s="173">
        <v>149.075192946794</v>
      </c>
    </row>
    <row r="45" spans="16:22" x14ac:dyDescent="0.35">
      <c r="P45" s="170">
        <v>37011</v>
      </c>
      <c r="Q45" s="171">
        <v>100.555411911481</v>
      </c>
      <c r="R45" s="172">
        <v>103.526543777445</v>
      </c>
      <c r="T45" s="170">
        <v>38717</v>
      </c>
      <c r="U45" s="173">
        <v>167.400401560783</v>
      </c>
      <c r="V45" s="173">
        <v>148.16299243264601</v>
      </c>
    </row>
    <row r="46" spans="16:22" x14ac:dyDescent="0.35">
      <c r="P46" s="170">
        <v>37042</v>
      </c>
      <c r="Q46" s="171">
        <v>100.877251311965</v>
      </c>
      <c r="R46" s="172">
        <v>102.626263697469</v>
      </c>
      <c r="T46" s="170">
        <v>38807</v>
      </c>
      <c r="U46" s="173">
        <v>171.78187247391699</v>
      </c>
      <c r="V46" s="173">
        <v>150.7668870844</v>
      </c>
    </row>
    <row r="47" spans="16:22" x14ac:dyDescent="0.35">
      <c r="P47" s="170">
        <v>37072</v>
      </c>
      <c r="Q47" s="171">
        <v>102.26548398559601</v>
      </c>
      <c r="R47" s="172">
        <v>102.81519522559501</v>
      </c>
      <c r="T47" s="170">
        <v>38898</v>
      </c>
      <c r="U47" s="173">
        <v>176.048592305852</v>
      </c>
      <c r="V47" s="173">
        <v>153.513401965859</v>
      </c>
    </row>
    <row r="48" spans="16:22" x14ac:dyDescent="0.35">
      <c r="P48" s="170">
        <v>37103</v>
      </c>
      <c r="Q48" s="171">
        <v>103.933167578679</v>
      </c>
      <c r="R48" s="172">
        <v>105.240769238094</v>
      </c>
      <c r="T48" s="170">
        <v>38990</v>
      </c>
      <c r="U48" s="173">
        <v>175.48065038809301</v>
      </c>
      <c r="V48" s="173">
        <v>156.54680241038301</v>
      </c>
    </row>
    <row r="49" spans="16:22" x14ac:dyDescent="0.35">
      <c r="P49" s="170">
        <v>37134</v>
      </c>
      <c r="Q49" s="171">
        <v>105.913516347577</v>
      </c>
      <c r="R49" s="172">
        <v>107.2526046375</v>
      </c>
      <c r="T49" s="170">
        <v>39082</v>
      </c>
      <c r="U49" s="173">
        <v>175.027450026732</v>
      </c>
      <c r="V49" s="173">
        <v>160.00983627627201</v>
      </c>
    </row>
    <row r="50" spans="16:22" x14ac:dyDescent="0.35">
      <c r="P50" s="170">
        <v>37164</v>
      </c>
      <c r="Q50" s="171">
        <v>106.913541777204</v>
      </c>
      <c r="R50" s="172">
        <v>107.55032365090599</v>
      </c>
      <c r="T50" s="170">
        <v>39172</v>
      </c>
      <c r="U50" s="173">
        <v>181.23192785421199</v>
      </c>
      <c r="V50" s="173">
        <v>164.516882212068</v>
      </c>
    </row>
    <row r="51" spans="16:22" x14ac:dyDescent="0.35">
      <c r="P51" s="170">
        <v>37195</v>
      </c>
      <c r="Q51" s="171">
        <v>106.512059099173</v>
      </c>
      <c r="R51" s="172">
        <v>104.019021164827</v>
      </c>
      <c r="T51" s="170">
        <v>39263</v>
      </c>
      <c r="U51" s="173">
        <v>184.09728861780999</v>
      </c>
      <c r="V51" s="173">
        <v>169.71474354183499</v>
      </c>
    </row>
    <row r="52" spans="16:22" x14ac:dyDescent="0.35">
      <c r="P52" s="170">
        <v>37225</v>
      </c>
      <c r="Q52" s="171">
        <v>105.40961895167401</v>
      </c>
      <c r="R52" s="172">
        <v>102.434462744492</v>
      </c>
      <c r="T52" s="170">
        <v>39355</v>
      </c>
      <c r="U52" s="173">
        <v>184.65989997553399</v>
      </c>
      <c r="V52" s="173">
        <v>166.359340139164</v>
      </c>
    </row>
    <row r="53" spans="16:22" x14ac:dyDescent="0.35">
      <c r="P53" s="170">
        <v>37256</v>
      </c>
      <c r="Q53" s="171">
        <v>104.1087136514</v>
      </c>
      <c r="R53" s="172">
        <v>101.60188784204</v>
      </c>
      <c r="T53" s="170">
        <v>39447</v>
      </c>
      <c r="U53" s="173">
        <v>178.415057382399</v>
      </c>
      <c r="V53" s="173">
        <v>157.63316592157901</v>
      </c>
    </row>
    <row r="54" spans="16:22" x14ac:dyDescent="0.35">
      <c r="P54" s="170">
        <v>37287</v>
      </c>
      <c r="Q54" s="171">
        <v>104.377988436309</v>
      </c>
      <c r="R54" s="172">
        <v>103.192340470997</v>
      </c>
      <c r="T54" s="170">
        <v>39538</v>
      </c>
      <c r="U54" s="173">
        <v>179.36287381540001</v>
      </c>
      <c r="V54" s="173">
        <v>161.16228359945899</v>
      </c>
    </row>
    <row r="55" spans="16:22" x14ac:dyDescent="0.35">
      <c r="P55" s="170">
        <v>37315</v>
      </c>
      <c r="Q55" s="171">
        <v>105.591809829559</v>
      </c>
      <c r="R55" s="172">
        <v>102.55364638786899</v>
      </c>
      <c r="T55" s="170">
        <v>39629</v>
      </c>
      <c r="U55" s="173">
        <v>175.12443958910501</v>
      </c>
      <c r="V55" s="173">
        <v>158.49847795579601</v>
      </c>
    </row>
    <row r="56" spans="16:22" x14ac:dyDescent="0.35">
      <c r="P56" s="170">
        <v>37346</v>
      </c>
      <c r="Q56" s="171">
        <v>107.581144199859</v>
      </c>
      <c r="R56" s="172">
        <v>102.09099096012</v>
      </c>
      <c r="T56" s="170">
        <v>39721</v>
      </c>
      <c r="U56" s="173">
        <v>172.118659294797</v>
      </c>
      <c r="V56" s="173">
        <v>163.88767633429299</v>
      </c>
    </row>
    <row r="57" spans="16:22" x14ac:dyDescent="0.35">
      <c r="P57" s="170">
        <v>37376</v>
      </c>
      <c r="Q57" s="171">
        <v>108.55162047626099</v>
      </c>
      <c r="R57" s="172">
        <v>101.16652665909101</v>
      </c>
      <c r="T57" s="170">
        <v>39813</v>
      </c>
      <c r="U57" s="173">
        <v>159.54205165830399</v>
      </c>
      <c r="V57" s="173">
        <v>134.60827541214601</v>
      </c>
    </row>
    <row r="58" spans="16:22" x14ac:dyDescent="0.35">
      <c r="P58" s="170">
        <v>37407</v>
      </c>
      <c r="Q58" s="171">
        <v>109.242657495942</v>
      </c>
      <c r="R58" s="172">
        <v>100.984841143088</v>
      </c>
      <c r="T58" s="170">
        <v>39903</v>
      </c>
      <c r="U58" s="173">
        <v>147.316417960607</v>
      </c>
      <c r="V58" s="173">
        <v>119.399571782522</v>
      </c>
    </row>
    <row r="59" spans="16:22" x14ac:dyDescent="0.35">
      <c r="P59" s="170">
        <v>37437</v>
      </c>
      <c r="Q59" s="171">
        <v>109.66670765715899</v>
      </c>
      <c r="R59" s="172">
        <v>101.171407831639</v>
      </c>
      <c r="T59" s="170">
        <v>39994</v>
      </c>
      <c r="U59" s="173">
        <v>145.19944811296801</v>
      </c>
      <c r="V59" s="173">
        <v>114.73832083507899</v>
      </c>
    </row>
    <row r="60" spans="16:22" x14ac:dyDescent="0.35">
      <c r="P60" s="170">
        <v>37468</v>
      </c>
      <c r="Q60" s="171">
        <v>110.572024806586</v>
      </c>
      <c r="R60" s="172">
        <v>101.76021449967701</v>
      </c>
      <c r="T60" s="170">
        <v>40086</v>
      </c>
      <c r="U60" s="173">
        <v>138.95243506972301</v>
      </c>
      <c r="V60" s="173">
        <v>104.669643964502</v>
      </c>
    </row>
    <row r="61" spans="16:22" x14ac:dyDescent="0.35">
      <c r="P61" s="170">
        <v>37499</v>
      </c>
      <c r="Q61" s="171">
        <v>111.762218459157</v>
      </c>
      <c r="R61" s="172">
        <v>104.435705688282</v>
      </c>
      <c r="T61" s="170">
        <v>40178</v>
      </c>
      <c r="U61" s="173">
        <v>134.97859265757501</v>
      </c>
      <c r="V61" s="173">
        <v>107.66550443644</v>
      </c>
    </row>
    <row r="62" spans="16:22" x14ac:dyDescent="0.35">
      <c r="P62" s="170">
        <v>37529</v>
      </c>
      <c r="Q62" s="171">
        <v>113.305867457707</v>
      </c>
      <c r="R62" s="172">
        <v>106.691724306027</v>
      </c>
      <c r="T62" s="170">
        <v>40268</v>
      </c>
      <c r="U62" s="173">
        <v>136.87536711396501</v>
      </c>
      <c r="V62" s="173">
        <v>106.871842565758</v>
      </c>
    </row>
    <row r="63" spans="16:22" x14ac:dyDescent="0.35">
      <c r="P63" s="170">
        <v>37560</v>
      </c>
      <c r="Q63" s="171">
        <v>115.074566965146</v>
      </c>
      <c r="R63" s="172">
        <v>109.319999179112</v>
      </c>
      <c r="T63" s="170">
        <v>40359</v>
      </c>
      <c r="U63" s="173">
        <v>129.64187359383499</v>
      </c>
      <c r="V63" s="173">
        <v>115.25385425511899</v>
      </c>
    </row>
    <row r="64" spans="16:22" x14ac:dyDescent="0.35">
      <c r="P64" s="170">
        <v>37590</v>
      </c>
      <c r="Q64" s="171">
        <v>116.818547133065</v>
      </c>
      <c r="R64" s="172">
        <v>109.29026353414299</v>
      </c>
      <c r="T64" s="170">
        <v>40451</v>
      </c>
      <c r="U64" s="173">
        <v>130.27991443728601</v>
      </c>
      <c r="V64" s="173">
        <v>109.7816460896</v>
      </c>
    </row>
    <row r="65" spans="16:22" x14ac:dyDescent="0.35">
      <c r="P65" s="170">
        <v>37621</v>
      </c>
      <c r="Q65" s="171">
        <v>117.80241472383101</v>
      </c>
      <c r="R65" s="172">
        <v>108.834136312951</v>
      </c>
      <c r="T65" s="170">
        <v>40543</v>
      </c>
      <c r="U65" s="173">
        <v>130.73317711553099</v>
      </c>
      <c r="V65" s="173">
        <v>123.232870877525</v>
      </c>
    </row>
    <row r="66" spans="16:22" x14ac:dyDescent="0.35">
      <c r="P66" s="170">
        <v>37652</v>
      </c>
      <c r="Q66" s="171">
        <v>117.589036469169</v>
      </c>
      <c r="R66" s="172">
        <v>107.53350859947</v>
      </c>
      <c r="T66" s="170">
        <v>40633</v>
      </c>
      <c r="U66" s="173">
        <v>126.386464141787</v>
      </c>
      <c r="V66" s="173">
        <v>109.353212789745</v>
      </c>
    </row>
    <row r="67" spans="16:22" x14ac:dyDescent="0.35">
      <c r="P67" s="170">
        <v>37680</v>
      </c>
      <c r="Q67" s="171">
        <v>117.528218041854</v>
      </c>
      <c r="R67" s="172">
        <v>108.35649593024699</v>
      </c>
      <c r="T67" s="170">
        <v>40724</v>
      </c>
      <c r="U67" s="173">
        <v>128.53366832151499</v>
      </c>
      <c r="V67" s="173">
        <v>116.317622752643</v>
      </c>
    </row>
    <row r="68" spans="16:22" x14ac:dyDescent="0.35">
      <c r="P68" s="170">
        <v>37711</v>
      </c>
      <c r="Q68" s="171">
        <v>118.48364322993901</v>
      </c>
      <c r="R68" s="172">
        <v>110.596531285273</v>
      </c>
      <c r="T68" s="170">
        <v>40816</v>
      </c>
      <c r="U68" s="173">
        <v>130.42820408748801</v>
      </c>
      <c r="V68" s="173">
        <v>119.89346797608</v>
      </c>
    </row>
    <row r="69" spans="16:22" x14ac:dyDescent="0.35">
      <c r="P69" s="170">
        <v>37741</v>
      </c>
      <c r="Q69" s="171">
        <v>120.190779782435</v>
      </c>
      <c r="R69" s="172">
        <v>112.72901370253</v>
      </c>
      <c r="T69" s="170">
        <v>40908</v>
      </c>
      <c r="U69" s="173">
        <v>131.74993545094</v>
      </c>
      <c r="V69" s="173">
        <v>123.145190122909</v>
      </c>
    </row>
    <row r="70" spans="16:22" x14ac:dyDescent="0.35">
      <c r="P70" s="170">
        <v>37772</v>
      </c>
      <c r="Q70" s="171">
        <v>121.75373914739301</v>
      </c>
      <c r="R70" s="172">
        <v>113.80555866071801</v>
      </c>
      <c r="T70" s="170">
        <v>40999</v>
      </c>
      <c r="U70" s="173">
        <v>128.45603746138599</v>
      </c>
      <c r="V70" s="173">
        <v>116.484769381064</v>
      </c>
    </row>
    <row r="71" spans="16:22" x14ac:dyDescent="0.35">
      <c r="P71" s="170">
        <v>37802</v>
      </c>
      <c r="Q71" s="171">
        <v>122.610752488808</v>
      </c>
      <c r="R71" s="172">
        <v>113.351521634847</v>
      </c>
      <c r="T71" s="170">
        <v>41090</v>
      </c>
      <c r="U71" s="173">
        <v>132.427455053128</v>
      </c>
      <c r="V71" s="173">
        <v>123.821813103529</v>
      </c>
    </row>
    <row r="72" spans="16:22" x14ac:dyDescent="0.35">
      <c r="P72" s="170">
        <v>37833</v>
      </c>
      <c r="Q72" s="171">
        <v>123.549415513398</v>
      </c>
      <c r="R72" s="172">
        <v>112.73472607881401</v>
      </c>
      <c r="T72" s="170">
        <v>41182</v>
      </c>
      <c r="U72" s="173">
        <v>135.01874295526699</v>
      </c>
      <c r="V72" s="173">
        <v>126.03361773974299</v>
      </c>
    </row>
    <row r="73" spans="16:22" x14ac:dyDescent="0.35">
      <c r="P73" s="170">
        <v>37864</v>
      </c>
      <c r="Q73" s="171">
        <v>124.89814353912899</v>
      </c>
      <c r="R73" s="172">
        <v>112.208488005451</v>
      </c>
      <c r="T73" s="170">
        <v>41274</v>
      </c>
      <c r="U73" s="173">
        <v>140.07096280931299</v>
      </c>
      <c r="V73" s="173">
        <v>130.23849301831501</v>
      </c>
    </row>
    <row r="74" spans="16:22" x14ac:dyDescent="0.35">
      <c r="P74" s="170">
        <v>37894</v>
      </c>
      <c r="Q74" s="171">
        <v>126.598808780669</v>
      </c>
      <c r="R74" s="172">
        <v>112.907150925476</v>
      </c>
      <c r="T74" s="170">
        <v>41364</v>
      </c>
      <c r="U74" s="173">
        <v>134.25000717827601</v>
      </c>
      <c r="V74" s="173">
        <v>128.73660744408201</v>
      </c>
    </row>
    <row r="75" spans="16:22" x14ac:dyDescent="0.35">
      <c r="P75" s="170">
        <v>37925</v>
      </c>
      <c r="Q75" s="171">
        <v>127.585206371898</v>
      </c>
      <c r="R75" s="172">
        <v>114.046217964029</v>
      </c>
      <c r="T75" s="170">
        <v>41455</v>
      </c>
      <c r="U75" s="173">
        <v>144.58694981036001</v>
      </c>
      <c r="V75" s="173">
        <v>135.286498551324</v>
      </c>
    </row>
    <row r="76" spans="16:22" x14ac:dyDescent="0.35">
      <c r="P76" s="170">
        <v>37955</v>
      </c>
      <c r="Q76" s="171">
        <v>127.978931391587</v>
      </c>
      <c r="R76" s="172">
        <v>115.531843580879</v>
      </c>
      <c r="T76" s="170">
        <v>41547</v>
      </c>
      <c r="U76" s="173">
        <v>146.04676791875301</v>
      </c>
      <c r="V76" s="173">
        <v>136.523924477164</v>
      </c>
    </row>
    <row r="77" spans="16:22" x14ac:dyDescent="0.35">
      <c r="P77" s="170">
        <v>37986</v>
      </c>
      <c r="Q77" s="171">
        <v>128.47883358799601</v>
      </c>
      <c r="R77" s="172">
        <v>116.261961161873</v>
      </c>
      <c r="T77" s="170">
        <v>41639</v>
      </c>
      <c r="U77" s="173">
        <v>151.09424608635601</v>
      </c>
      <c r="V77" s="173">
        <v>141.274089383986</v>
      </c>
    </row>
    <row r="78" spans="16:22" x14ac:dyDescent="0.35">
      <c r="P78" s="170">
        <v>38017</v>
      </c>
      <c r="Q78" s="171">
        <v>129.65051708706</v>
      </c>
      <c r="R78" s="172">
        <v>117.02207050241999</v>
      </c>
      <c r="T78" s="170">
        <v>41729</v>
      </c>
      <c r="U78" s="173">
        <v>153.43775903272001</v>
      </c>
      <c r="V78" s="173">
        <v>144.694055377333</v>
      </c>
    </row>
    <row r="79" spans="16:22" x14ac:dyDescent="0.35">
      <c r="P79" s="170">
        <v>38046</v>
      </c>
      <c r="Q79" s="171">
        <v>132.19903369094001</v>
      </c>
      <c r="R79" s="172">
        <v>118.95802465873</v>
      </c>
      <c r="T79" s="170">
        <v>41820</v>
      </c>
      <c r="U79" s="173">
        <v>157.998817296277</v>
      </c>
      <c r="V79" s="173">
        <v>149.265463882191</v>
      </c>
    </row>
    <row r="80" spans="16:22" x14ac:dyDescent="0.35">
      <c r="P80" s="170">
        <v>38077</v>
      </c>
      <c r="Q80" s="171">
        <v>134.747736389381</v>
      </c>
      <c r="R80" s="172">
        <v>121.231126521052</v>
      </c>
      <c r="T80" s="170">
        <v>41912</v>
      </c>
      <c r="U80" s="173">
        <v>162.76073514450999</v>
      </c>
      <c r="V80" s="173">
        <v>152.497617456467</v>
      </c>
    </row>
    <row r="81" spans="16:22" x14ac:dyDescent="0.35">
      <c r="P81" s="170">
        <v>38107</v>
      </c>
      <c r="Q81" s="171">
        <v>137.25121929677701</v>
      </c>
      <c r="R81" s="172">
        <v>123.02130386038201</v>
      </c>
      <c r="T81" s="170">
        <v>42004</v>
      </c>
      <c r="U81" s="173">
        <v>165.79446798951301</v>
      </c>
      <c r="V81" s="173">
        <v>157.38508238445101</v>
      </c>
    </row>
    <row r="82" spans="16:22" x14ac:dyDescent="0.35">
      <c r="P82" s="170">
        <v>38138</v>
      </c>
      <c r="Q82" s="171">
        <v>138.736323432316</v>
      </c>
      <c r="R82" s="172">
        <v>123.373451755728</v>
      </c>
      <c r="T82" s="170">
        <v>42094</v>
      </c>
      <c r="U82" s="173">
        <v>169.226216537965</v>
      </c>
      <c r="V82" s="173">
        <v>162.28741046149801</v>
      </c>
    </row>
    <row r="83" spans="16:22" x14ac:dyDescent="0.35">
      <c r="P83" s="170">
        <v>38168</v>
      </c>
      <c r="Q83" s="171">
        <v>140.821404807644</v>
      </c>
      <c r="R83" s="172">
        <v>124.25347242522</v>
      </c>
      <c r="T83" s="170">
        <v>42185</v>
      </c>
      <c r="U83" s="173">
        <v>173.770640470394</v>
      </c>
      <c r="V83" s="173">
        <v>165.13848257623201</v>
      </c>
    </row>
    <row r="84" spans="16:22" x14ac:dyDescent="0.35">
      <c r="P84" s="170">
        <v>38199</v>
      </c>
      <c r="Q84" s="171">
        <v>142.734520901308</v>
      </c>
      <c r="R84" s="172">
        <v>125.005964838523</v>
      </c>
      <c r="T84" s="170">
        <v>42277</v>
      </c>
      <c r="U84" s="173">
        <v>177.846447442547</v>
      </c>
      <c r="V84" s="173">
        <v>167.88589111869899</v>
      </c>
    </row>
    <row r="85" spans="16:22" x14ac:dyDescent="0.35">
      <c r="P85" s="170">
        <v>38230</v>
      </c>
      <c r="Q85" s="171">
        <v>145.13193434170901</v>
      </c>
      <c r="R85" s="172">
        <v>127.256826328627</v>
      </c>
      <c r="T85" s="170">
        <v>42369</v>
      </c>
      <c r="U85" s="173">
        <v>178.250611308565</v>
      </c>
      <c r="V85" s="173">
        <v>168.97208088772501</v>
      </c>
    </row>
    <row r="86" spans="16:22" x14ac:dyDescent="0.35">
      <c r="P86" s="170">
        <v>38260</v>
      </c>
      <c r="Q86" s="171">
        <v>146.08236990905999</v>
      </c>
      <c r="R86" s="172">
        <v>128.95103108276399</v>
      </c>
      <c r="T86" s="170">
        <v>42460</v>
      </c>
      <c r="U86" s="173">
        <v>182.03881737218501</v>
      </c>
      <c r="V86" s="173">
        <v>174.349095248</v>
      </c>
    </row>
    <row r="87" spans="16:22" x14ac:dyDescent="0.35">
      <c r="P87" s="170">
        <v>38291</v>
      </c>
      <c r="Q87" s="171">
        <v>145.71964537431501</v>
      </c>
      <c r="R87" s="172">
        <v>130.74251371680899</v>
      </c>
      <c r="T87" s="170">
        <v>42551</v>
      </c>
      <c r="U87" s="173">
        <v>186.04145456543901</v>
      </c>
      <c r="V87" s="173">
        <v>176.09300857080001</v>
      </c>
    </row>
    <row r="88" spans="16:22" x14ac:dyDescent="0.35">
      <c r="P88" s="170">
        <v>38321</v>
      </c>
      <c r="Q88" s="171">
        <v>145.47945257469999</v>
      </c>
      <c r="R88" s="172">
        <v>130.63919841769899</v>
      </c>
      <c r="T88" s="170">
        <v>42643</v>
      </c>
      <c r="U88" s="173">
        <v>192.75671968822999</v>
      </c>
      <c r="V88" s="173">
        <v>183.77648311753799</v>
      </c>
    </row>
    <row r="89" spans="16:22" x14ac:dyDescent="0.35">
      <c r="P89" s="170">
        <v>38352</v>
      </c>
      <c r="Q89" s="171">
        <v>146.703335485727</v>
      </c>
      <c r="R89" s="172">
        <v>131.11138650086099</v>
      </c>
      <c r="T89" s="170">
        <v>42735</v>
      </c>
      <c r="U89" s="173">
        <v>193.281706065051</v>
      </c>
      <c r="V89" s="173">
        <v>179.919328898066</v>
      </c>
    </row>
    <row r="90" spans="16:22" x14ac:dyDescent="0.35">
      <c r="P90" s="170">
        <v>38383</v>
      </c>
      <c r="Q90" s="171">
        <v>149.891661994759</v>
      </c>
      <c r="R90" s="172">
        <v>130.83185620395099</v>
      </c>
      <c r="T90" s="170">
        <v>42825</v>
      </c>
      <c r="U90" s="173">
        <v>203.962884240813</v>
      </c>
      <c r="V90" s="173">
        <v>187.0230870677</v>
      </c>
    </row>
    <row r="91" spans="16:22" x14ac:dyDescent="0.35">
      <c r="P91" s="170">
        <v>38411</v>
      </c>
      <c r="Q91" s="171">
        <v>153.68400196647201</v>
      </c>
      <c r="R91" s="172">
        <v>133.461288965362</v>
      </c>
      <c r="T91" s="170">
        <v>42916</v>
      </c>
      <c r="U91" s="173">
        <v>212.98348449785601</v>
      </c>
      <c r="V91" s="173">
        <v>191.26763108899999</v>
      </c>
    </row>
    <row r="92" spans="16:22" x14ac:dyDescent="0.35">
      <c r="P92" s="170">
        <v>38442</v>
      </c>
      <c r="Q92" s="171">
        <v>157.03408024813299</v>
      </c>
      <c r="R92" s="172">
        <v>135.17806291493099</v>
      </c>
      <c r="T92" s="170">
        <v>43008</v>
      </c>
      <c r="U92" s="173">
        <v>213.23280490755101</v>
      </c>
      <c r="V92" s="173">
        <v>194.65596770953701</v>
      </c>
    </row>
    <row r="93" spans="16:22" x14ac:dyDescent="0.35">
      <c r="P93" s="170">
        <v>38472</v>
      </c>
      <c r="Q93" s="171">
        <v>159.07804018994901</v>
      </c>
      <c r="R93" s="172">
        <v>137.102081943081</v>
      </c>
      <c r="T93" s="170">
        <v>43100</v>
      </c>
      <c r="U93" s="173">
        <v>219.32942323135001</v>
      </c>
      <c r="V93" s="173">
        <v>196.18182681104801</v>
      </c>
    </row>
    <row r="94" spans="16:22" x14ac:dyDescent="0.35">
      <c r="P94" s="170">
        <v>38503</v>
      </c>
      <c r="Q94" s="171">
        <v>160.82224314194301</v>
      </c>
      <c r="R94" s="172">
        <v>138.472562535712</v>
      </c>
      <c r="T94" s="170">
        <v>43190</v>
      </c>
      <c r="U94" s="173">
        <v>216.41830453427499</v>
      </c>
      <c r="V94" s="173">
        <v>205.560251749239</v>
      </c>
    </row>
    <row r="95" spans="16:22" x14ac:dyDescent="0.35">
      <c r="P95" s="170">
        <v>38533</v>
      </c>
      <c r="Q95" s="171">
        <v>162.31729808092101</v>
      </c>
      <c r="R95" s="172">
        <v>139.98984905247499</v>
      </c>
      <c r="T95" s="170">
        <v>43281</v>
      </c>
      <c r="U95" s="173">
        <v>223.440649930625</v>
      </c>
      <c r="V95" s="173">
        <v>204.431942870466</v>
      </c>
    </row>
    <row r="96" spans="16:22" x14ac:dyDescent="0.35">
      <c r="P96" s="170">
        <v>38564</v>
      </c>
      <c r="Q96" s="171">
        <v>164.09309981911201</v>
      </c>
      <c r="R96" s="172">
        <v>143.515786904804</v>
      </c>
      <c r="T96" s="170">
        <v>43373</v>
      </c>
      <c r="U96" s="173">
        <v>224.90918217260401</v>
      </c>
      <c r="V96" s="173">
        <v>213.362340482767</v>
      </c>
    </row>
    <row r="97" spans="16:22" x14ac:dyDescent="0.35">
      <c r="P97" s="170">
        <v>38595</v>
      </c>
      <c r="Q97" s="171">
        <v>166.32948051701101</v>
      </c>
      <c r="R97" s="172">
        <v>147.079224534644</v>
      </c>
      <c r="T97" s="170">
        <v>43465</v>
      </c>
      <c r="U97" s="173">
        <v>228.82488028166199</v>
      </c>
      <c r="V97" s="173">
        <v>209.40898831258801</v>
      </c>
    </row>
    <row r="98" spans="16:22" x14ac:dyDescent="0.35">
      <c r="P98" s="170">
        <v>38625</v>
      </c>
      <c r="Q98" s="171">
        <v>168.03224367168701</v>
      </c>
      <c r="R98" s="172">
        <v>150.898708170411</v>
      </c>
      <c r="T98" s="170">
        <v>43555</v>
      </c>
      <c r="U98" s="173">
        <v>231.898126900384</v>
      </c>
      <c r="V98" s="173">
        <v>221.54907900832899</v>
      </c>
    </row>
    <row r="99" spans="16:22" x14ac:dyDescent="0.35">
      <c r="P99" s="170">
        <v>38656</v>
      </c>
      <c r="Q99" s="171">
        <v>169.08599741739599</v>
      </c>
      <c r="R99" s="172">
        <v>151.24627686030101</v>
      </c>
      <c r="T99" s="170">
        <v>43646</v>
      </c>
      <c r="U99" s="173">
        <v>234.75199118629601</v>
      </c>
      <c r="V99" s="173">
        <v>223.350773285408</v>
      </c>
    </row>
    <row r="100" spans="16:22" x14ac:dyDescent="0.35">
      <c r="P100" s="170">
        <v>38686</v>
      </c>
      <c r="Q100" s="171">
        <v>169.08406922211699</v>
      </c>
      <c r="R100" s="172">
        <v>150.287861090913</v>
      </c>
      <c r="T100" s="170">
        <v>43738</v>
      </c>
      <c r="U100" s="173">
        <v>238.945166893519</v>
      </c>
      <c r="V100" s="173">
        <v>219.521440567122</v>
      </c>
    </row>
    <row r="101" spans="16:22" x14ac:dyDescent="0.35">
      <c r="P101" s="170">
        <v>38717</v>
      </c>
      <c r="Q101" s="171">
        <v>170.64260048598501</v>
      </c>
      <c r="R101" s="172">
        <v>149.68714697977799</v>
      </c>
      <c r="T101" s="170">
        <v>43830</v>
      </c>
      <c r="U101" s="173">
        <v>238.36304343954799</v>
      </c>
      <c r="V101" s="173">
        <v>227.22914974641</v>
      </c>
    </row>
    <row r="102" spans="16:22" x14ac:dyDescent="0.35">
      <c r="P102" s="170">
        <v>38748</v>
      </c>
      <c r="Q102" s="171">
        <v>172.35374316931299</v>
      </c>
      <c r="R102" s="172">
        <v>150.26782323274199</v>
      </c>
      <c r="T102" s="170">
        <v>43921</v>
      </c>
      <c r="U102" s="173">
        <v>245.926533524017</v>
      </c>
      <c r="V102" s="173">
        <v>237.87058238374601</v>
      </c>
    </row>
    <row r="103" spans="16:22" x14ac:dyDescent="0.35">
      <c r="P103" s="170">
        <v>38776</v>
      </c>
      <c r="Q103" s="171">
        <v>175.14190222716101</v>
      </c>
      <c r="R103" s="172">
        <v>152.53135808444301</v>
      </c>
      <c r="T103" s="170">
        <v>44012</v>
      </c>
      <c r="U103" s="173">
        <v>241.545662688052</v>
      </c>
      <c r="V103" s="173">
        <v>221.49580689644</v>
      </c>
    </row>
    <row r="104" spans="16:22" x14ac:dyDescent="0.35">
      <c r="P104" s="170">
        <v>38807</v>
      </c>
      <c r="Q104" s="171">
        <v>175.902974734487</v>
      </c>
      <c r="R104" s="172">
        <v>153.36087385532801</v>
      </c>
      <c r="T104" s="170">
        <v>44104</v>
      </c>
      <c r="U104" s="173">
        <v>246.40117492614201</v>
      </c>
      <c r="V104" s="173">
        <v>228.92648794634999</v>
      </c>
    </row>
    <row r="105" spans="16:22" x14ac:dyDescent="0.35">
      <c r="P105" s="170">
        <v>38837</v>
      </c>
      <c r="Q105" s="171">
        <v>177.073401957329</v>
      </c>
      <c r="R105" s="172">
        <v>154.535078213014</v>
      </c>
      <c r="T105" s="170">
        <v>44196</v>
      </c>
      <c r="U105" s="173">
        <v>259.49941576415102</v>
      </c>
      <c r="V105" s="173">
        <v>250.560740018817</v>
      </c>
    </row>
    <row r="106" spans="16:22" x14ac:dyDescent="0.35">
      <c r="P106" s="170">
        <v>38868</v>
      </c>
      <c r="Q106" s="171">
        <v>177.61505872224001</v>
      </c>
      <c r="R106" s="172">
        <v>154.44787805220699</v>
      </c>
      <c r="T106" s="170">
        <v>44286</v>
      </c>
      <c r="U106" s="173">
        <v>258.43543381247099</v>
      </c>
      <c r="V106" s="173">
        <v>245.959861571955</v>
      </c>
    </row>
    <row r="107" spans="16:22" x14ac:dyDescent="0.35">
      <c r="P107" s="170">
        <v>38898</v>
      </c>
      <c r="Q107" s="171">
        <v>179.178330636504</v>
      </c>
      <c r="R107" s="172">
        <v>155.60199907585499</v>
      </c>
      <c r="T107" s="170">
        <v>44377</v>
      </c>
      <c r="U107" s="173">
        <v>272.17746361425998</v>
      </c>
      <c r="V107" s="173">
        <v>259.31829370684699</v>
      </c>
    </row>
    <row r="108" spans="16:22" x14ac:dyDescent="0.35">
      <c r="P108" s="170">
        <v>38929</v>
      </c>
      <c r="Q108" s="171">
        <v>178.75383258781201</v>
      </c>
      <c r="R108" s="172">
        <v>155.306385252995</v>
      </c>
      <c r="T108" s="170">
        <v>44469</v>
      </c>
      <c r="U108" s="173">
        <v>281.49503503835302</v>
      </c>
      <c r="V108" s="173">
        <v>277.36274723371099</v>
      </c>
    </row>
    <row r="109" spans="16:22" x14ac:dyDescent="0.35">
      <c r="P109" s="170">
        <v>38960</v>
      </c>
      <c r="Q109" s="171">
        <v>178.114203904173</v>
      </c>
      <c r="R109" s="172">
        <v>156.30585200639001</v>
      </c>
      <c r="T109" s="170">
        <v>44561</v>
      </c>
      <c r="U109" s="173">
        <v>296.53249687014102</v>
      </c>
      <c r="V109" s="173">
        <v>291.08200147455398</v>
      </c>
    </row>
    <row r="110" spans="16:22" x14ac:dyDescent="0.35">
      <c r="P110" s="170">
        <v>38990</v>
      </c>
      <c r="Q110" s="171">
        <v>176.26430893413701</v>
      </c>
      <c r="R110" s="172">
        <v>155.53470894171599</v>
      </c>
      <c r="T110" s="170">
        <v>44651</v>
      </c>
      <c r="U110" s="173">
        <v>298.15737589335902</v>
      </c>
      <c r="V110" s="173">
        <v>286.85047644457001</v>
      </c>
    </row>
    <row r="111" spans="16:22" x14ac:dyDescent="0.35">
      <c r="P111" s="170">
        <v>39021</v>
      </c>
      <c r="Q111" s="171">
        <v>175.08573311931801</v>
      </c>
      <c r="R111" s="172">
        <v>156.54909590805099</v>
      </c>
      <c r="T111" s="170">
        <v>44742</v>
      </c>
      <c r="U111" s="173">
        <v>315.27045054873201</v>
      </c>
      <c r="V111" s="173">
        <v>319.28344362232798</v>
      </c>
    </row>
    <row r="112" spans="16:22" x14ac:dyDescent="0.35">
      <c r="P112" s="170">
        <v>39051</v>
      </c>
      <c r="Q112" s="171">
        <v>175.42095862064201</v>
      </c>
      <c r="R112" s="172">
        <v>157.61683384210201</v>
      </c>
      <c r="T112" s="170">
        <v>44834</v>
      </c>
      <c r="U112" s="173">
        <v>313.76054581394197</v>
      </c>
      <c r="V112" s="173">
        <v>302.51532906329999</v>
      </c>
    </row>
    <row r="113" spans="16:22" x14ac:dyDescent="0.35">
      <c r="P113" s="170">
        <v>39082</v>
      </c>
      <c r="Q113" s="171">
        <v>176.908683629411</v>
      </c>
      <c r="R113" s="172">
        <v>161.401114653945</v>
      </c>
      <c r="T113" s="170">
        <v>44926</v>
      </c>
      <c r="U113" s="173">
        <v>313.10795478022402</v>
      </c>
      <c r="V113" s="173">
        <v>292.828323038988</v>
      </c>
    </row>
    <row r="114" spans="16:22" x14ac:dyDescent="0.35">
      <c r="P114" s="170">
        <v>39113</v>
      </c>
      <c r="Q114" s="171">
        <v>179.512764016869</v>
      </c>
      <c r="R114" s="172">
        <v>163.56834947267299</v>
      </c>
      <c r="T114" s="170">
        <v>45016</v>
      </c>
      <c r="U114" s="173">
        <v>311.52720413979301</v>
      </c>
      <c r="V114" s="173">
        <v>273.57021069010801</v>
      </c>
    </row>
    <row r="115" spans="16:22" x14ac:dyDescent="0.35">
      <c r="P115" s="170">
        <v>39141</v>
      </c>
      <c r="Q115" s="171">
        <v>181.80811434282199</v>
      </c>
      <c r="R115" s="172">
        <v>166.17732908545099</v>
      </c>
      <c r="T115" s="170">
        <v>45107</v>
      </c>
      <c r="U115" s="173">
        <v>316.26869907074001</v>
      </c>
      <c r="V115" s="173">
        <v>290.67995601558101</v>
      </c>
    </row>
    <row r="116" spans="16:22" x14ac:dyDescent="0.35">
      <c r="P116" s="170">
        <v>39172</v>
      </c>
      <c r="Q116" s="171">
        <v>183.57804385790101</v>
      </c>
      <c r="R116" s="172">
        <v>165.60582505726501</v>
      </c>
      <c r="T116" s="170">
        <v>45199</v>
      </c>
      <c r="U116" s="173">
        <v>324.43408213323801</v>
      </c>
      <c r="V116" s="173">
        <v>277.143004162838</v>
      </c>
    </row>
    <row r="117" spans="16:22" x14ac:dyDescent="0.35">
      <c r="P117" s="170">
        <v>39202</v>
      </c>
      <c r="Q117" s="171">
        <v>185.10682106595999</v>
      </c>
      <c r="R117" s="172">
        <v>167.07816318089999</v>
      </c>
      <c r="T117" s="170">
        <v>45291</v>
      </c>
      <c r="U117" s="173">
        <v>319.32205971905699</v>
      </c>
      <c r="V117" s="173">
        <v>264.58746904204997</v>
      </c>
    </row>
    <row r="118" spans="16:22" x14ac:dyDescent="0.35">
      <c r="P118" s="170">
        <v>39233</v>
      </c>
      <c r="Q118" s="171">
        <v>185.29932537727299</v>
      </c>
      <c r="R118" s="172">
        <v>167.078365967834</v>
      </c>
      <c r="T118" s="170">
        <v>45382</v>
      </c>
      <c r="U118" s="173">
        <v>325.89816626673399</v>
      </c>
      <c r="V118" s="173">
        <v>276.74605326391497</v>
      </c>
    </row>
    <row r="119" spans="16:22" x14ac:dyDescent="0.35">
      <c r="P119" s="170">
        <v>39263</v>
      </c>
      <c r="Q119" s="171">
        <v>186.350733377024</v>
      </c>
      <c r="R119" s="172">
        <v>169.485366491148</v>
      </c>
      <c r="T119" s="170">
        <v>45473</v>
      </c>
      <c r="U119" s="173">
        <v>325.58793714602399</v>
      </c>
      <c r="V119" s="173">
        <v>284.45352293023598</v>
      </c>
    </row>
    <row r="120" spans="16:22" x14ac:dyDescent="0.35">
      <c r="P120" s="170">
        <v>39294</v>
      </c>
      <c r="Q120" s="171">
        <v>186.16053117664001</v>
      </c>
      <c r="R120" s="172">
        <v>169.23081773062901</v>
      </c>
      <c r="T120" s="170">
        <v>45565</v>
      </c>
      <c r="U120" s="173">
        <v>330.98015671331501</v>
      </c>
      <c r="V120" s="173">
        <v>268.94113131361303</v>
      </c>
    </row>
    <row r="121" spans="16:22" x14ac:dyDescent="0.35">
      <c r="P121" s="170">
        <v>39325</v>
      </c>
      <c r="Q121" s="171">
        <v>187.057222767197</v>
      </c>
      <c r="R121" s="172">
        <v>169.35738649454001</v>
      </c>
      <c r="T121" s="170">
        <v>45657</v>
      </c>
      <c r="U121" s="173">
        <v>326.50167082214699</v>
      </c>
      <c r="V121" s="173">
        <v>259.26511508491598</v>
      </c>
    </row>
    <row r="122" spans="16:22" x14ac:dyDescent="0.35">
      <c r="P122" s="170">
        <v>39355</v>
      </c>
      <c r="Q122" s="171">
        <v>185.16493848905901</v>
      </c>
      <c r="R122" s="172">
        <v>165.16467963292399</v>
      </c>
      <c r="T122" s="170">
        <v>45747</v>
      </c>
      <c r="U122" s="173">
        <v>337.77217376373</v>
      </c>
      <c r="V122" s="173">
        <v>284.64224303279502</v>
      </c>
    </row>
    <row r="123" spans="16:22" x14ac:dyDescent="0.35">
      <c r="P123" s="170">
        <v>39386</v>
      </c>
      <c r="Q123" s="171">
        <v>182.03023661160901</v>
      </c>
      <c r="R123" s="172">
        <v>160.43736829316799</v>
      </c>
      <c r="T123" s="170">
        <v>45838</v>
      </c>
      <c r="U123" s="173">
        <v>330.30492179746199</v>
      </c>
      <c r="V123" s="173">
        <v>257.45282865016202</v>
      </c>
    </row>
    <row r="124" spans="16:22" x14ac:dyDescent="0.35">
      <c r="P124" s="170">
        <v>39416</v>
      </c>
      <c r="Q124" s="171">
        <v>179.235601201116</v>
      </c>
      <c r="R124" s="172">
        <v>154.88709765275399</v>
      </c>
      <c r="T124" s="170">
        <v>45930</v>
      </c>
      <c r="U124" s="173">
        <v>333.30063629814998</v>
      </c>
      <c r="V124" s="173">
        <v>276.88206518790798</v>
      </c>
    </row>
    <row r="125" spans="16:22" x14ac:dyDescent="0.35">
      <c r="P125" s="170">
        <v>39447</v>
      </c>
      <c r="Q125" s="171">
        <v>178.85163415053</v>
      </c>
      <c r="R125" s="172">
        <v>153.230491211914</v>
      </c>
      <c r="T125" s="170">
        <v>46022</v>
      </c>
      <c r="U125" s="173">
        <v>325.83198142953898</v>
      </c>
      <c r="V125" s="173">
        <v>257.85876226703903</v>
      </c>
    </row>
    <row r="126" spans="16:22" x14ac:dyDescent="0.35">
      <c r="P126" s="170">
        <v>39478</v>
      </c>
      <c r="Q126" s="171">
        <v>180.29526486087801</v>
      </c>
      <c r="R126" s="172">
        <v>153.46679096103401</v>
      </c>
      <c r="T126" s="170">
        <v>46112</v>
      </c>
      <c r="U126" s="173" t="s">
        <v>13</v>
      </c>
      <c r="V126" s="173" t="s">
        <v>13</v>
      </c>
    </row>
    <row r="127" spans="16:22" x14ac:dyDescent="0.35">
      <c r="P127" s="170">
        <v>39507</v>
      </c>
      <c r="Q127" s="171">
        <v>180.12552769497199</v>
      </c>
      <c r="R127" s="172">
        <v>157.93455624830199</v>
      </c>
      <c r="T127" s="170">
        <v>46203</v>
      </c>
      <c r="U127" s="173" t="s">
        <v>13</v>
      </c>
      <c r="V127" s="173" t="s">
        <v>13</v>
      </c>
    </row>
    <row r="128" spans="16:22" x14ac:dyDescent="0.35">
      <c r="P128" s="170">
        <v>39538</v>
      </c>
      <c r="Q128" s="171">
        <v>178.14713458143601</v>
      </c>
      <c r="R128" s="172">
        <v>159.89953743672999</v>
      </c>
      <c r="T128" s="170">
        <v>46295</v>
      </c>
      <c r="U128" s="173" t="s">
        <v>13</v>
      </c>
      <c r="V128" s="173" t="s">
        <v>13</v>
      </c>
    </row>
    <row r="129" spans="16:22" x14ac:dyDescent="0.35">
      <c r="P129" s="170">
        <v>39568</v>
      </c>
      <c r="Q129" s="171">
        <v>175.06163314826401</v>
      </c>
      <c r="R129" s="172">
        <v>159.55122256640101</v>
      </c>
      <c r="T129" s="170">
        <v>46387</v>
      </c>
      <c r="U129" s="173" t="s">
        <v>13</v>
      </c>
      <c r="V129" s="173" t="s">
        <v>13</v>
      </c>
    </row>
    <row r="130" spans="16:22" x14ac:dyDescent="0.35">
      <c r="P130" s="170">
        <v>39599</v>
      </c>
      <c r="Q130" s="171">
        <v>173.71649130543599</v>
      </c>
      <c r="R130" s="172">
        <v>155.41215802288801</v>
      </c>
      <c r="T130" s="170">
        <v>46477</v>
      </c>
      <c r="U130" s="173" t="s">
        <v>13</v>
      </c>
      <c r="V130" s="173" t="s">
        <v>13</v>
      </c>
    </row>
    <row r="131" spans="16:22" x14ac:dyDescent="0.35">
      <c r="P131" s="170">
        <v>39629</v>
      </c>
      <c r="Q131" s="171">
        <v>173.216696263241</v>
      </c>
      <c r="R131" s="172">
        <v>153.15008499133501</v>
      </c>
      <c r="T131" s="170">
        <v>46568</v>
      </c>
      <c r="U131" s="173" t="s">
        <v>13</v>
      </c>
      <c r="V131" s="173" t="s">
        <v>13</v>
      </c>
    </row>
    <row r="132" spans="16:22" x14ac:dyDescent="0.35">
      <c r="P132" s="170">
        <v>39660</v>
      </c>
      <c r="Q132" s="171">
        <v>172.90244555224501</v>
      </c>
      <c r="R132" s="172">
        <v>153.598670552686</v>
      </c>
      <c r="T132" s="170">
        <v>46660</v>
      </c>
      <c r="U132" s="173" t="s">
        <v>13</v>
      </c>
      <c r="V132" s="173" t="s">
        <v>13</v>
      </c>
    </row>
    <row r="133" spans="16:22" x14ac:dyDescent="0.35">
      <c r="P133" s="170">
        <v>39691</v>
      </c>
      <c r="Q133" s="171">
        <v>171.748973411013</v>
      </c>
      <c r="R133" s="172">
        <v>156.141805034583</v>
      </c>
      <c r="T133" s="170">
        <v>46752</v>
      </c>
      <c r="U133" s="173" t="s">
        <v>13</v>
      </c>
      <c r="V133" s="173" t="s">
        <v>13</v>
      </c>
    </row>
    <row r="134" spans="16:22" x14ac:dyDescent="0.35">
      <c r="P134" s="170">
        <v>39721</v>
      </c>
      <c r="Q134" s="171">
        <v>168.00114079515001</v>
      </c>
      <c r="R134" s="172">
        <v>153.75313509389099</v>
      </c>
      <c r="T134" s="170">
        <v>46843</v>
      </c>
      <c r="U134" s="173" t="s">
        <v>13</v>
      </c>
      <c r="V134" s="173" t="s">
        <v>13</v>
      </c>
    </row>
    <row r="135" spans="16:22" x14ac:dyDescent="0.35">
      <c r="P135" s="170">
        <v>39752</v>
      </c>
      <c r="Q135" s="171">
        <v>163.60556099439901</v>
      </c>
      <c r="R135" s="172">
        <v>144.87580757343099</v>
      </c>
      <c r="T135" s="170">
        <v>46934</v>
      </c>
      <c r="U135" s="173" t="s">
        <v>13</v>
      </c>
      <c r="V135" s="173" t="s">
        <v>13</v>
      </c>
    </row>
    <row r="136" spans="16:22" x14ac:dyDescent="0.35">
      <c r="P136" s="170">
        <v>39782</v>
      </c>
      <c r="Q136" s="171">
        <v>157.730044491103</v>
      </c>
      <c r="R136" s="172">
        <v>134.197962683171</v>
      </c>
      <c r="T136" s="170">
        <v>47026</v>
      </c>
      <c r="U136" s="173" t="s">
        <v>13</v>
      </c>
      <c r="V136" s="173" t="s">
        <v>13</v>
      </c>
    </row>
    <row r="137" spans="16:22" x14ac:dyDescent="0.35">
      <c r="P137" s="170">
        <v>39813</v>
      </c>
      <c r="Q137" s="171">
        <v>155.046377534686</v>
      </c>
      <c r="R137" s="172">
        <v>129.39602791325601</v>
      </c>
      <c r="T137" s="170">
        <v>47118</v>
      </c>
      <c r="U137" s="173" t="s">
        <v>13</v>
      </c>
      <c r="V137" s="173" t="s">
        <v>13</v>
      </c>
    </row>
    <row r="138" spans="16:22" x14ac:dyDescent="0.35">
      <c r="P138" s="170">
        <v>39844</v>
      </c>
      <c r="Q138" s="171">
        <v>151.520630382673</v>
      </c>
      <c r="R138" s="172">
        <v>127.24661954754301</v>
      </c>
      <c r="T138" s="170">
        <v>47208</v>
      </c>
      <c r="U138" s="173" t="s">
        <v>13</v>
      </c>
      <c r="V138" s="173" t="s">
        <v>13</v>
      </c>
    </row>
    <row r="139" spans="16:22" x14ac:dyDescent="0.35">
      <c r="P139" s="170">
        <v>39872</v>
      </c>
      <c r="Q139" s="171">
        <v>149.36020954328501</v>
      </c>
      <c r="R139" s="172">
        <v>125.89194903308</v>
      </c>
      <c r="T139" s="170">
        <v>47299</v>
      </c>
      <c r="U139" s="173" t="s">
        <v>13</v>
      </c>
      <c r="V139" s="173" t="s">
        <v>13</v>
      </c>
    </row>
    <row r="140" spans="16:22" x14ac:dyDescent="0.35">
      <c r="P140" s="170">
        <v>39903</v>
      </c>
      <c r="Q140" s="171">
        <v>144.68211955972501</v>
      </c>
      <c r="R140" s="172">
        <v>118.90377376045799</v>
      </c>
      <c r="T140" s="170">
        <v>47391</v>
      </c>
      <c r="U140" s="173" t="s">
        <v>13</v>
      </c>
      <c r="V140" s="173" t="s">
        <v>13</v>
      </c>
    </row>
    <row r="141" spans="16:22" x14ac:dyDescent="0.35">
      <c r="P141" s="170">
        <v>39933</v>
      </c>
      <c r="Q141" s="171">
        <v>141.36576949525301</v>
      </c>
      <c r="R141" s="172">
        <v>114.81682031275</v>
      </c>
      <c r="T141" s="170">
        <v>47483</v>
      </c>
      <c r="U141" s="173" t="s">
        <v>13</v>
      </c>
      <c r="V141" s="173" t="s">
        <v>13</v>
      </c>
    </row>
    <row r="142" spans="16:22" x14ac:dyDescent="0.35">
      <c r="P142" s="170">
        <v>39964</v>
      </c>
      <c r="Q142" s="171">
        <v>139.12278287607899</v>
      </c>
      <c r="R142" s="172">
        <v>110.078534374071</v>
      </c>
      <c r="T142" s="170"/>
    </row>
    <row r="143" spans="16:22" x14ac:dyDescent="0.35">
      <c r="P143" s="170">
        <v>39994</v>
      </c>
      <c r="Q143" s="171">
        <v>139.350579637457</v>
      </c>
      <c r="R143" s="172">
        <v>110.335490589483</v>
      </c>
      <c r="T143" s="170"/>
    </row>
    <row r="144" spans="16:22" x14ac:dyDescent="0.35">
      <c r="P144" s="170">
        <v>40025</v>
      </c>
      <c r="Q144" s="171">
        <v>139.652747250537</v>
      </c>
      <c r="R144" s="172">
        <v>108.20111871314199</v>
      </c>
      <c r="T144" s="170"/>
    </row>
    <row r="145" spans="16:20" x14ac:dyDescent="0.35">
      <c r="P145" s="170">
        <v>40056</v>
      </c>
      <c r="Q145" s="171">
        <v>138.824177651013</v>
      </c>
      <c r="R145" s="172">
        <v>107.454791446478</v>
      </c>
      <c r="T145" s="170"/>
    </row>
    <row r="146" spans="16:20" x14ac:dyDescent="0.35">
      <c r="P146" s="170">
        <v>40086</v>
      </c>
      <c r="Q146" s="171">
        <v>135.18127109615901</v>
      </c>
      <c r="R146" s="172">
        <v>105.001682370343</v>
      </c>
      <c r="T146" s="170"/>
    </row>
    <row r="147" spans="16:20" x14ac:dyDescent="0.35">
      <c r="P147" s="170">
        <v>40117</v>
      </c>
      <c r="Q147" s="171">
        <v>130.60625440992499</v>
      </c>
      <c r="R147" s="172">
        <v>102.819352694038</v>
      </c>
      <c r="T147" s="170"/>
    </row>
    <row r="148" spans="16:20" x14ac:dyDescent="0.35">
      <c r="P148" s="170">
        <v>40147</v>
      </c>
      <c r="Q148" s="171">
        <v>128.71804921792199</v>
      </c>
      <c r="R148" s="172">
        <v>101.369405582948</v>
      </c>
      <c r="T148" s="170"/>
    </row>
    <row r="149" spans="16:20" x14ac:dyDescent="0.35">
      <c r="P149" s="170">
        <v>40178</v>
      </c>
      <c r="Q149" s="171">
        <v>129.204131211244</v>
      </c>
      <c r="R149" s="172">
        <v>100.73304107032099</v>
      </c>
      <c r="T149" s="170"/>
    </row>
    <row r="150" spans="16:20" x14ac:dyDescent="0.35">
      <c r="P150" s="170">
        <v>40209</v>
      </c>
      <c r="Q150" s="171">
        <v>131.37129227672301</v>
      </c>
      <c r="R150" s="172">
        <v>100.268540627449</v>
      </c>
      <c r="T150" s="170"/>
    </row>
    <row r="151" spans="16:20" x14ac:dyDescent="0.35">
      <c r="P151" s="170">
        <v>40237</v>
      </c>
      <c r="Q151" s="171">
        <v>132.54294888660101</v>
      </c>
      <c r="R151" s="172">
        <v>100.924612958968</v>
      </c>
      <c r="T151" s="170"/>
    </row>
    <row r="152" spans="16:20" x14ac:dyDescent="0.35">
      <c r="P152" s="170">
        <v>40268</v>
      </c>
      <c r="Q152" s="171">
        <v>131.95790331885601</v>
      </c>
      <c r="R152" s="172">
        <v>102.89020505982801</v>
      </c>
      <c r="T152" s="170"/>
    </row>
    <row r="153" spans="16:20" x14ac:dyDescent="0.35">
      <c r="P153" s="170">
        <v>40298</v>
      </c>
      <c r="Q153" s="171">
        <v>129.35787169266399</v>
      </c>
      <c r="R153" s="172">
        <v>106.580139737514</v>
      </c>
      <c r="T153" s="170"/>
    </row>
    <row r="154" spans="16:20" x14ac:dyDescent="0.35">
      <c r="P154" s="170">
        <v>40329</v>
      </c>
      <c r="Q154" s="171">
        <v>125.965914918933</v>
      </c>
      <c r="R154" s="172">
        <v>107.93706374050601</v>
      </c>
      <c r="T154" s="170"/>
    </row>
    <row r="155" spans="16:20" x14ac:dyDescent="0.35">
      <c r="P155" s="170">
        <v>40359</v>
      </c>
      <c r="Q155" s="171">
        <v>123.839114136351</v>
      </c>
      <c r="R155" s="172">
        <v>107.35027160475499</v>
      </c>
      <c r="T155" s="170"/>
    </row>
    <row r="156" spans="16:20" x14ac:dyDescent="0.35">
      <c r="P156" s="170">
        <v>40390</v>
      </c>
      <c r="Q156" s="171">
        <v>123.497763043432</v>
      </c>
      <c r="R156" s="172">
        <v>103.679675306955</v>
      </c>
      <c r="T156" s="170"/>
    </row>
    <row r="157" spans="16:20" x14ac:dyDescent="0.35">
      <c r="P157" s="170">
        <v>40421</v>
      </c>
      <c r="Q157" s="171">
        <v>124.28050495856699</v>
      </c>
      <c r="R157" s="172">
        <v>102.69231574750501</v>
      </c>
      <c r="T157" s="170"/>
    </row>
    <row r="158" spans="16:20" x14ac:dyDescent="0.35">
      <c r="P158" s="170">
        <v>40451</v>
      </c>
      <c r="Q158" s="171">
        <v>124.061689823854</v>
      </c>
      <c r="R158" s="172">
        <v>102.83678335144</v>
      </c>
      <c r="T158" s="170"/>
    </row>
    <row r="159" spans="16:20" x14ac:dyDescent="0.35">
      <c r="P159" s="170">
        <v>40482</v>
      </c>
      <c r="Q159" s="171">
        <v>123.195497010609</v>
      </c>
      <c r="R159" s="172">
        <v>106.01821369040999</v>
      </c>
      <c r="T159" s="170"/>
    </row>
    <row r="160" spans="16:20" x14ac:dyDescent="0.35">
      <c r="P160" s="170">
        <v>40512</v>
      </c>
      <c r="Q160" s="171">
        <v>122.674928396129</v>
      </c>
      <c r="R160" s="172">
        <v>108.544154865287</v>
      </c>
      <c r="T160" s="170"/>
    </row>
    <row r="161" spans="16:20" x14ac:dyDescent="0.35">
      <c r="P161" s="170">
        <v>40543</v>
      </c>
      <c r="Q161" s="171">
        <v>123.201399806541</v>
      </c>
      <c r="R161" s="172">
        <v>111.203106420493</v>
      </c>
      <c r="T161" s="170"/>
    </row>
    <row r="162" spans="16:20" x14ac:dyDescent="0.35">
      <c r="P162" s="170">
        <v>40574</v>
      </c>
      <c r="Q162" s="171">
        <v>122.470975964378</v>
      </c>
      <c r="R162" s="172">
        <v>109.919657490654</v>
      </c>
      <c r="T162" s="170"/>
    </row>
    <row r="163" spans="16:20" x14ac:dyDescent="0.35">
      <c r="P163" s="170">
        <v>40602</v>
      </c>
      <c r="Q163" s="171">
        <v>120.95028537597101</v>
      </c>
      <c r="R163" s="172">
        <v>105.605319003395</v>
      </c>
      <c r="T163" s="170"/>
    </row>
    <row r="164" spans="16:20" x14ac:dyDescent="0.35">
      <c r="P164" s="170">
        <v>40633</v>
      </c>
      <c r="Q164" s="171">
        <v>119.675293148676</v>
      </c>
      <c r="R164" s="172">
        <v>101.240391050252</v>
      </c>
      <c r="T164" s="170"/>
    </row>
    <row r="165" spans="16:20" x14ac:dyDescent="0.35">
      <c r="P165" s="170">
        <v>40663</v>
      </c>
      <c r="Q165" s="171">
        <v>120.14673263132001</v>
      </c>
      <c r="R165" s="172">
        <v>100.517076148332</v>
      </c>
      <c r="T165" s="170"/>
    </row>
    <row r="166" spans="16:20" x14ac:dyDescent="0.35">
      <c r="P166" s="170">
        <v>40694</v>
      </c>
      <c r="Q166" s="171">
        <v>120.94310025499</v>
      </c>
      <c r="R166" s="172">
        <v>102.972793096107</v>
      </c>
      <c r="T166" s="170"/>
    </row>
    <row r="167" spans="16:20" x14ac:dyDescent="0.35">
      <c r="P167" s="170">
        <v>40724</v>
      </c>
      <c r="Q167" s="171">
        <v>120.825858743159</v>
      </c>
      <c r="R167" s="172">
        <v>106.069169049938</v>
      </c>
      <c r="T167" s="170"/>
    </row>
    <row r="168" spans="16:20" x14ac:dyDescent="0.35">
      <c r="P168" s="170">
        <v>40755</v>
      </c>
      <c r="Q168" s="171">
        <v>120.378133725081</v>
      </c>
      <c r="R168" s="172">
        <v>108.218816368815</v>
      </c>
      <c r="T168" s="170"/>
    </row>
    <row r="169" spans="16:20" x14ac:dyDescent="0.35">
      <c r="P169" s="170">
        <v>40786</v>
      </c>
      <c r="Q169" s="171">
        <v>121.084397953351</v>
      </c>
      <c r="R169" s="172">
        <v>110.034129710979</v>
      </c>
      <c r="T169" s="170"/>
    </row>
    <row r="170" spans="16:20" x14ac:dyDescent="0.35">
      <c r="P170" s="170">
        <v>40816</v>
      </c>
      <c r="Q170" s="171">
        <v>122.642873653454</v>
      </c>
      <c r="R170" s="172">
        <v>111.16990213251999</v>
      </c>
      <c r="T170" s="170"/>
    </row>
    <row r="171" spans="16:20" x14ac:dyDescent="0.35">
      <c r="P171" s="170">
        <v>40847</v>
      </c>
      <c r="Q171" s="171">
        <v>123.92597093410799</v>
      </c>
      <c r="R171" s="172">
        <v>113.902746425627</v>
      </c>
    </row>
    <row r="172" spans="16:20" x14ac:dyDescent="0.35">
      <c r="P172" s="170">
        <v>40877</v>
      </c>
      <c r="Q172" s="171">
        <v>124.161841833644</v>
      </c>
      <c r="R172" s="172">
        <v>114.371188033023</v>
      </c>
    </row>
    <row r="173" spans="16:20" x14ac:dyDescent="0.35">
      <c r="P173" s="170">
        <v>40908</v>
      </c>
      <c r="Q173" s="171">
        <v>123.663405206677</v>
      </c>
      <c r="R173" s="172">
        <v>114.74432673549499</v>
      </c>
    </row>
    <row r="174" spans="16:20" x14ac:dyDescent="0.35">
      <c r="P174" s="170">
        <v>40939</v>
      </c>
      <c r="Q174" s="171">
        <v>122.097832484034</v>
      </c>
      <c r="R174" s="172">
        <v>111.03532141399</v>
      </c>
    </row>
    <row r="175" spans="16:20" x14ac:dyDescent="0.35">
      <c r="P175" s="170">
        <v>40968</v>
      </c>
      <c r="Q175" s="171">
        <v>120.27271748118601</v>
      </c>
      <c r="R175" s="172">
        <v>108.853057256257</v>
      </c>
    </row>
    <row r="176" spans="16:20" x14ac:dyDescent="0.35">
      <c r="P176" s="170">
        <v>40999</v>
      </c>
      <c r="Q176" s="171">
        <v>120.332529087887</v>
      </c>
      <c r="R176" s="172">
        <v>107.84276536179</v>
      </c>
    </row>
    <row r="177" spans="16:18" x14ac:dyDescent="0.35">
      <c r="P177" s="170">
        <v>41029</v>
      </c>
      <c r="Q177" s="171">
        <v>121.10463676626701</v>
      </c>
      <c r="R177" s="172">
        <v>109.959986308297</v>
      </c>
    </row>
    <row r="178" spans="16:18" x14ac:dyDescent="0.35">
      <c r="P178" s="170">
        <v>41060</v>
      </c>
      <c r="Q178" s="171">
        <v>122.632639182548</v>
      </c>
      <c r="R178" s="172">
        <v>111.14216074946199</v>
      </c>
    </row>
    <row r="179" spans="16:18" x14ac:dyDescent="0.35">
      <c r="P179" s="170">
        <v>41090</v>
      </c>
      <c r="Q179" s="171">
        <v>123.192791774822</v>
      </c>
      <c r="R179" s="172">
        <v>112.633126226058</v>
      </c>
    </row>
    <row r="180" spans="16:18" x14ac:dyDescent="0.35">
      <c r="P180" s="170">
        <v>41121</v>
      </c>
      <c r="Q180" s="171">
        <v>124.197004405854</v>
      </c>
      <c r="R180" s="172">
        <v>114.062443729264</v>
      </c>
    </row>
    <row r="181" spans="16:18" x14ac:dyDescent="0.35">
      <c r="P181" s="170">
        <v>41152</v>
      </c>
      <c r="Q181" s="171">
        <v>125.589358381182</v>
      </c>
      <c r="R181" s="172">
        <v>116.70180190611499</v>
      </c>
    </row>
    <row r="182" spans="16:18" x14ac:dyDescent="0.35">
      <c r="P182" s="170">
        <v>41182</v>
      </c>
      <c r="Q182" s="171">
        <v>126.923714170659</v>
      </c>
      <c r="R182" s="172">
        <v>117.041168572167</v>
      </c>
    </row>
    <row r="183" spans="16:18" x14ac:dyDescent="0.35">
      <c r="P183" s="170">
        <v>41213</v>
      </c>
      <c r="Q183" s="171">
        <v>128.811313223458</v>
      </c>
      <c r="R183" s="172">
        <v>117.531096417745</v>
      </c>
    </row>
    <row r="184" spans="16:18" x14ac:dyDescent="0.35">
      <c r="P184" s="170">
        <v>41243</v>
      </c>
      <c r="Q184" s="171">
        <v>129.703557360932</v>
      </c>
      <c r="R184" s="172">
        <v>116.591090556304</v>
      </c>
    </row>
    <row r="185" spans="16:18" x14ac:dyDescent="0.35">
      <c r="P185" s="170">
        <v>41274</v>
      </c>
      <c r="Q185" s="171">
        <v>130.331814593822</v>
      </c>
      <c r="R185" s="172">
        <v>117.28512575602301</v>
      </c>
    </row>
    <row r="186" spans="16:18" x14ac:dyDescent="0.35">
      <c r="P186" s="170">
        <v>41305</v>
      </c>
      <c r="Q186" s="171">
        <v>128.64156822079701</v>
      </c>
      <c r="R186" s="172">
        <v>116.021270981032</v>
      </c>
    </row>
    <row r="187" spans="16:18" x14ac:dyDescent="0.35">
      <c r="P187" s="170">
        <v>41333</v>
      </c>
      <c r="Q187" s="171">
        <v>127.10821880082899</v>
      </c>
      <c r="R187" s="172">
        <v>116.99994495430499</v>
      </c>
    </row>
    <row r="188" spans="16:18" x14ac:dyDescent="0.35">
      <c r="P188" s="170">
        <v>41364</v>
      </c>
      <c r="Q188" s="171">
        <v>126.81475815543</v>
      </c>
      <c r="R188" s="172">
        <v>117.82220856426601</v>
      </c>
    </row>
    <row r="189" spans="16:18" x14ac:dyDescent="0.35">
      <c r="P189" s="170">
        <v>41394</v>
      </c>
      <c r="Q189" s="171">
        <v>129.02676748951399</v>
      </c>
      <c r="R189" s="172">
        <v>121.279751886786</v>
      </c>
    </row>
    <row r="190" spans="16:18" x14ac:dyDescent="0.35">
      <c r="P190" s="170">
        <v>41425</v>
      </c>
      <c r="Q190" s="171">
        <v>131.812317658902</v>
      </c>
      <c r="R190" s="172">
        <v>122.610067721017</v>
      </c>
    </row>
    <row r="191" spans="16:18" x14ac:dyDescent="0.35">
      <c r="P191" s="170">
        <v>41455</v>
      </c>
      <c r="Q191" s="171">
        <v>134.40053657717999</v>
      </c>
      <c r="R191" s="172">
        <v>124.22815431113</v>
      </c>
    </row>
    <row r="192" spans="16:18" x14ac:dyDescent="0.35">
      <c r="P192" s="170">
        <v>41486</v>
      </c>
      <c r="Q192" s="171">
        <v>135.54121434470099</v>
      </c>
      <c r="R192" s="172">
        <v>124.030890894191</v>
      </c>
    </row>
    <row r="193" spans="16:18" x14ac:dyDescent="0.35">
      <c r="P193" s="170">
        <v>41517</v>
      </c>
      <c r="Q193" s="171">
        <v>136.39157428739699</v>
      </c>
      <c r="R193" s="172">
        <v>124.900368404845</v>
      </c>
    </row>
    <row r="194" spans="16:18" x14ac:dyDescent="0.35">
      <c r="P194" s="170">
        <v>41547</v>
      </c>
      <c r="Q194" s="171">
        <v>137.02656568309101</v>
      </c>
      <c r="R194" s="172">
        <v>125.06038881456</v>
      </c>
    </row>
    <row r="195" spans="16:18" x14ac:dyDescent="0.35">
      <c r="P195" s="170">
        <v>41578</v>
      </c>
      <c r="Q195" s="171">
        <v>137.602101497267</v>
      </c>
      <c r="R195" s="172">
        <v>125.384539990599</v>
      </c>
    </row>
    <row r="196" spans="16:18" x14ac:dyDescent="0.35">
      <c r="P196" s="170">
        <v>41608</v>
      </c>
      <c r="Q196" s="171">
        <v>138.51621454234601</v>
      </c>
      <c r="R196" s="172">
        <v>126.30381081768699</v>
      </c>
    </row>
    <row r="197" spans="16:18" x14ac:dyDescent="0.35">
      <c r="P197" s="170">
        <v>41639</v>
      </c>
      <c r="Q197" s="171">
        <v>139.847794375951</v>
      </c>
      <c r="R197" s="172">
        <v>127.08910014268901</v>
      </c>
    </row>
    <row r="198" spans="16:18" x14ac:dyDescent="0.35">
      <c r="P198" s="170">
        <v>41670</v>
      </c>
      <c r="Q198" s="171">
        <v>141.88866129216299</v>
      </c>
      <c r="R198" s="172">
        <v>129.30479725611301</v>
      </c>
    </row>
    <row r="199" spans="16:18" x14ac:dyDescent="0.35">
      <c r="P199" s="170">
        <v>41698</v>
      </c>
      <c r="Q199" s="171">
        <v>142.688042763639</v>
      </c>
      <c r="R199" s="172">
        <v>130.756797908019</v>
      </c>
    </row>
    <row r="200" spans="16:18" x14ac:dyDescent="0.35">
      <c r="P200" s="170">
        <v>41729</v>
      </c>
      <c r="Q200" s="171">
        <v>143.06731568471201</v>
      </c>
      <c r="R200" s="172">
        <v>132.70151663023</v>
      </c>
    </row>
    <row r="201" spans="16:18" x14ac:dyDescent="0.35">
      <c r="P201" s="170">
        <v>41759</v>
      </c>
      <c r="Q201" s="171">
        <v>143.305233361479</v>
      </c>
      <c r="R201" s="172">
        <v>133.64610987645401</v>
      </c>
    </row>
    <row r="202" spans="16:18" x14ac:dyDescent="0.35">
      <c r="P202" s="170">
        <v>41790</v>
      </c>
      <c r="Q202" s="171">
        <v>145.34455518140399</v>
      </c>
      <c r="R202" s="172">
        <v>134.73930298236399</v>
      </c>
    </row>
    <row r="203" spans="16:18" x14ac:dyDescent="0.35">
      <c r="P203" s="170">
        <v>41820</v>
      </c>
      <c r="Q203" s="171">
        <v>147.744269740969</v>
      </c>
      <c r="R203" s="172">
        <v>135.92608260770601</v>
      </c>
    </row>
    <row r="204" spans="16:18" x14ac:dyDescent="0.35">
      <c r="P204" s="170">
        <v>41851</v>
      </c>
      <c r="Q204" s="171">
        <v>150.22835598548099</v>
      </c>
      <c r="R204" s="172">
        <v>136.96105168724699</v>
      </c>
    </row>
    <row r="205" spans="16:18" x14ac:dyDescent="0.35">
      <c r="P205" s="170">
        <v>41882</v>
      </c>
      <c r="Q205" s="171">
        <v>151.84904956523499</v>
      </c>
      <c r="R205" s="172">
        <v>138.86841262913001</v>
      </c>
    </row>
    <row r="206" spans="16:18" x14ac:dyDescent="0.35">
      <c r="P206" s="170">
        <v>41912</v>
      </c>
      <c r="Q206" s="171">
        <v>153.09660321080199</v>
      </c>
      <c r="R206" s="172">
        <v>140.417172060571</v>
      </c>
    </row>
    <row r="207" spans="16:18" x14ac:dyDescent="0.35">
      <c r="P207" s="170">
        <v>41943</v>
      </c>
      <c r="Q207" s="171">
        <v>153.70365144116599</v>
      </c>
      <c r="R207" s="172">
        <v>141.830216152834</v>
      </c>
    </row>
    <row r="208" spans="16:18" x14ac:dyDescent="0.35">
      <c r="P208" s="170">
        <v>41973</v>
      </c>
      <c r="Q208" s="171">
        <v>154.663935301533</v>
      </c>
      <c r="R208" s="172">
        <v>143.23857373483</v>
      </c>
    </row>
    <row r="209" spans="16:18" x14ac:dyDescent="0.35">
      <c r="P209" s="170">
        <v>42004</v>
      </c>
      <c r="Q209" s="171">
        <v>155.52740851929499</v>
      </c>
      <c r="R209" s="172">
        <v>144.92024201571201</v>
      </c>
    </row>
    <row r="210" spans="16:18" x14ac:dyDescent="0.35">
      <c r="P210" s="170">
        <v>42035</v>
      </c>
      <c r="Q210" s="171">
        <v>156.965143093611</v>
      </c>
      <c r="R210" s="172">
        <v>147.475467700011</v>
      </c>
    </row>
    <row r="211" spans="16:18" x14ac:dyDescent="0.35">
      <c r="P211" s="170">
        <v>42063</v>
      </c>
      <c r="Q211" s="171">
        <v>157.65685789001199</v>
      </c>
      <c r="R211" s="172">
        <v>148.573776987039</v>
      </c>
    </row>
    <row r="212" spans="16:18" x14ac:dyDescent="0.35">
      <c r="P212" s="170">
        <v>42094</v>
      </c>
      <c r="Q212" s="171">
        <v>158.67431573138401</v>
      </c>
      <c r="R212" s="172">
        <v>149.966110766485</v>
      </c>
    </row>
    <row r="213" spans="16:18" x14ac:dyDescent="0.35">
      <c r="P213" s="170">
        <v>42124</v>
      </c>
      <c r="Q213" s="171">
        <v>159.55399813512901</v>
      </c>
      <c r="R213" s="172">
        <v>149.83125116519599</v>
      </c>
    </row>
    <row r="214" spans="16:18" x14ac:dyDescent="0.35">
      <c r="P214" s="170">
        <v>42155</v>
      </c>
      <c r="Q214" s="171">
        <v>161.72893936631999</v>
      </c>
      <c r="R214" s="172">
        <v>150.95851202116299</v>
      </c>
    </row>
    <row r="215" spans="16:18" x14ac:dyDescent="0.35">
      <c r="P215" s="170">
        <v>42185</v>
      </c>
      <c r="Q215" s="171">
        <v>163.82154501802299</v>
      </c>
      <c r="R215" s="172">
        <v>151.397182918628</v>
      </c>
    </row>
    <row r="216" spans="16:18" x14ac:dyDescent="0.35">
      <c r="P216" s="170">
        <v>42216</v>
      </c>
      <c r="Q216" s="171">
        <v>165.87092818757401</v>
      </c>
      <c r="R216" s="172">
        <v>153.00694978568299</v>
      </c>
    </row>
    <row r="217" spans="16:18" x14ac:dyDescent="0.35">
      <c r="P217" s="170">
        <v>42247</v>
      </c>
      <c r="Q217" s="171">
        <v>167.07512458978599</v>
      </c>
      <c r="R217" s="172">
        <v>154.796751195963</v>
      </c>
    </row>
    <row r="218" spans="16:18" x14ac:dyDescent="0.35">
      <c r="P218" s="170">
        <v>42277</v>
      </c>
      <c r="Q218" s="171">
        <v>167.258239766701</v>
      </c>
      <c r="R218" s="172">
        <v>154.91638910873101</v>
      </c>
    </row>
    <row r="219" spans="16:18" x14ac:dyDescent="0.35">
      <c r="P219" s="170">
        <v>42308</v>
      </c>
      <c r="Q219" s="171">
        <v>166.23432340685099</v>
      </c>
      <c r="R219" s="172">
        <v>153.02207043588501</v>
      </c>
    </row>
    <row r="220" spans="16:18" x14ac:dyDescent="0.35">
      <c r="P220" s="170">
        <v>42338</v>
      </c>
      <c r="Q220" s="171">
        <v>166.35535121652001</v>
      </c>
      <c r="R220" s="172">
        <v>152.523150394482</v>
      </c>
    </row>
    <row r="221" spans="16:18" x14ac:dyDescent="0.35">
      <c r="P221" s="170">
        <v>42369</v>
      </c>
      <c r="Q221" s="171">
        <v>167.528754796648</v>
      </c>
      <c r="R221" s="172">
        <v>154.36538057369299</v>
      </c>
    </row>
    <row r="222" spans="16:18" x14ac:dyDescent="0.35">
      <c r="P222" s="170">
        <v>42400</v>
      </c>
      <c r="Q222" s="171">
        <v>170.48702822256101</v>
      </c>
      <c r="R222" s="172">
        <v>158.773056983109</v>
      </c>
    </row>
    <row r="223" spans="16:18" x14ac:dyDescent="0.35">
      <c r="P223" s="170">
        <v>42429</v>
      </c>
      <c r="Q223" s="171">
        <v>171.572627921345</v>
      </c>
      <c r="R223" s="172">
        <v>160.56542280094601</v>
      </c>
    </row>
    <row r="224" spans="16:18" x14ac:dyDescent="0.35">
      <c r="P224" s="170">
        <v>42460</v>
      </c>
      <c r="Q224" s="171">
        <v>171.660179735128</v>
      </c>
      <c r="R224" s="172">
        <v>159.68232973026201</v>
      </c>
    </row>
    <row r="225" spans="16:18" x14ac:dyDescent="0.35">
      <c r="P225" s="170">
        <v>42490</v>
      </c>
      <c r="Q225" s="171">
        <v>170.63930287606999</v>
      </c>
      <c r="R225" s="172">
        <v>157.215244838865</v>
      </c>
    </row>
    <row r="226" spans="16:18" x14ac:dyDescent="0.35">
      <c r="P226" s="170">
        <v>42521</v>
      </c>
      <c r="Q226" s="171">
        <v>172.322967946376</v>
      </c>
      <c r="R226" s="172">
        <v>158.07987264552901</v>
      </c>
    </row>
    <row r="227" spans="16:18" x14ac:dyDescent="0.35">
      <c r="P227" s="170">
        <v>42551</v>
      </c>
      <c r="Q227" s="171">
        <v>174.98933964048899</v>
      </c>
      <c r="R227" s="172">
        <v>161.26748200115901</v>
      </c>
    </row>
    <row r="228" spans="16:18" x14ac:dyDescent="0.35">
      <c r="P228" s="170">
        <v>42582</v>
      </c>
      <c r="Q228" s="171">
        <v>179.04453649984401</v>
      </c>
      <c r="R228" s="172">
        <v>164.754299190724</v>
      </c>
    </row>
    <row r="229" spans="16:18" x14ac:dyDescent="0.35">
      <c r="P229" s="170">
        <v>42613</v>
      </c>
      <c r="Q229" s="171">
        <v>181.28094144363899</v>
      </c>
      <c r="R229" s="172">
        <v>166.99317010338501</v>
      </c>
    </row>
    <row r="230" spans="16:18" x14ac:dyDescent="0.35">
      <c r="P230" s="170">
        <v>42643</v>
      </c>
      <c r="Q230" s="171">
        <v>182.53956155642399</v>
      </c>
      <c r="R230" s="172">
        <v>168.055444510444</v>
      </c>
    </row>
    <row r="231" spans="16:18" x14ac:dyDescent="0.35">
      <c r="P231" s="170">
        <v>42674</v>
      </c>
      <c r="Q231" s="171">
        <v>181.50829978776</v>
      </c>
      <c r="R231" s="172">
        <v>167.334621097607</v>
      </c>
    </row>
    <row r="232" spans="16:18" x14ac:dyDescent="0.35">
      <c r="P232" s="170">
        <v>42704</v>
      </c>
      <c r="Q232" s="171">
        <v>181.235743481328</v>
      </c>
      <c r="R232" s="172">
        <v>166.50437161832201</v>
      </c>
    </row>
    <row r="233" spans="16:18" x14ac:dyDescent="0.35">
      <c r="P233" s="170">
        <v>42735</v>
      </c>
      <c r="Q233" s="171">
        <v>182.276114678765</v>
      </c>
      <c r="R233" s="172">
        <v>164.59971194132299</v>
      </c>
    </row>
    <row r="234" spans="16:18" x14ac:dyDescent="0.35">
      <c r="P234" s="170">
        <v>42766</v>
      </c>
      <c r="Q234" s="171">
        <v>185.96291225269499</v>
      </c>
      <c r="R234" s="172">
        <v>165.38112903359001</v>
      </c>
    </row>
    <row r="235" spans="16:18" x14ac:dyDescent="0.35">
      <c r="P235" s="170">
        <v>42794</v>
      </c>
      <c r="Q235" s="171">
        <v>190.85139608397799</v>
      </c>
      <c r="R235" s="172">
        <v>168.24142283771801</v>
      </c>
    </row>
    <row r="236" spans="16:18" x14ac:dyDescent="0.35">
      <c r="P236" s="170">
        <v>42825</v>
      </c>
      <c r="Q236" s="171">
        <v>194.20734740933</v>
      </c>
      <c r="R236" s="172">
        <v>172.538275474286</v>
      </c>
    </row>
    <row r="237" spans="16:18" x14ac:dyDescent="0.35">
      <c r="P237" s="170">
        <v>42855</v>
      </c>
      <c r="Q237" s="171">
        <v>196.21495308526599</v>
      </c>
      <c r="R237" s="172">
        <v>175.413136568499</v>
      </c>
    </row>
    <row r="238" spans="16:18" x14ac:dyDescent="0.35">
      <c r="P238" s="170">
        <v>42886</v>
      </c>
      <c r="Q238" s="171">
        <v>198.27277257400101</v>
      </c>
      <c r="R238" s="172">
        <v>175.44534510320099</v>
      </c>
    </row>
    <row r="239" spans="16:18" x14ac:dyDescent="0.35">
      <c r="P239" s="170">
        <v>42916</v>
      </c>
      <c r="Q239" s="171">
        <v>202.20767418255599</v>
      </c>
      <c r="R239" s="172">
        <v>175.57843392513001</v>
      </c>
    </row>
    <row r="240" spans="16:18" x14ac:dyDescent="0.35">
      <c r="P240" s="170">
        <v>42947</v>
      </c>
      <c r="Q240" s="171">
        <v>204.487089282944</v>
      </c>
      <c r="R240" s="172">
        <v>174.250444001619</v>
      </c>
    </row>
    <row r="241" spans="16:18" x14ac:dyDescent="0.35">
      <c r="P241" s="170">
        <v>42978</v>
      </c>
      <c r="Q241" s="171">
        <v>204.74796286857</v>
      </c>
      <c r="R241" s="172">
        <v>176.45592828571199</v>
      </c>
    </row>
    <row r="242" spans="16:18" x14ac:dyDescent="0.35">
      <c r="P242" s="170">
        <v>43008</v>
      </c>
      <c r="Q242" s="171">
        <v>202.77288533117101</v>
      </c>
      <c r="R242" s="172">
        <v>177.60111058430701</v>
      </c>
    </row>
    <row r="243" spans="16:18" x14ac:dyDescent="0.35">
      <c r="P243" s="170">
        <v>43039</v>
      </c>
      <c r="Q243" s="171">
        <v>202.39448928272</v>
      </c>
      <c r="R243" s="172">
        <v>180.78111510335501</v>
      </c>
    </row>
    <row r="244" spans="16:18" x14ac:dyDescent="0.35">
      <c r="P244" s="170">
        <v>43069</v>
      </c>
      <c r="Q244" s="171">
        <v>204.22766187174599</v>
      </c>
      <c r="R244" s="172">
        <v>179.605321966546</v>
      </c>
    </row>
    <row r="245" spans="16:18" x14ac:dyDescent="0.35">
      <c r="P245" s="170">
        <v>43100</v>
      </c>
      <c r="Q245" s="171">
        <v>207.21112154494801</v>
      </c>
      <c r="R245" s="172">
        <v>180.12075628844801</v>
      </c>
    </row>
    <row r="246" spans="16:18" x14ac:dyDescent="0.35">
      <c r="P246" s="170">
        <v>43131</v>
      </c>
      <c r="Q246" s="171">
        <v>209.23612726876601</v>
      </c>
      <c r="R246" s="172">
        <v>180.97023007233599</v>
      </c>
    </row>
    <row r="247" spans="16:18" x14ac:dyDescent="0.35">
      <c r="P247" s="170">
        <v>43159</v>
      </c>
      <c r="Q247" s="171">
        <v>207.95282837334301</v>
      </c>
      <c r="R247" s="172">
        <v>185.42298343663799</v>
      </c>
    </row>
    <row r="248" spans="16:18" x14ac:dyDescent="0.35">
      <c r="P248" s="170">
        <v>43190</v>
      </c>
      <c r="Q248" s="171">
        <v>205.444355633806</v>
      </c>
      <c r="R248" s="172">
        <v>187.93132751977501</v>
      </c>
    </row>
    <row r="249" spans="16:18" x14ac:dyDescent="0.35">
      <c r="P249" s="170">
        <v>43220</v>
      </c>
      <c r="Q249" s="171">
        <v>204.86965432352301</v>
      </c>
      <c r="R249" s="172">
        <v>187.30276043404299</v>
      </c>
    </row>
    <row r="250" spans="16:18" x14ac:dyDescent="0.35">
      <c r="P250" s="170">
        <v>43251</v>
      </c>
      <c r="Q250" s="171">
        <v>207.25611892961101</v>
      </c>
      <c r="R250" s="172">
        <v>185.756057343332</v>
      </c>
    </row>
    <row r="251" spans="16:18" x14ac:dyDescent="0.35">
      <c r="P251" s="170">
        <v>43281</v>
      </c>
      <c r="Q251" s="171">
        <v>212.059678567784</v>
      </c>
      <c r="R251" s="172">
        <v>186.32426812713501</v>
      </c>
    </row>
    <row r="252" spans="16:18" x14ac:dyDescent="0.35">
      <c r="P252" s="170">
        <v>43312</v>
      </c>
      <c r="Q252" s="171">
        <v>214.33131029203801</v>
      </c>
      <c r="R252" s="172">
        <v>189.41945320288599</v>
      </c>
    </row>
    <row r="253" spans="16:18" x14ac:dyDescent="0.35">
      <c r="P253" s="170">
        <v>43343</v>
      </c>
      <c r="Q253" s="171">
        <v>215.19726680741601</v>
      </c>
      <c r="R253" s="172">
        <v>192.940639744387</v>
      </c>
    </row>
    <row r="254" spans="16:18" x14ac:dyDescent="0.35">
      <c r="P254" s="170">
        <v>43373</v>
      </c>
      <c r="Q254" s="171">
        <v>213.78226128</v>
      </c>
      <c r="R254" s="172">
        <v>195.44802227474599</v>
      </c>
    </row>
    <row r="255" spans="16:18" x14ac:dyDescent="0.35">
      <c r="P255" s="170">
        <v>43404</v>
      </c>
      <c r="Q255" s="171">
        <v>214.20335850777099</v>
      </c>
      <c r="R255" s="172">
        <v>195.40822911390501</v>
      </c>
    </row>
    <row r="256" spans="16:18" x14ac:dyDescent="0.35">
      <c r="P256" s="170">
        <v>43434</v>
      </c>
      <c r="Q256" s="171">
        <v>215.711201813287</v>
      </c>
      <c r="R256" s="172">
        <v>193.58538429882699</v>
      </c>
    </row>
    <row r="257" spans="16:18" x14ac:dyDescent="0.35">
      <c r="P257" s="170">
        <v>43465</v>
      </c>
      <c r="Q257" s="171">
        <v>217.795019264784</v>
      </c>
      <c r="R257" s="172">
        <v>191.61954457440501</v>
      </c>
    </row>
    <row r="258" spans="16:18" x14ac:dyDescent="0.35">
      <c r="P258" s="170">
        <v>43496</v>
      </c>
      <c r="Q258" s="171">
        <v>219.24994651271601</v>
      </c>
      <c r="R258" s="172">
        <v>192.279088685793</v>
      </c>
    </row>
    <row r="259" spans="16:18" x14ac:dyDescent="0.35">
      <c r="P259" s="170">
        <v>43524</v>
      </c>
      <c r="Q259" s="171">
        <v>219.66317767422299</v>
      </c>
      <c r="R259" s="172">
        <v>196.552189940419</v>
      </c>
    </row>
    <row r="260" spans="16:18" x14ac:dyDescent="0.35">
      <c r="P260" s="170">
        <v>43555</v>
      </c>
      <c r="Q260" s="171">
        <v>220.001525544087</v>
      </c>
      <c r="R260" s="172">
        <v>201.467664485748</v>
      </c>
    </row>
    <row r="261" spans="16:18" x14ac:dyDescent="0.35">
      <c r="P261" s="170">
        <v>43585</v>
      </c>
      <c r="Q261" s="171">
        <v>220.32274171514899</v>
      </c>
      <c r="R261" s="172">
        <v>203.26741510157899</v>
      </c>
    </row>
    <row r="262" spans="16:18" x14ac:dyDescent="0.35">
      <c r="P262" s="170">
        <v>43616</v>
      </c>
      <c r="Q262" s="171">
        <v>221.43383809704099</v>
      </c>
      <c r="R262" s="172">
        <v>203.56465185340099</v>
      </c>
    </row>
    <row r="263" spans="16:18" x14ac:dyDescent="0.35">
      <c r="P263" s="170">
        <v>43646</v>
      </c>
      <c r="Q263" s="171">
        <v>222.79134075508099</v>
      </c>
      <c r="R263" s="172">
        <v>204.298448444651</v>
      </c>
    </row>
    <row r="264" spans="16:18" x14ac:dyDescent="0.35">
      <c r="P264" s="170">
        <v>43677</v>
      </c>
      <c r="Q264" s="171">
        <v>224.38412070993101</v>
      </c>
      <c r="R264" s="172">
        <v>204.22339531953</v>
      </c>
    </row>
    <row r="265" spans="16:18" x14ac:dyDescent="0.35">
      <c r="P265" s="170">
        <v>43708</v>
      </c>
      <c r="Q265" s="171">
        <v>225.95762037863099</v>
      </c>
      <c r="R265" s="172">
        <v>202.10583938400001</v>
      </c>
    </row>
    <row r="266" spans="16:18" x14ac:dyDescent="0.35">
      <c r="P266" s="170">
        <v>43738</v>
      </c>
      <c r="Q266" s="171">
        <v>226.61212218294</v>
      </c>
      <c r="R266" s="172">
        <v>200.468000222092</v>
      </c>
    </row>
    <row r="267" spans="16:18" x14ac:dyDescent="0.35">
      <c r="P267" s="170">
        <v>43769</v>
      </c>
      <c r="Q267" s="171">
        <v>226.20618660356001</v>
      </c>
      <c r="R267" s="172">
        <v>200.812356883961</v>
      </c>
    </row>
    <row r="268" spans="16:18" x14ac:dyDescent="0.35">
      <c r="P268" s="170">
        <v>43799</v>
      </c>
      <c r="Q268" s="171">
        <v>225.561588843165</v>
      </c>
      <c r="R268" s="172">
        <v>204.888406845948</v>
      </c>
    </row>
    <row r="269" spans="16:18" x14ac:dyDescent="0.35">
      <c r="P269" s="170">
        <v>43830</v>
      </c>
      <c r="Q269" s="171">
        <v>226.491846663638</v>
      </c>
      <c r="R269" s="172">
        <v>208.60001527323499</v>
      </c>
    </row>
    <row r="270" spans="16:18" x14ac:dyDescent="0.35">
      <c r="P270" s="170">
        <v>43861</v>
      </c>
      <c r="Q270" s="171">
        <v>229.04776183374599</v>
      </c>
      <c r="R270" s="172">
        <v>214.200996798284</v>
      </c>
    </row>
    <row r="271" spans="16:18" x14ac:dyDescent="0.35">
      <c r="P271" s="170">
        <v>43890</v>
      </c>
      <c r="Q271" s="171">
        <v>232.400497246225</v>
      </c>
      <c r="R271" s="172">
        <v>216.99417473555499</v>
      </c>
    </row>
    <row r="272" spans="16:18" x14ac:dyDescent="0.35">
      <c r="P272" s="170">
        <v>43921</v>
      </c>
      <c r="Q272" s="171">
        <v>233.562841173903</v>
      </c>
      <c r="R272" s="172">
        <v>216.989730216</v>
      </c>
    </row>
    <row r="273" spans="16:18" x14ac:dyDescent="0.35">
      <c r="P273" s="170">
        <v>43951</v>
      </c>
      <c r="Q273" s="171">
        <v>232.82300284110599</v>
      </c>
      <c r="R273" s="172">
        <v>210.877271144551</v>
      </c>
    </row>
    <row r="274" spans="16:18" x14ac:dyDescent="0.35">
      <c r="P274" s="170">
        <v>43982</v>
      </c>
      <c r="Q274" s="171">
        <v>229.64087208148001</v>
      </c>
      <c r="R274" s="172">
        <v>202.44541465457201</v>
      </c>
    </row>
    <row r="275" spans="16:18" x14ac:dyDescent="0.35">
      <c r="P275" s="170">
        <v>44012</v>
      </c>
      <c r="Q275" s="171">
        <v>228.79215331765201</v>
      </c>
      <c r="R275" s="172">
        <v>201.079854824574</v>
      </c>
    </row>
    <row r="276" spans="16:18" x14ac:dyDescent="0.35">
      <c r="P276" s="170">
        <v>44043</v>
      </c>
      <c r="Q276" s="171">
        <v>228.33973421752299</v>
      </c>
      <c r="R276" s="172">
        <v>200.54746936252801</v>
      </c>
    </row>
    <row r="277" spans="16:18" x14ac:dyDescent="0.35">
      <c r="P277" s="170">
        <v>44074</v>
      </c>
      <c r="Q277" s="171">
        <v>230.882300723969</v>
      </c>
      <c r="R277" s="172">
        <v>204.846542490883</v>
      </c>
    </row>
    <row r="278" spans="16:18" x14ac:dyDescent="0.35">
      <c r="P278" s="170">
        <v>44104</v>
      </c>
      <c r="Q278" s="171">
        <v>233.96307473972499</v>
      </c>
      <c r="R278" s="172">
        <v>207.06878321715899</v>
      </c>
    </row>
    <row r="279" spans="16:18" x14ac:dyDescent="0.35">
      <c r="P279" s="170">
        <v>44135</v>
      </c>
      <c r="Q279" s="171">
        <v>239.96106375142</v>
      </c>
      <c r="R279" s="172">
        <v>214.21636960987999</v>
      </c>
    </row>
    <row r="280" spans="16:18" x14ac:dyDescent="0.35">
      <c r="P280" s="170">
        <v>44165</v>
      </c>
      <c r="Q280" s="171">
        <v>243.64544254729199</v>
      </c>
      <c r="R280" s="172">
        <v>220.17152446559101</v>
      </c>
    </row>
    <row r="281" spans="16:18" x14ac:dyDescent="0.35">
      <c r="P281" s="170">
        <v>44196</v>
      </c>
      <c r="Q281" s="171">
        <v>246.00456692137601</v>
      </c>
      <c r="R281" s="172">
        <v>226.78708311246601</v>
      </c>
    </row>
    <row r="282" spans="16:18" x14ac:dyDescent="0.35">
      <c r="P282" s="170">
        <v>44227</v>
      </c>
      <c r="Q282" s="171">
        <v>244.87819575845199</v>
      </c>
      <c r="R282" s="172">
        <v>227.73044155198701</v>
      </c>
    </row>
    <row r="283" spans="16:18" x14ac:dyDescent="0.35">
      <c r="P283" s="170">
        <v>44255</v>
      </c>
      <c r="Q283" s="171">
        <v>244.03974696746801</v>
      </c>
      <c r="R283" s="172">
        <v>225.32254485678101</v>
      </c>
    </row>
    <row r="284" spans="16:18" x14ac:dyDescent="0.35">
      <c r="P284" s="170">
        <v>44286</v>
      </c>
      <c r="Q284" s="171">
        <v>245.378341194342</v>
      </c>
      <c r="R284" s="172">
        <v>223.29281253839301</v>
      </c>
    </row>
    <row r="285" spans="16:18" x14ac:dyDescent="0.35">
      <c r="P285" s="170">
        <v>44316</v>
      </c>
      <c r="Q285" s="171">
        <v>249.62669863071599</v>
      </c>
      <c r="R285" s="172">
        <v>227.265279336612</v>
      </c>
    </row>
    <row r="286" spans="16:18" x14ac:dyDescent="0.35">
      <c r="P286" s="170">
        <v>44347</v>
      </c>
      <c r="Q286" s="171">
        <v>253.67242550458801</v>
      </c>
      <c r="R286" s="172">
        <v>232.21256926945799</v>
      </c>
    </row>
    <row r="287" spans="16:18" x14ac:dyDescent="0.35">
      <c r="P287" s="170">
        <v>44377</v>
      </c>
      <c r="Q287" s="171">
        <v>258.37451476479998</v>
      </c>
      <c r="R287" s="172">
        <v>236.77809139511001</v>
      </c>
    </row>
    <row r="288" spans="16:18" x14ac:dyDescent="0.35">
      <c r="P288" s="170">
        <v>44408</v>
      </c>
      <c r="Q288" s="171">
        <v>261.78514019954702</v>
      </c>
      <c r="R288" s="172">
        <v>242.29431599406701</v>
      </c>
    </row>
    <row r="289" spans="16:18" x14ac:dyDescent="0.35">
      <c r="P289" s="170">
        <v>44439</v>
      </c>
      <c r="Q289" s="171">
        <v>266.06981129412299</v>
      </c>
      <c r="R289" s="172">
        <v>246.932939718982</v>
      </c>
    </row>
    <row r="290" spans="16:18" x14ac:dyDescent="0.35">
      <c r="P290" s="170">
        <v>44469</v>
      </c>
      <c r="Q290" s="171">
        <v>267.94028176643701</v>
      </c>
      <c r="R290" s="172">
        <v>252.71589387133599</v>
      </c>
    </row>
    <row r="291" spans="16:18" x14ac:dyDescent="0.35">
      <c r="P291" s="170">
        <v>44500</v>
      </c>
      <c r="Q291" s="171">
        <v>274.19936974992402</v>
      </c>
      <c r="R291" s="172">
        <v>260.377552913746</v>
      </c>
    </row>
    <row r="292" spans="16:18" x14ac:dyDescent="0.35">
      <c r="P292" s="170">
        <v>44530</v>
      </c>
      <c r="Q292" s="171">
        <v>277.99014094239999</v>
      </c>
      <c r="R292" s="172">
        <v>264.29104853663102</v>
      </c>
    </row>
    <row r="293" spans="16:18" x14ac:dyDescent="0.35">
      <c r="P293" s="170">
        <v>44561</v>
      </c>
      <c r="Q293" s="171">
        <v>281.83228442483897</v>
      </c>
      <c r="R293" s="172">
        <v>265.73660839524399</v>
      </c>
    </row>
    <row r="294" spans="16:18" x14ac:dyDescent="0.35">
      <c r="P294" s="170">
        <v>44592</v>
      </c>
      <c r="Q294" s="171">
        <v>280.09247762565502</v>
      </c>
      <c r="R294" s="172">
        <v>259.95094601936</v>
      </c>
    </row>
    <row r="295" spans="16:18" x14ac:dyDescent="0.35">
      <c r="P295" s="170">
        <v>44620</v>
      </c>
      <c r="Q295" s="171">
        <v>279.58402508633498</v>
      </c>
      <c r="R295" s="172">
        <v>255.74881924215001</v>
      </c>
    </row>
    <row r="296" spans="16:18" x14ac:dyDescent="0.35">
      <c r="P296" s="170">
        <v>44651</v>
      </c>
      <c r="Q296" s="171">
        <v>282.85450174451199</v>
      </c>
      <c r="R296" s="172">
        <v>258.95104848979798</v>
      </c>
    </row>
    <row r="297" spans="16:18" x14ac:dyDescent="0.35">
      <c r="P297" s="170">
        <v>44681</v>
      </c>
      <c r="Q297" s="171">
        <v>291.64551741757401</v>
      </c>
      <c r="R297" s="172">
        <v>275.57876129270198</v>
      </c>
    </row>
    <row r="298" spans="16:18" x14ac:dyDescent="0.35">
      <c r="P298" s="170">
        <v>44712</v>
      </c>
      <c r="Q298" s="171">
        <v>298.16380127406097</v>
      </c>
      <c r="R298" s="172">
        <v>287.213922087024</v>
      </c>
    </row>
    <row r="299" spans="16:18" x14ac:dyDescent="0.35">
      <c r="P299" s="170">
        <v>44742</v>
      </c>
      <c r="Q299" s="171">
        <v>300.41909056387698</v>
      </c>
      <c r="R299" s="172">
        <v>289.58831716385902</v>
      </c>
    </row>
    <row r="300" spans="16:18" x14ac:dyDescent="0.35">
      <c r="P300" s="170">
        <v>44773</v>
      </c>
      <c r="Q300" s="171">
        <v>298.20320275920301</v>
      </c>
      <c r="R300" s="172">
        <v>279.859922158129</v>
      </c>
    </row>
    <row r="301" spans="16:18" x14ac:dyDescent="0.35">
      <c r="P301" s="170">
        <v>44804</v>
      </c>
      <c r="Q301" s="171">
        <v>297.320948781651</v>
      </c>
      <c r="R301" s="172">
        <v>275.39210683663902</v>
      </c>
    </row>
    <row r="302" spans="16:18" x14ac:dyDescent="0.35">
      <c r="P302" s="170">
        <v>44834</v>
      </c>
      <c r="Q302" s="171">
        <v>296.41138897082999</v>
      </c>
      <c r="R302" s="172">
        <v>272.04763268985198</v>
      </c>
    </row>
    <row r="303" spans="16:18" x14ac:dyDescent="0.35">
      <c r="P303" s="170">
        <v>44865</v>
      </c>
      <c r="Q303" s="171">
        <v>298.78769092055097</v>
      </c>
      <c r="R303" s="172">
        <v>274.615659562068</v>
      </c>
    </row>
    <row r="304" spans="16:18" x14ac:dyDescent="0.35">
      <c r="P304" s="170">
        <v>44895</v>
      </c>
      <c r="Q304" s="171">
        <v>297.00744659807498</v>
      </c>
      <c r="R304" s="172">
        <v>265.19345455564002</v>
      </c>
    </row>
    <row r="305" spans="16:18" x14ac:dyDescent="0.35">
      <c r="P305" s="170">
        <v>44926</v>
      </c>
      <c r="Q305" s="171">
        <v>295.30928622189901</v>
      </c>
      <c r="R305" s="172">
        <v>258.45510695020602</v>
      </c>
    </row>
    <row r="306" spans="16:18" x14ac:dyDescent="0.35">
      <c r="P306" s="170">
        <v>44957</v>
      </c>
      <c r="Q306" s="171">
        <v>293.39216586546098</v>
      </c>
      <c r="R306" s="172">
        <v>250.276789623653</v>
      </c>
    </row>
    <row r="307" spans="16:18" x14ac:dyDescent="0.35">
      <c r="P307" s="170">
        <v>44985</v>
      </c>
      <c r="Q307" s="171">
        <v>292.39109291070503</v>
      </c>
      <c r="R307" s="172">
        <v>249.22327779109801</v>
      </c>
    </row>
    <row r="308" spans="16:18" x14ac:dyDescent="0.35">
      <c r="P308" s="170">
        <v>45016</v>
      </c>
      <c r="Q308" s="171">
        <v>294.24592306554899</v>
      </c>
      <c r="R308" s="172">
        <v>245.56127450108099</v>
      </c>
    </row>
    <row r="309" spans="16:18" x14ac:dyDescent="0.35">
      <c r="P309" s="170">
        <v>45046</v>
      </c>
      <c r="Q309" s="171">
        <v>295.13501952267302</v>
      </c>
      <c r="R309" s="172">
        <v>244.736575097578</v>
      </c>
    </row>
    <row r="310" spans="16:18" x14ac:dyDescent="0.35">
      <c r="P310" s="170">
        <v>45077</v>
      </c>
      <c r="Q310" s="171">
        <v>298.96705539919799</v>
      </c>
      <c r="R310" s="172">
        <v>251.18123289758501</v>
      </c>
    </row>
    <row r="311" spans="16:18" x14ac:dyDescent="0.35">
      <c r="P311" s="170">
        <v>45107</v>
      </c>
      <c r="Q311" s="171">
        <v>300.16335069125603</v>
      </c>
      <c r="R311" s="172">
        <v>258.84379253017602</v>
      </c>
    </row>
    <row r="312" spans="16:18" x14ac:dyDescent="0.35">
      <c r="P312" s="170">
        <v>45138</v>
      </c>
      <c r="Q312" s="171">
        <v>304.67028298698102</v>
      </c>
      <c r="R312" s="172">
        <v>264.85009794609999</v>
      </c>
    </row>
    <row r="313" spans="16:18" x14ac:dyDescent="0.35">
      <c r="P313" s="170">
        <v>45169</v>
      </c>
      <c r="Q313" s="171">
        <v>304.31624865161803</v>
      </c>
      <c r="R313" s="172">
        <v>254.58554993411499</v>
      </c>
    </row>
    <row r="314" spans="16:18" x14ac:dyDescent="0.35">
      <c r="P314" s="170">
        <v>45199</v>
      </c>
      <c r="Q314" s="171">
        <v>305.58648366511602</v>
      </c>
      <c r="R314" s="172">
        <v>244.24848814786299</v>
      </c>
    </row>
    <row r="315" spans="16:18" x14ac:dyDescent="0.35">
      <c r="P315" s="170">
        <v>45230</v>
      </c>
      <c r="Q315" s="171">
        <v>304.58801097919098</v>
      </c>
      <c r="R315" s="172">
        <v>232.731703554462</v>
      </c>
    </row>
    <row r="316" spans="16:18" x14ac:dyDescent="0.35">
      <c r="P316" s="170">
        <v>45260</v>
      </c>
      <c r="Q316" s="171">
        <v>304.45477899075399</v>
      </c>
      <c r="R316" s="172">
        <v>234.62462907363101</v>
      </c>
    </row>
    <row r="317" spans="16:18" x14ac:dyDescent="0.35">
      <c r="P317" s="170">
        <v>45291</v>
      </c>
      <c r="Q317" s="171">
        <v>300.98180200998002</v>
      </c>
      <c r="R317" s="172">
        <v>232.812701318477</v>
      </c>
    </row>
    <row r="318" spans="16:18" x14ac:dyDescent="0.35">
      <c r="P318" s="170">
        <v>45322</v>
      </c>
      <c r="Q318" s="171">
        <v>302.938899667626</v>
      </c>
      <c r="R318" s="172">
        <v>241.35780265458899</v>
      </c>
    </row>
    <row r="319" spans="16:18" x14ac:dyDescent="0.35">
      <c r="P319" s="170">
        <v>45351</v>
      </c>
      <c r="Q319" s="171">
        <v>302.69637050837099</v>
      </c>
      <c r="R319" s="172">
        <v>237.49388307765301</v>
      </c>
    </row>
    <row r="320" spans="16:18" x14ac:dyDescent="0.35">
      <c r="P320" s="170">
        <v>45382</v>
      </c>
      <c r="Q320" s="171">
        <v>306.90210193685198</v>
      </c>
      <c r="R320" s="172">
        <v>243.51901579243599</v>
      </c>
    </row>
    <row r="321" spans="16:18" x14ac:dyDescent="0.35">
      <c r="P321" s="170">
        <v>45412</v>
      </c>
      <c r="Q321" s="171">
        <v>307.82702594994799</v>
      </c>
      <c r="R321" s="172">
        <v>240.03930710246399</v>
      </c>
    </row>
    <row r="322" spans="16:18" x14ac:dyDescent="0.35">
      <c r="P322" s="170">
        <v>45443</v>
      </c>
      <c r="Q322" s="171">
        <v>308.41616501354201</v>
      </c>
      <c r="R322" s="172">
        <v>244.44455822591499</v>
      </c>
    </row>
    <row r="323" spans="16:18" x14ac:dyDescent="0.35">
      <c r="P323" s="170">
        <v>45473</v>
      </c>
      <c r="Q323" s="171">
        <v>305.27285376763302</v>
      </c>
      <c r="R323" s="172">
        <v>239.89306678042399</v>
      </c>
    </row>
    <row r="324" spans="16:18" x14ac:dyDescent="0.35">
      <c r="P324" s="170">
        <v>45504</v>
      </c>
      <c r="Q324" s="171">
        <v>305.94992125882698</v>
      </c>
      <c r="R324" s="172">
        <v>242.080718097009</v>
      </c>
    </row>
    <row r="325" spans="16:18" x14ac:dyDescent="0.35">
      <c r="P325" s="170">
        <v>45535</v>
      </c>
      <c r="Q325" s="171">
        <v>306.92965873873698</v>
      </c>
      <c r="R325" s="172">
        <v>235.42191842842701</v>
      </c>
    </row>
    <row r="326" spans="16:18" x14ac:dyDescent="0.35">
      <c r="P326" s="170">
        <v>45565</v>
      </c>
      <c r="Q326" s="171">
        <v>310.86828227341402</v>
      </c>
      <c r="R326" s="172">
        <v>237.58740460868</v>
      </c>
    </row>
    <row r="327" spans="16:18" x14ac:dyDescent="0.35">
      <c r="P327" s="170">
        <v>45596</v>
      </c>
      <c r="Q327" s="171">
        <v>312.09038334184299</v>
      </c>
      <c r="R327" s="172">
        <v>231.72448914582199</v>
      </c>
    </row>
    <row r="328" spans="16:18" x14ac:dyDescent="0.35">
      <c r="P328" s="170">
        <v>45626</v>
      </c>
      <c r="Q328" s="171">
        <v>309.43347206191203</v>
      </c>
      <c r="R328" s="172">
        <v>233.60475484411799</v>
      </c>
    </row>
    <row r="329" spans="16:18" x14ac:dyDescent="0.35">
      <c r="P329" s="170">
        <v>45657</v>
      </c>
      <c r="Q329" s="171">
        <v>305.40498302053902</v>
      </c>
      <c r="R329" s="172">
        <v>229.35419916455899</v>
      </c>
    </row>
    <row r="330" spans="16:18" x14ac:dyDescent="0.35">
      <c r="P330" s="170">
        <v>45688</v>
      </c>
      <c r="Q330" s="171">
        <v>308.01487503275303</v>
      </c>
      <c r="R330" s="172">
        <v>240.927325456559</v>
      </c>
    </row>
    <row r="331" spans="16:18" x14ac:dyDescent="0.35">
      <c r="P331" s="170">
        <v>45716</v>
      </c>
      <c r="Q331" s="171">
        <v>311.96612994214701</v>
      </c>
      <c r="R331" s="172">
        <v>240.879963932528</v>
      </c>
    </row>
    <row r="332" spans="16:18" x14ac:dyDescent="0.35">
      <c r="P332" s="170">
        <v>45747</v>
      </c>
      <c r="Q332" s="171">
        <v>315.927060736047</v>
      </c>
      <c r="R332" s="172">
        <v>242.79136658944699</v>
      </c>
    </row>
    <row r="333" spans="16:18" x14ac:dyDescent="0.35">
      <c r="P333" s="170">
        <v>45777</v>
      </c>
      <c r="Q333" s="171">
        <v>313.72658852814601</v>
      </c>
      <c r="R333" s="172">
        <v>225.13402702746399</v>
      </c>
    </row>
    <row r="334" spans="16:18" x14ac:dyDescent="0.35">
      <c r="P334" s="170">
        <v>45808</v>
      </c>
      <c r="Q334" s="171">
        <v>311.781624630252</v>
      </c>
      <c r="R334" s="172">
        <v>225.19816547204201</v>
      </c>
    </row>
    <row r="335" spans="16:18" x14ac:dyDescent="0.35">
      <c r="P335" s="170">
        <v>45838</v>
      </c>
      <c r="Q335" s="171">
        <v>309.835511257326</v>
      </c>
      <c r="R335" s="172">
        <v>225.21134134408001</v>
      </c>
    </row>
    <row r="336" spans="16:18" x14ac:dyDescent="0.35">
      <c r="P336" s="170">
        <v>45869</v>
      </c>
      <c r="Q336" s="171">
        <v>310.84607994160098</v>
      </c>
      <c r="R336" s="172">
        <v>238.037637405601</v>
      </c>
    </row>
    <row r="337" spans="16:18" x14ac:dyDescent="0.35">
      <c r="P337" s="170">
        <v>45900</v>
      </c>
      <c r="Q337" s="171">
        <v>311.64859310272197</v>
      </c>
      <c r="R337" s="172">
        <v>240.95314499964101</v>
      </c>
    </row>
    <row r="338" spans="16:18" x14ac:dyDescent="0.35">
      <c r="P338" s="170">
        <v>45930</v>
      </c>
      <c r="Q338" s="171">
        <v>311.786596911228</v>
      </c>
      <c r="R338" s="172">
        <v>241.29222938987999</v>
      </c>
    </row>
    <row r="339" spans="16:18" x14ac:dyDescent="0.35">
      <c r="P339" s="170">
        <v>45961</v>
      </c>
      <c r="Q339" s="171">
        <v>312.37276898862598</v>
      </c>
      <c r="R339" s="172">
        <v>239.24227760411301</v>
      </c>
    </row>
    <row r="340" spans="16:18" x14ac:dyDescent="0.35">
      <c r="P340" s="170">
        <v>45991</v>
      </c>
      <c r="Q340" s="171">
        <v>310.34822587441602</v>
      </c>
      <c r="R340" s="172">
        <v>234.999748217118</v>
      </c>
    </row>
    <row r="341" spans="16:18" x14ac:dyDescent="0.35">
      <c r="P341" s="170">
        <v>46022</v>
      </c>
      <c r="Q341" s="171">
        <v>306.21500844162102</v>
      </c>
      <c r="R341" s="172">
        <v>231.70654753560001</v>
      </c>
    </row>
    <row r="342" spans="16:18" x14ac:dyDescent="0.35">
      <c r="P342" s="170">
        <v>46053</v>
      </c>
      <c r="Q342" s="171" t="s">
        <v>13</v>
      </c>
      <c r="R342" s="172" t="s">
        <v>13</v>
      </c>
    </row>
    <row r="343" spans="16:18" x14ac:dyDescent="0.35">
      <c r="P343" s="170">
        <v>46081</v>
      </c>
      <c r="Q343" s="171" t="s">
        <v>13</v>
      </c>
      <c r="R343" s="172" t="s">
        <v>13</v>
      </c>
    </row>
    <row r="344" spans="16:18" x14ac:dyDescent="0.35">
      <c r="P344" s="170">
        <v>46112</v>
      </c>
      <c r="Q344" s="171" t="s">
        <v>13</v>
      </c>
      <c r="R344" s="172" t="s">
        <v>13</v>
      </c>
    </row>
    <row r="345" spans="16:18" x14ac:dyDescent="0.35">
      <c r="P345" s="170">
        <v>46142</v>
      </c>
      <c r="Q345" s="171" t="s">
        <v>13</v>
      </c>
      <c r="R345" s="172" t="s">
        <v>13</v>
      </c>
    </row>
    <row r="346" spans="16:18" x14ac:dyDescent="0.35">
      <c r="P346" s="170">
        <v>46173</v>
      </c>
      <c r="Q346" s="171" t="s">
        <v>13</v>
      </c>
      <c r="R346" s="172" t="s">
        <v>13</v>
      </c>
    </row>
    <row r="347" spans="16:18" x14ac:dyDescent="0.35">
      <c r="P347" s="170">
        <v>46203</v>
      </c>
      <c r="Q347" s="171" t="s">
        <v>13</v>
      </c>
      <c r="R347" s="172" t="s">
        <v>13</v>
      </c>
    </row>
    <row r="348" spans="16:18" x14ac:dyDescent="0.35">
      <c r="P348" s="170">
        <v>46234</v>
      </c>
      <c r="Q348" s="171" t="s">
        <v>13</v>
      </c>
      <c r="R348" s="172" t="s">
        <v>13</v>
      </c>
    </row>
    <row r="349" spans="16:18" x14ac:dyDescent="0.35">
      <c r="P349" s="170">
        <v>46265</v>
      </c>
      <c r="Q349" s="171" t="s">
        <v>13</v>
      </c>
      <c r="R349" s="172" t="s">
        <v>13</v>
      </c>
    </row>
    <row r="350" spans="16:18" x14ac:dyDescent="0.35">
      <c r="P350" s="170">
        <v>46295</v>
      </c>
      <c r="Q350" s="171" t="s">
        <v>13</v>
      </c>
      <c r="R350" s="172" t="s">
        <v>13</v>
      </c>
    </row>
    <row r="351" spans="16:18" x14ac:dyDescent="0.35">
      <c r="P351" s="170">
        <v>46326</v>
      </c>
      <c r="Q351" s="171" t="s">
        <v>13</v>
      </c>
      <c r="R351" s="172" t="s">
        <v>13</v>
      </c>
    </row>
    <row r="352" spans="16:18" x14ac:dyDescent="0.35">
      <c r="P352" s="170">
        <v>46356</v>
      </c>
      <c r="Q352" s="171" t="s">
        <v>13</v>
      </c>
      <c r="R352" s="172" t="s">
        <v>13</v>
      </c>
    </row>
    <row r="353" spans="16:18" x14ac:dyDescent="0.35">
      <c r="P353" s="170">
        <v>46387</v>
      </c>
      <c r="Q353" s="171" t="s">
        <v>13</v>
      </c>
      <c r="R353" s="172" t="s">
        <v>13</v>
      </c>
    </row>
    <row r="354" spans="16:18" x14ac:dyDescent="0.35">
      <c r="P354" s="170">
        <v>46418</v>
      </c>
      <c r="Q354" s="171" t="s">
        <v>13</v>
      </c>
      <c r="R354" s="172" t="s">
        <v>13</v>
      </c>
    </row>
    <row r="355" spans="16:18" x14ac:dyDescent="0.35">
      <c r="P355" s="170">
        <v>46446</v>
      </c>
      <c r="Q355" s="171" t="s">
        <v>13</v>
      </c>
      <c r="R355" s="172" t="s">
        <v>13</v>
      </c>
    </row>
    <row r="356" spans="16:18" x14ac:dyDescent="0.35">
      <c r="P356" s="170">
        <v>46477</v>
      </c>
      <c r="Q356" s="171" t="s">
        <v>13</v>
      </c>
      <c r="R356" s="172" t="s">
        <v>13</v>
      </c>
    </row>
    <row r="357" spans="16:18" x14ac:dyDescent="0.35">
      <c r="P357" s="170">
        <v>46507</v>
      </c>
      <c r="Q357" s="171" t="s">
        <v>13</v>
      </c>
      <c r="R357" s="172" t="s">
        <v>13</v>
      </c>
    </row>
    <row r="358" spans="16:18" x14ac:dyDescent="0.35">
      <c r="P358" s="170">
        <v>46538</v>
      </c>
      <c r="Q358" s="171" t="s">
        <v>13</v>
      </c>
      <c r="R358" s="172" t="s">
        <v>13</v>
      </c>
    </row>
    <row r="359" spans="16:18" x14ac:dyDescent="0.35">
      <c r="P359" s="170">
        <v>46568</v>
      </c>
      <c r="Q359" s="171" t="s">
        <v>13</v>
      </c>
      <c r="R359" s="172" t="s">
        <v>13</v>
      </c>
    </row>
    <row r="360" spans="16:18" x14ac:dyDescent="0.35">
      <c r="P360" s="170">
        <v>46599</v>
      </c>
      <c r="Q360" s="171" t="s">
        <v>13</v>
      </c>
      <c r="R360" s="172" t="s">
        <v>13</v>
      </c>
    </row>
    <row r="361" spans="16:18" x14ac:dyDescent="0.35">
      <c r="P361" s="170">
        <v>46630</v>
      </c>
      <c r="Q361" s="171" t="s">
        <v>13</v>
      </c>
      <c r="R361" s="172" t="s">
        <v>13</v>
      </c>
    </row>
    <row r="362" spans="16:18" x14ac:dyDescent="0.35">
      <c r="P362" s="170">
        <v>46660</v>
      </c>
      <c r="Q362" s="171" t="s">
        <v>13</v>
      </c>
      <c r="R362" s="172" t="s">
        <v>13</v>
      </c>
    </row>
    <row r="363" spans="16:18" x14ac:dyDescent="0.35">
      <c r="P363" s="170">
        <v>46691</v>
      </c>
      <c r="Q363" s="171" t="s">
        <v>13</v>
      </c>
      <c r="R363" s="172" t="s">
        <v>13</v>
      </c>
    </row>
    <row r="364" spans="16:18" x14ac:dyDescent="0.35">
      <c r="P364" s="170">
        <v>46721</v>
      </c>
      <c r="Q364" s="171" t="s">
        <v>13</v>
      </c>
      <c r="R364" s="172" t="s">
        <v>13</v>
      </c>
    </row>
    <row r="365" spans="16:18" x14ac:dyDescent="0.35">
      <c r="P365" s="170">
        <v>46752</v>
      </c>
      <c r="Q365" s="171" t="s">
        <v>13</v>
      </c>
      <c r="R365" s="172" t="s">
        <v>13</v>
      </c>
    </row>
    <row r="366" spans="16:18" x14ac:dyDescent="0.35">
      <c r="P366" s="170">
        <v>46783</v>
      </c>
      <c r="Q366" s="171" t="s">
        <v>13</v>
      </c>
      <c r="R366" s="172" t="s">
        <v>13</v>
      </c>
    </row>
    <row r="367" spans="16:18" x14ac:dyDescent="0.35">
      <c r="P367" s="170">
        <v>46812</v>
      </c>
      <c r="Q367" s="171" t="s">
        <v>13</v>
      </c>
      <c r="R367" s="172" t="s">
        <v>13</v>
      </c>
    </row>
    <row r="368" spans="16:18" x14ac:dyDescent="0.35">
      <c r="P368" s="170">
        <v>46843</v>
      </c>
      <c r="Q368" s="171" t="s">
        <v>13</v>
      </c>
      <c r="R368" s="172" t="s">
        <v>13</v>
      </c>
    </row>
    <row r="369" spans="16:18" x14ac:dyDescent="0.35">
      <c r="P369" s="170">
        <v>46873</v>
      </c>
      <c r="Q369" s="171" t="s">
        <v>13</v>
      </c>
      <c r="R369" s="172" t="s">
        <v>13</v>
      </c>
    </row>
    <row r="370" spans="16:18" x14ac:dyDescent="0.35">
      <c r="P370" s="170">
        <v>46904</v>
      </c>
      <c r="Q370" s="171" t="s">
        <v>13</v>
      </c>
      <c r="R370" s="172" t="s">
        <v>13</v>
      </c>
    </row>
    <row r="371" spans="16:18" x14ac:dyDescent="0.35">
      <c r="P371" s="170">
        <v>46934</v>
      </c>
      <c r="Q371" s="171" t="s">
        <v>13</v>
      </c>
      <c r="R371" s="172" t="s">
        <v>13</v>
      </c>
    </row>
    <row r="372" spans="16:18" x14ac:dyDescent="0.35">
      <c r="P372" s="170">
        <v>46965</v>
      </c>
      <c r="Q372" s="171" t="s">
        <v>13</v>
      </c>
      <c r="R372" s="172" t="s">
        <v>13</v>
      </c>
    </row>
    <row r="373" spans="16:18" x14ac:dyDescent="0.35">
      <c r="P373" s="170">
        <v>46996</v>
      </c>
      <c r="Q373" s="171" t="s">
        <v>13</v>
      </c>
      <c r="R373" s="172" t="s">
        <v>13</v>
      </c>
    </row>
    <row r="374" spans="16:18" x14ac:dyDescent="0.35">
      <c r="P374" s="170">
        <v>47026</v>
      </c>
      <c r="Q374" s="171" t="s">
        <v>13</v>
      </c>
      <c r="R374" s="172" t="s">
        <v>13</v>
      </c>
    </row>
    <row r="375" spans="16:18" x14ac:dyDescent="0.35">
      <c r="P375" s="170">
        <v>47057</v>
      </c>
      <c r="Q375" s="171" t="s">
        <v>13</v>
      </c>
      <c r="R375" s="172" t="s">
        <v>13</v>
      </c>
    </row>
    <row r="376" spans="16:18" x14ac:dyDescent="0.35">
      <c r="P376" s="170">
        <v>47087</v>
      </c>
      <c r="Q376" s="171" t="s">
        <v>13</v>
      </c>
      <c r="R376" s="172" t="s">
        <v>13</v>
      </c>
    </row>
    <row r="377" spans="16:18" x14ac:dyDescent="0.35">
      <c r="P377" s="170">
        <v>47118</v>
      </c>
      <c r="Q377" s="171" t="s">
        <v>13</v>
      </c>
      <c r="R377" s="172" t="s">
        <v>13</v>
      </c>
    </row>
    <row r="378" spans="16:18" x14ac:dyDescent="0.35">
      <c r="P378" s="170">
        <v>47149</v>
      </c>
      <c r="Q378" s="171" t="s">
        <v>13</v>
      </c>
      <c r="R378" s="172" t="s">
        <v>13</v>
      </c>
    </row>
    <row r="379" spans="16:18" x14ac:dyDescent="0.35">
      <c r="P379" s="170">
        <v>47177</v>
      </c>
      <c r="Q379" s="171" t="s">
        <v>13</v>
      </c>
      <c r="R379" s="172" t="s">
        <v>13</v>
      </c>
    </row>
    <row r="380" spans="16:18" x14ac:dyDescent="0.35">
      <c r="P380" s="170">
        <v>47208</v>
      </c>
      <c r="Q380" s="171" t="s">
        <v>13</v>
      </c>
      <c r="R380" s="172" t="s">
        <v>13</v>
      </c>
    </row>
    <row r="381" spans="16:18" x14ac:dyDescent="0.35">
      <c r="P381" s="170">
        <v>47238</v>
      </c>
      <c r="Q381" s="171" t="s">
        <v>13</v>
      </c>
      <c r="R381" s="172" t="s">
        <v>13</v>
      </c>
    </row>
    <row r="382" spans="16:18" x14ac:dyDescent="0.35">
      <c r="P382" s="170">
        <v>47269</v>
      </c>
      <c r="Q382" s="171" t="s">
        <v>13</v>
      </c>
      <c r="R382" s="172" t="s">
        <v>13</v>
      </c>
    </row>
    <row r="383" spans="16:18" x14ac:dyDescent="0.35">
      <c r="P383" s="170">
        <v>47299</v>
      </c>
      <c r="Q383" s="171" t="s">
        <v>13</v>
      </c>
      <c r="R383" s="172" t="s">
        <v>13</v>
      </c>
    </row>
    <row r="384" spans="16:18" x14ac:dyDescent="0.35">
      <c r="P384" s="170">
        <v>47330</v>
      </c>
      <c r="Q384" s="171" t="s">
        <v>13</v>
      </c>
      <c r="R384" s="172" t="s">
        <v>13</v>
      </c>
    </row>
    <row r="385" spans="16:18" x14ac:dyDescent="0.35">
      <c r="P385" s="170">
        <v>47361</v>
      </c>
      <c r="Q385" s="171" t="s">
        <v>13</v>
      </c>
      <c r="R385" s="172" t="s">
        <v>13</v>
      </c>
    </row>
    <row r="386" spans="16:18" x14ac:dyDescent="0.35">
      <c r="P386" s="170">
        <v>47391</v>
      </c>
      <c r="Q386" s="171" t="s">
        <v>13</v>
      </c>
      <c r="R386" s="172" t="s">
        <v>13</v>
      </c>
    </row>
    <row r="387" spans="16:18" x14ac:dyDescent="0.35">
      <c r="P387" s="170">
        <v>47422</v>
      </c>
      <c r="Q387" s="171" t="s">
        <v>13</v>
      </c>
      <c r="R387" s="172" t="s">
        <v>13</v>
      </c>
    </row>
    <row r="388" spans="16:18" x14ac:dyDescent="0.35">
      <c r="P388" s="170">
        <v>47452</v>
      </c>
      <c r="Q388" s="171" t="s">
        <v>13</v>
      </c>
      <c r="R388" s="172" t="s">
        <v>13</v>
      </c>
    </row>
    <row r="389" spans="16:18" x14ac:dyDescent="0.35">
      <c r="P389" s="170">
        <v>47483</v>
      </c>
      <c r="Q389" s="171" t="s">
        <v>13</v>
      </c>
      <c r="R389" s="172" t="s">
        <v>13</v>
      </c>
    </row>
    <row r="390" spans="16:18" x14ac:dyDescent="0.35">
      <c r="P390" s="170">
        <v>47514</v>
      </c>
      <c r="Q390" s="171" t="s">
        <v>13</v>
      </c>
      <c r="R390" s="172" t="s">
        <v>13</v>
      </c>
    </row>
    <row r="391" spans="16:18" x14ac:dyDescent="0.35">
      <c r="P391" s="170">
        <v>47542</v>
      </c>
      <c r="Q391" s="171" t="s">
        <v>13</v>
      </c>
      <c r="R391" s="172" t="s">
        <v>13</v>
      </c>
    </row>
    <row r="392" spans="16:18" x14ac:dyDescent="0.35">
      <c r="P392" s="170">
        <v>47573</v>
      </c>
      <c r="Q392" s="171" t="s">
        <v>13</v>
      </c>
      <c r="R392" s="172" t="s">
        <v>13</v>
      </c>
    </row>
    <row r="393" spans="16:18" x14ac:dyDescent="0.35">
      <c r="P393" s="170">
        <v>47603</v>
      </c>
      <c r="Q393" s="171" t="s">
        <v>13</v>
      </c>
      <c r="R393" s="172" t="s">
        <v>13</v>
      </c>
    </row>
    <row r="394" spans="16:18" x14ac:dyDescent="0.35">
      <c r="P394" s="170">
        <v>47634</v>
      </c>
      <c r="Q394" s="171" t="s">
        <v>13</v>
      </c>
      <c r="R394" s="172" t="s">
        <v>13</v>
      </c>
    </row>
    <row r="395" spans="16:18" x14ac:dyDescent="0.35">
      <c r="P395" s="170">
        <v>47664</v>
      </c>
      <c r="Q395" s="171" t="s">
        <v>13</v>
      </c>
      <c r="R395" s="172" t="s">
        <v>13</v>
      </c>
    </row>
    <row r="396" spans="16:18" x14ac:dyDescent="0.35">
      <c r="P396" s="170">
        <v>47695</v>
      </c>
      <c r="Q396" s="171" t="s">
        <v>13</v>
      </c>
      <c r="R396" s="172" t="s">
        <v>13</v>
      </c>
    </row>
    <row r="397" spans="16:18" x14ac:dyDescent="0.35">
      <c r="P397" s="170">
        <v>47726</v>
      </c>
      <c r="Q397" s="171" t="s">
        <v>13</v>
      </c>
      <c r="R397" s="172" t="s">
        <v>13</v>
      </c>
    </row>
    <row r="398" spans="16:18" x14ac:dyDescent="0.35">
      <c r="P398" s="170">
        <v>47756</v>
      </c>
      <c r="Q398" s="171" t="s">
        <v>13</v>
      </c>
      <c r="R398" s="172" t="s">
        <v>13</v>
      </c>
    </row>
    <row r="399" spans="16:18" x14ac:dyDescent="0.35">
      <c r="P399" s="170">
        <v>47787</v>
      </c>
      <c r="Q399" s="171" t="s">
        <v>13</v>
      </c>
      <c r="R399" s="172" t="s">
        <v>13</v>
      </c>
    </row>
    <row r="400" spans="16:18" x14ac:dyDescent="0.35">
      <c r="P400" s="170">
        <v>47817</v>
      </c>
      <c r="Q400" s="171" t="s">
        <v>13</v>
      </c>
      <c r="R400" s="172" t="s">
        <v>13</v>
      </c>
    </row>
    <row r="401" spans="16:18" x14ac:dyDescent="0.35">
      <c r="P401" s="170">
        <v>47848</v>
      </c>
      <c r="Q401" s="171" t="s">
        <v>13</v>
      </c>
      <c r="R401" s="172" t="s">
        <v>13</v>
      </c>
    </row>
    <row r="402" spans="16:18" x14ac:dyDescent="0.35">
      <c r="P402" s="170">
        <v>47879</v>
      </c>
      <c r="Q402" s="171" t="s">
        <v>13</v>
      </c>
      <c r="R402" s="172" t="s">
        <v>13</v>
      </c>
    </row>
    <row r="403" spans="16:18" x14ac:dyDescent="0.35">
      <c r="P403" s="170">
        <v>47907</v>
      </c>
      <c r="Q403" s="171" t="s">
        <v>13</v>
      </c>
      <c r="R403" s="172" t="s">
        <v>13</v>
      </c>
    </row>
    <row r="404" spans="16:18" x14ac:dyDescent="0.35">
      <c r="P404" s="170">
        <v>47938</v>
      </c>
      <c r="Q404" s="171" t="s">
        <v>13</v>
      </c>
      <c r="R404" s="172" t="s">
        <v>13</v>
      </c>
    </row>
    <row r="405" spans="16:18" x14ac:dyDescent="0.35">
      <c r="P405" s="170">
        <v>47968</v>
      </c>
      <c r="Q405" s="171" t="s">
        <v>13</v>
      </c>
      <c r="R405" s="172" t="s">
        <v>13</v>
      </c>
    </row>
    <row r="406" spans="16:18" x14ac:dyDescent="0.35">
      <c r="P406" s="170">
        <v>47999</v>
      </c>
      <c r="Q406" s="171" t="s">
        <v>13</v>
      </c>
      <c r="R406" s="172" t="s">
        <v>13</v>
      </c>
    </row>
    <row r="407" spans="16:18" x14ac:dyDescent="0.35">
      <c r="P407" s="170">
        <v>48029</v>
      </c>
      <c r="Q407" s="171" t="s">
        <v>13</v>
      </c>
      <c r="R407" s="172" t="s">
        <v>13</v>
      </c>
    </row>
    <row r="408" spans="16:18" x14ac:dyDescent="0.35">
      <c r="P408" s="170">
        <v>48060</v>
      </c>
      <c r="Q408" s="171" t="s">
        <v>13</v>
      </c>
      <c r="R408" s="172" t="s">
        <v>13</v>
      </c>
    </row>
    <row r="409" spans="16:18" x14ac:dyDescent="0.35">
      <c r="P409" s="170">
        <v>48091</v>
      </c>
      <c r="Q409" s="171" t="s">
        <v>13</v>
      </c>
      <c r="R409" s="172" t="s">
        <v>13</v>
      </c>
    </row>
    <row r="410" spans="16:18" x14ac:dyDescent="0.35">
      <c r="P410" s="170">
        <v>48121</v>
      </c>
      <c r="Q410" s="171" t="s">
        <v>13</v>
      </c>
      <c r="R410" s="172" t="s">
        <v>13</v>
      </c>
    </row>
    <row r="411" spans="16:18" x14ac:dyDescent="0.35">
      <c r="P411" s="170">
        <v>48152</v>
      </c>
      <c r="Q411" s="171" t="s">
        <v>13</v>
      </c>
      <c r="R411" s="172" t="s">
        <v>13</v>
      </c>
    </row>
    <row r="412" spans="16:18" x14ac:dyDescent="0.35">
      <c r="P412" s="170">
        <v>48182</v>
      </c>
      <c r="Q412" s="171" t="s">
        <v>13</v>
      </c>
      <c r="R412" s="172" t="s">
        <v>13</v>
      </c>
    </row>
    <row r="413" spans="16:18" x14ac:dyDescent="0.35">
      <c r="P413" s="170">
        <v>48213</v>
      </c>
      <c r="Q413" s="171" t="s">
        <v>13</v>
      </c>
      <c r="R413" s="172" t="s">
        <v>13</v>
      </c>
    </row>
    <row r="414" spans="16:18" x14ac:dyDescent="0.35">
      <c r="P414" s="170">
        <v>48244</v>
      </c>
      <c r="Q414" s="171" t="s">
        <v>13</v>
      </c>
      <c r="R414" s="172" t="s">
        <v>13</v>
      </c>
    </row>
    <row r="415" spans="16:18" x14ac:dyDescent="0.35">
      <c r="P415" s="170">
        <v>48273</v>
      </c>
      <c r="Q415" s="171" t="s">
        <v>13</v>
      </c>
      <c r="R415" s="172" t="s">
        <v>13</v>
      </c>
    </row>
    <row r="416" spans="16:18" x14ac:dyDescent="0.35">
      <c r="P416" s="170">
        <v>48304</v>
      </c>
      <c r="Q416" s="171" t="s">
        <v>13</v>
      </c>
      <c r="R416" s="172" t="s">
        <v>13</v>
      </c>
    </row>
    <row r="417" spans="16:18" x14ac:dyDescent="0.35">
      <c r="P417" s="170">
        <v>48334</v>
      </c>
      <c r="Q417" s="171" t="s">
        <v>13</v>
      </c>
      <c r="R417" s="172" t="s">
        <v>13</v>
      </c>
    </row>
    <row r="418" spans="16:18" x14ac:dyDescent="0.35">
      <c r="P418" s="170">
        <v>48365</v>
      </c>
      <c r="Q418" s="171" t="s">
        <v>13</v>
      </c>
      <c r="R418" s="172" t="s">
        <v>13</v>
      </c>
    </row>
    <row r="419" spans="16:18" x14ac:dyDescent="0.35">
      <c r="P419" s="170">
        <v>48395</v>
      </c>
      <c r="Q419" s="171" t="s">
        <v>13</v>
      </c>
      <c r="R419" s="172" t="s">
        <v>13</v>
      </c>
    </row>
    <row r="420" spans="16:18" x14ac:dyDescent="0.35">
      <c r="P420" s="170">
        <v>48426</v>
      </c>
      <c r="Q420" s="171" t="s">
        <v>13</v>
      </c>
      <c r="R420" s="172" t="s">
        <v>13</v>
      </c>
    </row>
    <row r="421" spans="16:18" x14ac:dyDescent="0.35">
      <c r="P421" s="170">
        <v>48457</v>
      </c>
      <c r="Q421" s="171" t="s">
        <v>13</v>
      </c>
      <c r="R421" s="172" t="s">
        <v>13</v>
      </c>
    </row>
    <row r="422" spans="16:18" x14ac:dyDescent="0.35">
      <c r="P422" s="170">
        <v>48487</v>
      </c>
      <c r="Q422" s="171" t="s">
        <v>13</v>
      </c>
      <c r="R422" s="172" t="s">
        <v>13</v>
      </c>
    </row>
    <row r="423" spans="16:18" x14ac:dyDescent="0.35">
      <c r="P423" s="170">
        <v>48518</v>
      </c>
      <c r="Q423" s="171" t="s">
        <v>13</v>
      </c>
      <c r="R423" s="172" t="s">
        <v>13</v>
      </c>
    </row>
    <row r="424" spans="16:18" x14ac:dyDescent="0.35">
      <c r="P424" s="170">
        <v>48548</v>
      </c>
      <c r="Q424" s="171" t="s">
        <v>13</v>
      </c>
      <c r="R424" s="172" t="s">
        <v>13</v>
      </c>
    </row>
    <row r="425" spans="16:18" x14ac:dyDescent="0.35">
      <c r="P425" s="170">
        <v>48579</v>
      </c>
      <c r="Q425" s="171" t="s">
        <v>13</v>
      </c>
      <c r="R425" s="172" t="s">
        <v>13</v>
      </c>
    </row>
    <row r="426" spans="16:18" x14ac:dyDescent="0.35">
      <c r="P426" s="170">
        <v>48610</v>
      </c>
      <c r="Q426" s="171" t="s">
        <v>13</v>
      </c>
      <c r="R426" s="172" t="s">
        <v>13</v>
      </c>
    </row>
    <row r="427" spans="16:18" x14ac:dyDescent="0.35">
      <c r="P427" s="170">
        <v>48638</v>
      </c>
      <c r="Q427" s="171" t="s">
        <v>13</v>
      </c>
      <c r="R427" s="172" t="s">
        <v>13</v>
      </c>
    </row>
    <row r="428" spans="16:18" x14ac:dyDescent="0.35">
      <c r="P428" s="170">
        <v>48669</v>
      </c>
      <c r="Q428" s="171" t="s">
        <v>13</v>
      </c>
      <c r="R428" s="172" t="s">
        <v>13</v>
      </c>
    </row>
    <row r="429" spans="16:18" x14ac:dyDescent="0.35">
      <c r="P429" s="170">
        <v>48699</v>
      </c>
      <c r="Q429" s="171" t="s">
        <v>13</v>
      </c>
      <c r="R429" s="172" t="s">
        <v>13</v>
      </c>
    </row>
    <row r="430" spans="16:18" x14ac:dyDescent="0.35">
      <c r="P430" s="170">
        <v>48730</v>
      </c>
      <c r="Q430" s="171" t="s">
        <v>13</v>
      </c>
      <c r="R430" s="172" t="s">
        <v>13</v>
      </c>
    </row>
    <row r="431" spans="16:18" x14ac:dyDescent="0.35">
      <c r="P431" s="170">
        <v>48760</v>
      </c>
      <c r="Q431" s="171" t="s">
        <v>13</v>
      </c>
      <c r="R431" s="172" t="s">
        <v>13</v>
      </c>
    </row>
    <row r="432" spans="16:18" x14ac:dyDescent="0.35">
      <c r="P432" s="170">
        <v>48791</v>
      </c>
      <c r="Q432" s="171" t="s">
        <v>13</v>
      </c>
      <c r="R432" s="172" t="s">
        <v>13</v>
      </c>
    </row>
    <row r="433" spans="16:18" x14ac:dyDescent="0.35">
      <c r="P433" s="170">
        <v>48822</v>
      </c>
      <c r="Q433" s="171" t="s">
        <v>13</v>
      </c>
      <c r="R433" s="172" t="s">
        <v>13</v>
      </c>
    </row>
    <row r="434" spans="16:18" x14ac:dyDescent="0.35">
      <c r="P434" s="170">
        <v>48852</v>
      </c>
      <c r="Q434" s="171" t="s">
        <v>13</v>
      </c>
      <c r="R434" s="172" t="s">
        <v>13</v>
      </c>
    </row>
    <row r="435" spans="16:18" x14ac:dyDescent="0.35">
      <c r="P435" s="170">
        <v>48883</v>
      </c>
      <c r="Q435" s="171" t="s">
        <v>13</v>
      </c>
      <c r="R435" s="172" t="s">
        <v>13</v>
      </c>
    </row>
    <row r="436" spans="16:18" x14ac:dyDescent="0.35">
      <c r="P436" s="170">
        <v>48913</v>
      </c>
      <c r="Q436" s="171" t="s">
        <v>13</v>
      </c>
      <c r="R436" s="172" t="s">
        <v>13</v>
      </c>
    </row>
    <row r="437" spans="16:18" x14ac:dyDescent="0.35">
      <c r="P437" s="170">
        <v>48944</v>
      </c>
      <c r="Q437" s="171" t="s">
        <v>13</v>
      </c>
      <c r="R437" s="172" t="s">
        <v>13</v>
      </c>
    </row>
    <row r="438" spans="16:18" x14ac:dyDescent="0.35">
      <c r="P438" s="170">
        <v>48975</v>
      </c>
      <c r="Q438" s="171" t="s">
        <v>13</v>
      </c>
      <c r="R438" s="172" t="s">
        <v>13</v>
      </c>
    </row>
    <row r="439" spans="16:18" x14ac:dyDescent="0.35">
      <c r="P439" s="170">
        <v>49003</v>
      </c>
      <c r="Q439" s="171" t="s">
        <v>13</v>
      </c>
      <c r="R439" s="172" t="s">
        <v>13</v>
      </c>
    </row>
    <row r="440" spans="16:18" x14ac:dyDescent="0.35">
      <c r="P440" s="170">
        <v>49034</v>
      </c>
      <c r="Q440" s="171" t="s">
        <v>13</v>
      </c>
      <c r="R440" s="172" t="s">
        <v>13</v>
      </c>
    </row>
    <row r="441" spans="16:18" x14ac:dyDescent="0.35">
      <c r="P441" s="170">
        <v>49064</v>
      </c>
      <c r="Q441" s="171" t="s">
        <v>13</v>
      </c>
      <c r="R441" s="172" t="s">
        <v>13</v>
      </c>
    </row>
    <row r="442" spans="16:18" x14ac:dyDescent="0.35">
      <c r="P442" s="170">
        <v>49095</v>
      </c>
      <c r="Q442" s="171" t="s">
        <v>13</v>
      </c>
      <c r="R442" s="172" t="s">
        <v>13</v>
      </c>
    </row>
    <row r="443" spans="16:18" x14ac:dyDescent="0.35">
      <c r="P443" s="170">
        <v>49125</v>
      </c>
      <c r="Q443" s="171" t="s">
        <v>13</v>
      </c>
      <c r="R443" s="172" t="s">
        <v>13</v>
      </c>
    </row>
    <row r="444" spans="16:18" x14ac:dyDescent="0.35">
      <c r="P444" s="170">
        <v>49156</v>
      </c>
      <c r="Q444" s="171" t="s">
        <v>13</v>
      </c>
      <c r="R444" s="172" t="s">
        <v>13</v>
      </c>
    </row>
    <row r="445" spans="16:18" x14ac:dyDescent="0.35">
      <c r="P445" s="170">
        <v>49187</v>
      </c>
      <c r="Q445" s="171" t="s">
        <v>13</v>
      </c>
      <c r="R445" s="172" t="s">
        <v>13</v>
      </c>
    </row>
    <row r="446" spans="16:18" x14ac:dyDescent="0.35">
      <c r="P446" s="170">
        <v>49217</v>
      </c>
      <c r="Q446" s="171" t="s">
        <v>13</v>
      </c>
      <c r="R446" s="172" t="s">
        <v>13</v>
      </c>
    </row>
    <row r="447" spans="16:18" x14ac:dyDescent="0.35">
      <c r="P447" s="170">
        <v>49248</v>
      </c>
      <c r="Q447" s="171" t="s">
        <v>13</v>
      </c>
      <c r="R447" s="172" t="s">
        <v>13</v>
      </c>
    </row>
    <row r="448" spans="16:18" x14ac:dyDescent="0.35">
      <c r="P448" s="170">
        <v>49278</v>
      </c>
      <c r="Q448" s="171" t="s">
        <v>13</v>
      </c>
      <c r="R448" s="172" t="s">
        <v>13</v>
      </c>
    </row>
    <row r="449" spans="16:18" x14ac:dyDescent="0.35">
      <c r="P449" s="170">
        <v>49309</v>
      </c>
      <c r="Q449" s="171" t="s">
        <v>13</v>
      </c>
      <c r="R449" s="172" t="s">
        <v>13</v>
      </c>
    </row>
    <row r="450" spans="16:18" x14ac:dyDescent="0.35">
      <c r="P450" s="170">
        <v>49340</v>
      </c>
      <c r="Q450" s="171" t="s">
        <v>13</v>
      </c>
      <c r="R450" s="172" t="s">
        <v>13</v>
      </c>
    </row>
    <row r="451" spans="16:18" x14ac:dyDescent="0.35">
      <c r="P451" s="170">
        <v>49368</v>
      </c>
      <c r="Q451" s="171" t="s">
        <v>13</v>
      </c>
      <c r="R451" s="172" t="s">
        <v>13</v>
      </c>
    </row>
    <row r="452" spans="16:18" x14ac:dyDescent="0.35">
      <c r="P452" s="170">
        <v>49399</v>
      </c>
      <c r="Q452" s="171" t="s">
        <v>13</v>
      </c>
      <c r="R452" s="172" t="s">
        <v>13</v>
      </c>
    </row>
    <row r="453" spans="16:18" x14ac:dyDescent="0.35">
      <c r="P453" s="170">
        <v>49429</v>
      </c>
      <c r="Q453" s="171" t="s">
        <v>13</v>
      </c>
      <c r="R453" s="172" t="s">
        <v>13</v>
      </c>
    </row>
    <row r="454" spans="16:18" x14ac:dyDescent="0.35">
      <c r="P454" s="170">
        <v>49460</v>
      </c>
      <c r="Q454" s="171" t="s">
        <v>13</v>
      </c>
      <c r="R454" s="172" t="s">
        <v>13</v>
      </c>
    </row>
    <row r="455" spans="16:18" x14ac:dyDescent="0.35">
      <c r="P455" s="170">
        <v>49490</v>
      </c>
      <c r="Q455" s="171" t="s">
        <v>13</v>
      </c>
      <c r="R455" s="172" t="s">
        <v>13</v>
      </c>
    </row>
    <row r="456" spans="16:18" x14ac:dyDescent="0.35">
      <c r="P456" s="170">
        <v>49521</v>
      </c>
      <c r="Q456" s="171" t="s">
        <v>13</v>
      </c>
      <c r="R456" s="172" t="s">
        <v>13</v>
      </c>
    </row>
    <row r="457" spans="16:18" x14ac:dyDescent="0.35">
      <c r="P457" s="170">
        <v>49552</v>
      </c>
      <c r="Q457" s="171" t="s">
        <v>13</v>
      </c>
      <c r="R457" s="172" t="s">
        <v>13</v>
      </c>
    </row>
    <row r="458" spans="16:18" x14ac:dyDescent="0.35">
      <c r="P458" s="170">
        <v>49582</v>
      </c>
      <c r="Q458" s="171" t="s">
        <v>13</v>
      </c>
      <c r="R458" s="172" t="s">
        <v>13</v>
      </c>
    </row>
    <row r="459" spans="16:18" x14ac:dyDescent="0.35">
      <c r="P459" s="170">
        <v>49613</v>
      </c>
      <c r="Q459" s="171" t="s">
        <v>13</v>
      </c>
      <c r="R459" s="172" t="s">
        <v>13</v>
      </c>
    </row>
    <row r="460" spans="16:18" x14ac:dyDescent="0.35">
      <c r="P460" s="170">
        <v>49643</v>
      </c>
      <c r="Q460" s="171" t="s">
        <v>13</v>
      </c>
      <c r="R460" s="172" t="s">
        <v>13</v>
      </c>
    </row>
    <row r="461" spans="16:18" x14ac:dyDescent="0.35">
      <c r="P461" s="170">
        <v>49674</v>
      </c>
      <c r="Q461" s="171" t="s">
        <v>13</v>
      </c>
      <c r="R461" s="172" t="s">
        <v>13</v>
      </c>
    </row>
    <row r="462" spans="16:18" x14ac:dyDescent="0.35">
      <c r="P462" s="170">
        <v>49705</v>
      </c>
      <c r="Q462" s="171" t="s">
        <v>13</v>
      </c>
      <c r="R462" s="172" t="s">
        <v>13</v>
      </c>
    </row>
    <row r="463" spans="16:18" x14ac:dyDescent="0.35">
      <c r="P463" s="170">
        <v>49734</v>
      </c>
      <c r="Q463" s="171" t="s">
        <v>13</v>
      </c>
      <c r="R463" s="172" t="s">
        <v>13</v>
      </c>
    </row>
    <row r="464" spans="16:18" x14ac:dyDescent="0.35">
      <c r="P464" s="170">
        <v>49765</v>
      </c>
      <c r="Q464" s="171" t="s">
        <v>13</v>
      </c>
      <c r="R464" s="172" t="s">
        <v>13</v>
      </c>
    </row>
    <row r="465" spans="16:18" x14ac:dyDescent="0.35">
      <c r="P465" s="170">
        <v>49795</v>
      </c>
      <c r="Q465" s="171" t="s">
        <v>13</v>
      </c>
      <c r="R465" s="172" t="s">
        <v>13</v>
      </c>
    </row>
    <row r="466" spans="16:18" x14ac:dyDescent="0.35">
      <c r="P466" s="170">
        <v>49826</v>
      </c>
      <c r="Q466" s="171" t="s">
        <v>13</v>
      </c>
      <c r="R466" s="172" t="s">
        <v>13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5196D58EFED4CB57856CFB2B0230A" ma:contentTypeVersion="24" ma:contentTypeDescription="Create a new document." ma:contentTypeScope="" ma:versionID="2f9f8ddf8065a545f6c78944e746bc5d">
  <xsd:schema xmlns:xsd="http://www.w3.org/2001/XMLSchema" xmlns:xs="http://www.w3.org/2001/XMLSchema" xmlns:p="http://schemas.microsoft.com/office/2006/metadata/properties" xmlns:ns2="6fc5417d-5e00-4af6-bf03-feb4abf2f54f" xmlns:ns3="e0a4c8bf-3d97-40f7-9b2a-baab9c82ee55" xmlns:ns4="d8587910-8187-466e-ae50-7c654419540e" targetNamespace="http://schemas.microsoft.com/office/2006/metadata/properties" ma:root="true" ma:fieldsID="10b9fc70ff6edb6f5d22c42930f1c3bd" ns2:_="" ns3:_="" ns4:_="">
    <xsd:import namespace="6fc5417d-5e00-4af6-bf03-feb4abf2f54f"/>
    <xsd:import namespace="e0a4c8bf-3d97-40f7-9b2a-baab9c82ee55"/>
    <xsd:import namespace="d8587910-8187-466e-ae50-7c6544195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shara" minOccurs="0"/>
                <xsd:element ref="ns2:MediaLengthInSeconds" minOccurs="0"/>
                <xsd:element ref="ns2:Image" minOccurs="0"/>
                <xsd:element ref="ns2:Pictur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5417d-5e00-4af6-bf03-feb4abf2f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hara" ma:index="20" nillable="true" ma:displayName="shara" ma:description="review done" ma:format="Dropdown" ma:list="UserInfo" ma:SharePointGroup="0" ma:internalName="sha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Picture" ma:index="23" nillable="true" ma:displayName="Thumbnail" ma:format="Thumbnail" ma:internalName="Pictur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8954d6d-18eb-40ca-b49c-b986784b9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4c8bf-3d97-40f7-9b2a-baab9c82ee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87910-8187-466e-ae50-7c654419540e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f2a77afc-8f8c-44f4-9b17-b3de72bf1f71}" ma:internalName="TaxCatchAll" ma:showField="CatchAllData" ma:web="e0a4c8bf-3d97-40f7-9b2a-baab9c82e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6fc5417d-5e00-4af6-bf03-feb4abf2f54f" xsi:nil="true"/>
    <TaxCatchAll xmlns="d8587910-8187-466e-ae50-7c654419540e" xsi:nil="true"/>
    <shara xmlns="6fc5417d-5e00-4af6-bf03-feb4abf2f54f">
      <UserInfo>
        <DisplayName/>
        <AccountId xsi:nil="true"/>
        <AccountType/>
      </UserInfo>
    </shara>
    <Picture xmlns="6fc5417d-5e00-4af6-bf03-feb4abf2f54f" xsi:nil="true"/>
    <lcf76f155ced4ddcb4097134ff3c332f xmlns="6fc5417d-5e00-4af6-bf03-feb4abf2f5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AF0C51-64F8-4F57-BD73-D9BE6A3A67C5}"/>
</file>

<file path=customXml/itemProps2.xml><?xml version="1.0" encoding="utf-8"?>
<ds:datastoreItem xmlns:ds="http://schemas.openxmlformats.org/officeDocument/2006/customXml" ds:itemID="{A41615DA-499F-4927-89C2-3E496008846F}"/>
</file>

<file path=customXml/itemProps3.xml><?xml version="1.0" encoding="utf-8"?>
<ds:datastoreItem xmlns:ds="http://schemas.openxmlformats.org/officeDocument/2006/customXml" ds:itemID="{44F31921-E2A5-4DC8-B6E0-4D2C3CA54F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Chad Littell</cp:lastModifiedBy>
  <dcterms:created xsi:type="dcterms:W3CDTF">2026-01-20T15:37:59Z</dcterms:created>
  <dcterms:modified xsi:type="dcterms:W3CDTF">2026-01-23T19:59:24Z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0x010100AD25196D58EFED4CB57856CFB2B0230A</vt:lpwstr>
  </property>
</Properties>
</file>